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10 - Outubro - 2023\14.4 Arquivo ZIP Excel Publicação - 2023_10\"/>
    </mc:Choice>
  </mc:AlternateContent>
  <xr:revisionPtr revIDLastSave="0" documentId="8_{7350407E-B722-4DD8-A3E3-5937B03C448C}" xr6:coauthVersionLast="47" xr6:coauthVersionMax="47" xr10:uidLastSave="{00000000-0000-0000-0000-000000000000}"/>
  <bookViews>
    <workbookView xWindow="-120" yWindow="-120" windowWidth="19440" windowHeight="11640" xr2:uid="{48839D9F-E014-4F6B-921C-FB0DBAAB499E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<sst xmlns="http://schemas.openxmlformats.org/spreadsheetml/2006/main" count="12" uniqueCount="12">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</sst>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10%20-%20Outubro%20-%202023\13.2%20PCF%20em%20Excel%20-%20Copia.xlsx" TargetMode="External"/><Relationship Id="rId1" Type="http://schemas.openxmlformats.org/officeDocument/2006/relationships/externalLinkPath" Target="/G_admin_fmsa/10%20-%20PLANILHA%20CONT&#193;BIL%20FINANCEIRA/Planilha%20Cont&#225;bil%20Financeira/2023/10%20-%20Outubro%20-%202023/13.2%20PCF%20em%20Excel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CABO DE SANTO AGOSTINHO - C.G 012/2022</v>
          </cell>
          <cell r="E11" t="str">
            <v>1.99 - Outras Despesas com Pessoal</v>
          </cell>
          <cell r="F11">
            <v>17197385000121</v>
          </cell>
          <cell r="G11" t="str">
            <v>ZURICH MINAS BRASIL SEGUROS AS</v>
          </cell>
          <cell r="H11" t="str">
            <v>B</v>
          </cell>
          <cell r="I11" t="str">
            <v>N</v>
          </cell>
          <cell r="K11">
            <v>45231</v>
          </cell>
          <cell r="N11">
            <v>419.45</v>
          </cell>
        </row>
        <row r="12">
          <cell r="C12" t="str">
            <v>UPA CABO DE SANTO AGOSTINHO - C.G 012/2022</v>
          </cell>
          <cell r="E12" t="str">
            <v>1.99 - Outras Despesas com Pessoal</v>
          </cell>
          <cell r="F12">
            <v>9759606000260</v>
          </cell>
          <cell r="G12" t="str">
            <v xml:space="preserve">SIND DAS EMP DOTRANSP DE PASSAG DO EST DE PERNAMBUCO </v>
          </cell>
          <cell r="H12" t="str">
            <v>B</v>
          </cell>
          <cell r="I12" t="str">
            <v>N</v>
          </cell>
          <cell r="J12" t="str">
            <v>60103</v>
          </cell>
          <cell r="K12">
            <v>45195</v>
          </cell>
          <cell r="M12" t="str">
            <v>26 -  Pernambuco</v>
          </cell>
          <cell r="N12">
            <v>733.23</v>
          </cell>
        </row>
        <row r="13">
          <cell r="C13" t="str">
            <v>UPA CABO DE SANTO AGOSTINHO - C.G 012/2022</v>
          </cell>
          <cell r="E13" t="str">
            <v>1.99 - Outras Despesas com Pessoal</v>
          </cell>
          <cell r="F13">
            <v>9759606000260</v>
          </cell>
          <cell r="G13" t="str">
            <v xml:space="preserve">SIND DAS EMP DO TRANSP DE PASSAG DO EST DE PERNAMBUCO </v>
          </cell>
          <cell r="H13" t="str">
            <v>B</v>
          </cell>
          <cell r="I13" t="str">
            <v>N</v>
          </cell>
          <cell r="J13" t="str">
            <v>60186</v>
          </cell>
          <cell r="K13">
            <v>45196</v>
          </cell>
          <cell r="M13" t="str">
            <v>26 -  Pernambuco</v>
          </cell>
          <cell r="N13">
            <v>372.43</v>
          </cell>
        </row>
        <row r="14">
          <cell r="C14" t="str">
            <v>UPA CABO DE SANTO AGOSTINHO - C.G 012/2022</v>
          </cell>
          <cell r="E14" t="str">
            <v>1.99 - Outras Despesas com Pessoal</v>
          </cell>
          <cell r="F14">
            <v>24441891000180</v>
          </cell>
          <cell r="G14" t="str">
            <v>RODOVIARIA BORBOREMA LTDA</v>
          </cell>
          <cell r="H14" t="str">
            <v>B</v>
          </cell>
          <cell r="I14" t="str">
            <v>N</v>
          </cell>
          <cell r="J14" t="str">
            <v>36304</v>
          </cell>
          <cell r="K14">
            <v>45196</v>
          </cell>
          <cell r="M14" t="str">
            <v>26 -  Pernambuco</v>
          </cell>
          <cell r="N14">
            <v>640</v>
          </cell>
        </row>
        <row r="15">
          <cell r="C15" t="str">
            <v>UPA CABO DE SANTO AGOSTINHO - C.G 012/2022</v>
          </cell>
          <cell r="E15" t="str">
            <v>1.99 - Outras Despesas com Pessoal</v>
          </cell>
          <cell r="F15">
            <v>9759606000180</v>
          </cell>
          <cell r="G15" t="str">
            <v xml:space="preserve">SIND DAS EMP DO TRANSP DE PASSAG DO EST DE PERNAMBUCO </v>
          </cell>
          <cell r="H15" t="str">
            <v>B</v>
          </cell>
          <cell r="I15" t="str">
            <v>N</v>
          </cell>
          <cell r="J15" t="str">
            <v>12503358</v>
          </cell>
          <cell r="K15">
            <v>45195</v>
          </cell>
          <cell r="M15" t="str">
            <v>26 -  Pernambuco</v>
          </cell>
          <cell r="N15">
            <v>12025.66</v>
          </cell>
        </row>
        <row r="16">
          <cell r="C16" t="str">
            <v>UPA CABO DE SANTO AGOSTINHO - C.G 012/2022</v>
          </cell>
          <cell r="E16" t="str">
            <v>1.99 - Outras Despesas com Pessoal</v>
          </cell>
          <cell r="F16">
            <v>9759606000180</v>
          </cell>
          <cell r="G16" t="str">
            <v xml:space="preserve">SIND DAS EMP DO TRANSP DE PASSAG DO EST DE PERNAMBUCO </v>
          </cell>
          <cell r="H16" t="str">
            <v>B</v>
          </cell>
          <cell r="I16" t="str">
            <v>N</v>
          </cell>
          <cell r="J16" t="str">
            <v>12511653</v>
          </cell>
          <cell r="K16">
            <v>45196</v>
          </cell>
          <cell r="M16" t="str">
            <v>26 -  Pernambuco</v>
          </cell>
          <cell r="N16">
            <v>157.59</v>
          </cell>
        </row>
        <row r="17">
          <cell r="C17" t="str">
            <v>UPA CABO DE SANTO AGOSTINHO - C.G 012/2022</v>
          </cell>
          <cell r="E17" t="str">
            <v>1.99 - Outras Despesas com Pessoal</v>
          </cell>
          <cell r="F17">
            <v>28296399000119</v>
          </cell>
          <cell r="G17" t="str">
            <v>AVANNTE COMERCIO E SERVICOS LTDA</v>
          </cell>
          <cell r="H17" t="str">
            <v>B</v>
          </cell>
          <cell r="I17" t="str">
            <v>S</v>
          </cell>
          <cell r="J17" t="str">
            <v>202</v>
          </cell>
          <cell r="K17">
            <v>45229</v>
          </cell>
          <cell r="L17" t="str">
            <v>26231028296399000119550010000002021000018020</v>
          </cell>
          <cell r="M17" t="str">
            <v>26 -  Pernambuco</v>
          </cell>
          <cell r="N17">
            <v>38157</v>
          </cell>
        </row>
        <row r="18">
          <cell r="C18" t="str">
            <v>UPA CABO DE SANTO AGOSTINHO - C.G 012/2022</v>
          </cell>
          <cell r="E18" t="str">
            <v>3.12 - Material Hospitalar</v>
          </cell>
          <cell r="F18">
            <v>10779833000156</v>
          </cell>
          <cell r="G18" t="str">
            <v>MEDICAL MERCANTIL DE APARELHAGEM MEDICA LTDA</v>
          </cell>
          <cell r="H18" t="str">
            <v>B</v>
          </cell>
          <cell r="I18" t="str">
            <v>S</v>
          </cell>
          <cell r="J18" t="str">
            <v>586789</v>
          </cell>
          <cell r="K18">
            <v>45205</v>
          </cell>
          <cell r="L18" t="str">
            <v>26231010779833000156550010005867891588812003</v>
          </cell>
          <cell r="M18" t="str">
            <v>26 -  Pernambuco</v>
          </cell>
          <cell r="N18">
            <v>1366</v>
          </cell>
        </row>
        <row r="19">
          <cell r="C19" t="str">
            <v>UPA CABO DE SANTO AGOSTINHO - C.G 012/2022</v>
          </cell>
          <cell r="E19" t="str">
            <v>3.12 - Material Hospitalar</v>
          </cell>
          <cell r="F19">
            <v>12882932000194</v>
          </cell>
          <cell r="G19" t="str">
            <v>EXOMED COMERCIO ATACADISTA DE MEDICAMENTOS LTDA</v>
          </cell>
          <cell r="H19" t="str">
            <v>B</v>
          </cell>
          <cell r="I19" t="str">
            <v>S</v>
          </cell>
          <cell r="J19" t="str">
            <v>177387</v>
          </cell>
          <cell r="K19">
            <v>45209</v>
          </cell>
          <cell r="L19" t="str">
            <v>26231012882932000194550010001773871936901620</v>
          </cell>
          <cell r="M19" t="str">
            <v>26 -  Pernambuco</v>
          </cell>
          <cell r="N19">
            <v>306</v>
          </cell>
        </row>
        <row r="20">
          <cell r="C20" t="str">
            <v>UPA CABO DE SANTO AGOSTINHO - C.G 012/2022</v>
          </cell>
          <cell r="E20" t="str">
            <v>3.12 - Material Hospitalar</v>
          </cell>
          <cell r="F20">
            <v>23993232000193</v>
          </cell>
          <cell r="G20" t="str">
            <v>MEDIAL SAUDE DIST DE PRODUTOS MEDICOS HOSP LTDA</v>
          </cell>
          <cell r="H20" t="str">
            <v>B</v>
          </cell>
          <cell r="I20" t="str">
            <v>S</v>
          </cell>
          <cell r="J20" t="str">
            <v>4052</v>
          </cell>
          <cell r="K20">
            <v>45208</v>
          </cell>
          <cell r="L20" t="str">
            <v>26231023993232000193550010000040521607500000</v>
          </cell>
          <cell r="M20" t="str">
            <v>26 -  Pernambuco</v>
          </cell>
          <cell r="N20">
            <v>678.41</v>
          </cell>
        </row>
        <row r="21">
          <cell r="C21" t="str">
            <v>UPA CABO DE SANTO AGOSTINHO - C.G 012/2022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587046</v>
          </cell>
          <cell r="K21">
            <v>45209</v>
          </cell>
          <cell r="L21" t="str">
            <v>26231010779833000156550010005870461589069001</v>
          </cell>
          <cell r="M21" t="str">
            <v>26 -  Pernambuco</v>
          </cell>
          <cell r="N21">
            <v>353.14</v>
          </cell>
        </row>
        <row r="22">
          <cell r="C22" t="str">
            <v>UPA CABO DE SANTO AGOSTINHO - C.G 012/2022</v>
          </cell>
          <cell r="E22" t="str">
            <v>3.12 - Material Hospitalar</v>
          </cell>
          <cell r="F22">
            <v>4922653000189</v>
          </cell>
          <cell r="G22" t="str">
            <v>NORDESTE HOSPITALAR IMPORTAÇÃO E EXPORTAÇÃO LTDA</v>
          </cell>
          <cell r="H22" t="str">
            <v>B</v>
          </cell>
          <cell r="I22" t="str">
            <v>S</v>
          </cell>
          <cell r="J22" t="str">
            <v>16596</v>
          </cell>
          <cell r="K22">
            <v>45209</v>
          </cell>
          <cell r="L22" t="str">
            <v>26231004922653000189550010000165961000110842</v>
          </cell>
          <cell r="M22" t="str">
            <v>26 -  Pernambuco</v>
          </cell>
          <cell r="N22">
            <v>239.6</v>
          </cell>
        </row>
        <row r="23">
          <cell r="C23" t="str">
            <v>UPA CABO DE SANTO AGOSTINHO - C.G 012/2022</v>
          </cell>
          <cell r="E23" t="str">
            <v>3.12 - Material Hospitalar</v>
          </cell>
          <cell r="F23">
            <v>5932624000160</v>
          </cell>
          <cell r="G23" t="str">
            <v>MEGAMED COMERCIO LTDA</v>
          </cell>
          <cell r="H23" t="str">
            <v>B</v>
          </cell>
          <cell r="I23" t="str">
            <v>S</v>
          </cell>
          <cell r="J23" t="str">
            <v>21595</v>
          </cell>
          <cell r="K23">
            <v>45209</v>
          </cell>
          <cell r="L23" t="str">
            <v>26231005932624000160550010000215951109856376</v>
          </cell>
          <cell r="M23" t="str">
            <v>26 -  Pernambuco</v>
          </cell>
          <cell r="N23">
            <v>804</v>
          </cell>
        </row>
        <row r="24">
          <cell r="C24" t="str">
            <v>UPA CABO DE SANTO AGOSTINHO - C.G 012/2022</v>
          </cell>
          <cell r="E24" t="str">
            <v>3.12 - Material Hospitalar</v>
          </cell>
          <cell r="F24">
            <v>4614288000145</v>
          </cell>
          <cell r="G24" t="str">
            <v>DISK LIFE COMERCIO DE PRODUTOS CIRURGICOS LTDA</v>
          </cell>
          <cell r="H24" t="str">
            <v>B</v>
          </cell>
          <cell r="I24" t="str">
            <v>S</v>
          </cell>
          <cell r="J24" t="str">
            <v>7416</v>
          </cell>
          <cell r="K24">
            <v>45209</v>
          </cell>
          <cell r="L24" t="str">
            <v>26231004614288000145550010000074161514265820</v>
          </cell>
          <cell r="M24" t="str">
            <v>26 -  Pernambuco</v>
          </cell>
          <cell r="N24">
            <v>1162.9000000000001</v>
          </cell>
        </row>
        <row r="25">
          <cell r="C25" t="str">
            <v>UPA CABO DE SANTO AGOSTINHO - C.G 012/2022</v>
          </cell>
          <cell r="E25" t="str">
            <v>3.12 - Material Hospitalar</v>
          </cell>
          <cell r="F25">
            <v>67729178000653</v>
          </cell>
          <cell r="G25" t="str">
            <v>COMERCIAL CIRURGICA RIO CLARENSE</v>
          </cell>
          <cell r="H25" t="str">
            <v>B</v>
          </cell>
          <cell r="I25" t="str">
            <v>S</v>
          </cell>
          <cell r="J25" t="str">
            <v>60038</v>
          </cell>
          <cell r="K25">
            <v>45210</v>
          </cell>
          <cell r="L25" t="str">
            <v>26231067729178000653550010000600381223591178</v>
          </cell>
          <cell r="M25" t="str">
            <v>26 -  Pernambuco</v>
          </cell>
          <cell r="N25">
            <v>403.7</v>
          </cell>
        </row>
        <row r="26">
          <cell r="C26" t="str">
            <v>UPA CABO DE SANTO AGOSTINHO - C.G 012/2022</v>
          </cell>
          <cell r="E26" t="str">
            <v>3.12 - Material Hospitalar</v>
          </cell>
          <cell r="F26">
            <v>40819119000105</v>
          </cell>
          <cell r="G26" t="str">
            <v>XP MEDICAL COMERCIO DE PRODUTOS MEDICO HOSPITALAR</v>
          </cell>
          <cell r="H26" t="str">
            <v>B</v>
          </cell>
          <cell r="I26" t="str">
            <v>S</v>
          </cell>
          <cell r="J26" t="str">
            <v>121</v>
          </cell>
          <cell r="K26">
            <v>45209</v>
          </cell>
          <cell r="L26" t="str">
            <v>26231040819119000105550010000001211258464603</v>
          </cell>
          <cell r="M26" t="str">
            <v>26 -  Pernambuco</v>
          </cell>
          <cell r="N26">
            <v>840</v>
          </cell>
        </row>
        <row r="27">
          <cell r="C27" t="str">
            <v>UPA CABO DE SANTO AGOSTINHO - C.G 012/2022</v>
          </cell>
          <cell r="E27" t="str">
            <v>3.12 - Material Hospitalar</v>
          </cell>
          <cell r="F27">
            <v>3817043000152</v>
          </cell>
          <cell r="G27" t="str">
            <v>PHARMAPLUS LTDA</v>
          </cell>
          <cell r="H27" t="str">
            <v>B</v>
          </cell>
          <cell r="I27" t="str">
            <v>S</v>
          </cell>
          <cell r="J27" t="str">
            <v>60432</v>
          </cell>
          <cell r="K27">
            <v>45210</v>
          </cell>
          <cell r="L27" t="str">
            <v>26231003817043000152550010000604321259316326</v>
          </cell>
          <cell r="M27" t="str">
            <v>26 -  Pernambuco</v>
          </cell>
          <cell r="N27">
            <v>672</v>
          </cell>
        </row>
        <row r="28">
          <cell r="C28" t="str">
            <v>UPA CABO DE SANTO AGOSTINHO - C.G 012/2022</v>
          </cell>
          <cell r="E28" t="str">
            <v>3.12 - Material Hospitalar</v>
          </cell>
          <cell r="F28">
            <v>3817043000152</v>
          </cell>
          <cell r="G28" t="str">
            <v>PHARMAPLUS LTDA</v>
          </cell>
          <cell r="H28" t="str">
            <v>B</v>
          </cell>
          <cell r="I28" t="str">
            <v>S</v>
          </cell>
          <cell r="J28" t="str">
            <v>60430</v>
          </cell>
          <cell r="K28">
            <v>45210</v>
          </cell>
          <cell r="L28" t="str">
            <v>26231003817043000152550010000604301931762222</v>
          </cell>
          <cell r="M28" t="str">
            <v>26 -  Pernambuco</v>
          </cell>
          <cell r="N28">
            <v>2473.41</v>
          </cell>
        </row>
        <row r="29">
          <cell r="C29" t="str">
            <v>UPA CABO DE SANTO AGOSTINHO - C.G 012/2022</v>
          </cell>
          <cell r="E29" t="str">
            <v>3.12 - Material Hospitalar</v>
          </cell>
          <cell r="F29">
            <v>11206099000441</v>
          </cell>
          <cell r="G29" t="str">
            <v>SUPERMED COM E IMP DE PROD MED E HOSPIT LTDA</v>
          </cell>
          <cell r="H29" t="str">
            <v>B</v>
          </cell>
          <cell r="I29" t="str">
            <v>S</v>
          </cell>
          <cell r="J29" t="str">
            <v>568927</v>
          </cell>
          <cell r="K29">
            <v>45209</v>
          </cell>
          <cell r="L29" t="str">
            <v>35231011206099000441550010005689271000061569</v>
          </cell>
          <cell r="M29" t="str">
            <v>35 -  São Paulo</v>
          </cell>
          <cell r="N29">
            <v>656.61</v>
          </cell>
        </row>
        <row r="30">
          <cell r="C30" t="str">
            <v>UPA CABO DE SANTO AGOSTINHO - C.G 012/2022</v>
          </cell>
          <cell r="E30" t="str">
            <v>3.12 - Material Hospitalar</v>
          </cell>
          <cell r="F30">
            <v>48495866000147</v>
          </cell>
          <cell r="G30" t="str">
            <v>BEMED COMERCIO VAREGISTA DE PRODUTOS DE HIGIENE PESSOAL L</v>
          </cell>
          <cell r="H30" t="str">
            <v>B</v>
          </cell>
          <cell r="I30" t="str">
            <v>S</v>
          </cell>
          <cell r="J30" t="str">
            <v>583</v>
          </cell>
          <cell r="K30">
            <v>45210</v>
          </cell>
          <cell r="L30" t="str">
            <v>26231048495866000147550010000005831655947481</v>
          </cell>
          <cell r="M30" t="str">
            <v>26 -  Pernambuco</v>
          </cell>
          <cell r="N30">
            <v>711.36</v>
          </cell>
        </row>
        <row r="31">
          <cell r="C31" t="str">
            <v>UPA CABO DE SANTO AGOSTINHO - C.G 012/2022</v>
          </cell>
          <cell r="E31" t="str">
            <v>3.12 - Material Hospitalar</v>
          </cell>
          <cell r="F31">
            <v>8674752000140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176733</v>
          </cell>
          <cell r="K31">
            <v>45218</v>
          </cell>
          <cell r="L31" t="str">
            <v>26231008674752000140550010001767331338860607</v>
          </cell>
          <cell r="M31" t="str">
            <v>26 -  Pernambuco</v>
          </cell>
          <cell r="N31">
            <v>1265</v>
          </cell>
        </row>
        <row r="32">
          <cell r="C32" t="str">
            <v>UPA CABO DE SANTO AGOSTINHO - C.G 012/2022</v>
          </cell>
          <cell r="E32" t="str">
            <v>3.12 - Material Hospitalar</v>
          </cell>
          <cell r="F32">
            <v>58426628000990</v>
          </cell>
          <cell r="G32" t="str">
            <v>SAMTRONIC INDUSTRIA E COMERCIO</v>
          </cell>
          <cell r="H32" t="str">
            <v>B</v>
          </cell>
          <cell r="I32" t="str">
            <v>S</v>
          </cell>
          <cell r="J32" t="str">
            <v>2452</v>
          </cell>
          <cell r="K32">
            <v>45208</v>
          </cell>
          <cell r="L32" t="str">
            <v>26231058426628000990550010000024521289788662</v>
          </cell>
          <cell r="M32" t="str">
            <v>26 -  Pernambuco</v>
          </cell>
          <cell r="N32">
            <v>915.5</v>
          </cell>
        </row>
        <row r="33">
          <cell r="C33" t="str">
            <v>UPA CABO DE SANTO AGOSTINHO - C.G 012/2022</v>
          </cell>
          <cell r="E33" t="str">
            <v>3.4 - Material Farmacológico</v>
          </cell>
          <cell r="F33">
            <v>8778201000126</v>
          </cell>
          <cell r="G33" t="str">
            <v>DROGAFONTE LTDA</v>
          </cell>
          <cell r="H33" t="str">
            <v>B</v>
          </cell>
          <cell r="I33" t="str">
            <v>S</v>
          </cell>
          <cell r="J33" t="str">
            <v>426235</v>
          </cell>
          <cell r="K33">
            <v>45205</v>
          </cell>
          <cell r="L33" t="str">
            <v>26231008778201000126550010004262351932460009</v>
          </cell>
          <cell r="M33" t="str">
            <v>26 -  Pernambuco</v>
          </cell>
          <cell r="N33">
            <v>2842</v>
          </cell>
        </row>
        <row r="34">
          <cell r="C34" t="str">
            <v>UPA CABO DE SANTO AGOSTINHO - C.G 012/2022</v>
          </cell>
          <cell r="E34" t="str">
            <v>3.4 - Material Farmacológico</v>
          </cell>
          <cell r="F34">
            <v>8674752000140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175664</v>
          </cell>
          <cell r="K34">
            <v>45205</v>
          </cell>
          <cell r="L34" t="str">
            <v>26231008674752000140550010001756641726971518</v>
          </cell>
          <cell r="M34" t="str">
            <v>26 -  Pernambuco</v>
          </cell>
          <cell r="N34">
            <v>337.6</v>
          </cell>
        </row>
        <row r="35">
          <cell r="C35" t="str">
            <v>UPA CABO DE SANTO AGOSTINHO - C.G 012/2022</v>
          </cell>
          <cell r="E35" t="str">
            <v>3.4 - Material Farmacológico</v>
          </cell>
          <cell r="F35">
            <v>8674752000140</v>
          </cell>
          <cell r="G35" t="str">
            <v>CIRURGICA MONTEBELLO LTDA</v>
          </cell>
          <cell r="H35" t="str">
            <v>B</v>
          </cell>
          <cell r="I35" t="str">
            <v>S</v>
          </cell>
          <cell r="J35" t="str">
            <v>175675</v>
          </cell>
          <cell r="K35">
            <v>45205</v>
          </cell>
          <cell r="L35" t="str">
            <v>26231008674752000140550010001756751189169606</v>
          </cell>
          <cell r="M35" t="str">
            <v>26 -  Pernambuco</v>
          </cell>
          <cell r="N35">
            <v>1398.86</v>
          </cell>
        </row>
        <row r="36">
          <cell r="C36" t="str">
            <v>UPA CABO DE SANTO AGOSTINHO - C.G 012/2022</v>
          </cell>
          <cell r="E36" t="str">
            <v>3.4 - Material Farmacológico</v>
          </cell>
          <cell r="F36">
            <v>10779833000156</v>
          </cell>
          <cell r="G36" t="str">
            <v>MEDICAL MERCANTIL DE APARELHAGEM MEDICA LTDA</v>
          </cell>
          <cell r="H36" t="str">
            <v>B</v>
          </cell>
          <cell r="I36" t="str">
            <v>S</v>
          </cell>
          <cell r="J36" t="str">
            <v>586823</v>
          </cell>
          <cell r="K36">
            <v>45206</v>
          </cell>
          <cell r="L36" t="str">
            <v>26231010779833000156550010005868231588846009</v>
          </cell>
          <cell r="M36" t="str">
            <v>26 -  Pernambuco</v>
          </cell>
          <cell r="N36">
            <v>406.32</v>
          </cell>
        </row>
        <row r="37">
          <cell r="C37" t="str">
            <v>UPA CABO DE SANTO AGOSTINHO - C.G 012/2022</v>
          </cell>
          <cell r="E37" t="str">
            <v>3.4 - Material Farmacológico</v>
          </cell>
          <cell r="F37">
            <v>22580510000118</v>
          </cell>
          <cell r="G37" t="str">
            <v>UNIFAR DISTRIBUIDORA DE MEDICAMENTOS LTDA</v>
          </cell>
          <cell r="H37" t="str">
            <v>B</v>
          </cell>
          <cell r="I37" t="str">
            <v>S</v>
          </cell>
          <cell r="J37" t="str">
            <v>57143</v>
          </cell>
          <cell r="K37">
            <v>45205</v>
          </cell>
          <cell r="L37" t="str">
            <v>26231022580510000118550010000571431000438210</v>
          </cell>
          <cell r="M37" t="str">
            <v>26 -  Pernambuco</v>
          </cell>
          <cell r="N37">
            <v>642.20000000000005</v>
          </cell>
        </row>
        <row r="38">
          <cell r="C38" t="str">
            <v>UPA CABO DE SANTO AGOSTINHO - C.G 012/2022</v>
          </cell>
          <cell r="E38" t="str">
            <v>3.4 - Material Farmacológico</v>
          </cell>
          <cell r="F38">
            <v>35753111000153</v>
          </cell>
          <cell r="G38" t="str">
            <v>NORD PRODUTOS EM SAUDE LTDA</v>
          </cell>
          <cell r="H38" t="str">
            <v>B</v>
          </cell>
          <cell r="I38" t="str">
            <v>S</v>
          </cell>
          <cell r="J38" t="str">
            <v>18221</v>
          </cell>
          <cell r="K38">
            <v>45209</v>
          </cell>
          <cell r="L38" t="str">
            <v>26231035753111000153550010000182211000226382</v>
          </cell>
          <cell r="M38" t="str">
            <v>26 -  Pernambuco</v>
          </cell>
          <cell r="N38">
            <v>1464</v>
          </cell>
        </row>
        <row r="39">
          <cell r="C39" t="str">
            <v>UPA CABO DE SANTO AGOSTINHO - C.G 012/2022</v>
          </cell>
          <cell r="E39" t="str">
            <v>3.4 - Material Farmacológico</v>
          </cell>
          <cell r="F39">
            <v>8778201000126</v>
          </cell>
          <cell r="G39" t="str">
            <v>DROGAFONTE LTDA</v>
          </cell>
          <cell r="H39" t="str">
            <v>B</v>
          </cell>
          <cell r="I39" t="str">
            <v>S</v>
          </cell>
          <cell r="J39" t="str">
            <v>426535</v>
          </cell>
          <cell r="K39">
            <v>45208</v>
          </cell>
          <cell r="L39" t="str">
            <v>26231008778201000126550010004265351903273561</v>
          </cell>
          <cell r="M39" t="str">
            <v>26 -  Pernambuco</v>
          </cell>
          <cell r="N39">
            <v>2901.04</v>
          </cell>
        </row>
        <row r="40">
          <cell r="C40" t="str">
            <v>UPA CABO DE SANTO AGOSTINHO - C.G 012/2022</v>
          </cell>
          <cell r="E40" t="str">
            <v>3.4 - Material Farmacológico</v>
          </cell>
          <cell r="F40">
            <v>8778201000126</v>
          </cell>
          <cell r="G40" t="str">
            <v>DROGA FONTE LTDA</v>
          </cell>
          <cell r="H40" t="str">
            <v>B</v>
          </cell>
          <cell r="I40" t="str">
            <v>S</v>
          </cell>
          <cell r="J40" t="str">
            <v>426532</v>
          </cell>
          <cell r="K40">
            <v>45208</v>
          </cell>
          <cell r="L40" t="str">
            <v>26231008778201000126550010004265321701668121</v>
          </cell>
          <cell r="M40" t="str">
            <v>26 -  Pernambuco</v>
          </cell>
          <cell r="N40">
            <v>1666.02</v>
          </cell>
        </row>
        <row r="41">
          <cell r="C41" t="str">
            <v>UPA CABO DE SANTO AGOSTINHO - C.G 012/2022</v>
          </cell>
          <cell r="E41" t="str">
            <v>3.4 - Material Farmacológico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60356</v>
          </cell>
          <cell r="K41">
            <v>45205</v>
          </cell>
          <cell r="L41" t="str">
            <v>26231003817043000152550010000603561101107273</v>
          </cell>
          <cell r="M41" t="str">
            <v>26 -  Pernambuco</v>
          </cell>
          <cell r="N41">
            <v>1034.8800000000001</v>
          </cell>
        </row>
        <row r="42">
          <cell r="C42" t="str">
            <v>UPA CABO DE SANTO AGOSTINHO - C.G 012/2022</v>
          </cell>
          <cell r="E42" t="str">
            <v>3.4 - Material Farmacológico</v>
          </cell>
          <cell r="F42">
            <v>3817043000152</v>
          </cell>
          <cell r="G42" t="str">
            <v>PHARMAPLUS LTDA</v>
          </cell>
          <cell r="H42" t="str">
            <v>B</v>
          </cell>
          <cell r="I42" t="str">
            <v>S</v>
          </cell>
          <cell r="J42" t="str">
            <v>60345</v>
          </cell>
          <cell r="K42">
            <v>45205</v>
          </cell>
          <cell r="L42" t="str">
            <v>26231003817043000152550010000603451991482177</v>
          </cell>
          <cell r="M42" t="str">
            <v>26 -  Pernambuco</v>
          </cell>
          <cell r="N42">
            <v>84</v>
          </cell>
        </row>
        <row r="43">
          <cell r="C43" t="str">
            <v>UPA CABO DE SANTO AGOSTINHO - C.G 012/2022</v>
          </cell>
          <cell r="E43" t="str">
            <v>3.4 - Material Farmacológico</v>
          </cell>
          <cell r="F43">
            <v>9944371000287</v>
          </cell>
          <cell r="G43" t="str">
            <v>SULMEDIC COMERCIO DE MEDICAMENTOS LTDA</v>
          </cell>
          <cell r="H43" t="str">
            <v>B</v>
          </cell>
          <cell r="I43" t="str">
            <v>S</v>
          </cell>
          <cell r="J43" t="str">
            <v>4555</v>
          </cell>
          <cell r="K43">
            <v>45208</v>
          </cell>
          <cell r="L43" t="str">
            <v>28231009944371000287550020000045551426429320</v>
          </cell>
          <cell r="M43" t="str">
            <v>28 -  Sergipe</v>
          </cell>
          <cell r="N43">
            <v>6493.54</v>
          </cell>
        </row>
        <row r="44">
          <cell r="C44" t="str">
            <v>UPA CABO DE SANTO AGOSTINHO - C.G 012/2022</v>
          </cell>
          <cell r="E44" t="str">
            <v>3.4 - Material Farmacológico</v>
          </cell>
          <cell r="F44">
            <v>22580510000118</v>
          </cell>
          <cell r="G44" t="str">
            <v>UNIFAR DISTRIBUIDORA DE MEDICAMENTOS LTDA</v>
          </cell>
          <cell r="H44" t="str">
            <v>B</v>
          </cell>
          <cell r="I44" t="str">
            <v>S</v>
          </cell>
          <cell r="J44" t="str">
            <v>57176</v>
          </cell>
          <cell r="K44">
            <v>45208</v>
          </cell>
          <cell r="L44" t="str">
            <v>26231022580510000118550010000571761000438548</v>
          </cell>
          <cell r="M44" t="str">
            <v>26 -  Pernambuco</v>
          </cell>
          <cell r="N44">
            <v>78</v>
          </cell>
        </row>
        <row r="45">
          <cell r="C45" t="str">
            <v>UPA CABO DE SANTO AGOSTINHO - C.G 012/2022</v>
          </cell>
          <cell r="E45" t="str">
            <v>3.4 - Material Farmacológico</v>
          </cell>
          <cell r="F45">
            <v>8778201000126</v>
          </cell>
          <cell r="G45" t="str">
            <v>DROGAFONTE LTDA</v>
          </cell>
          <cell r="H45" t="str">
            <v>B</v>
          </cell>
          <cell r="I45" t="str">
            <v>S</v>
          </cell>
          <cell r="J45" t="str">
            <v>427504</v>
          </cell>
          <cell r="K45">
            <v>45219</v>
          </cell>
          <cell r="L45" t="str">
            <v>26231008778201000126550010004275041243306504</v>
          </cell>
          <cell r="M45" t="str">
            <v>26 -  Pernambuco</v>
          </cell>
          <cell r="N45">
            <v>658.8</v>
          </cell>
        </row>
        <row r="46">
          <cell r="C46" t="str">
            <v>UPA CABO DE SANTO AGOSTINHO - C.G 012/2022</v>
          </cell>
          <cell r="E46" t="str">
            <v>3.4 - Material Farmacológico</v>
          </cell>
          <cell r="F46">
            <v>10854165000184</v>
          </cell>
          <cell r="G46" t="str">
            <v xml:space="preserve">F&amp;F LOGISTICA EMEDICAMENTOS </v>
          </cell>
          <cell r="H46" t="str">
            <v>B</v>
          </cell>
          <cell r="I46" t="str">
            <v>S</v>
          </cell>
          <cell r="J46" t="str">
            <v>263760</v>
          </cell>
          <cell r="K46">
            <v>45224</v>
          </cell>
          <cell r="L46" t="str">
            <v>26231010854165000184550010002637601563344879</v>
          </cell>
          <cell r="M46" t="str">
            <v>26 -  Pernambuco</v>
          </cell>
          <cell r="N46">
            <v>2509.8000000000002</v>
          </cell>
        </row>
        <row r="47">
          <cell r="C47" t="str">
            <v>UPA CABO DE SANTO AGOSTINHO - C.G 012/2022</v>
          </cell>
          <cell r="E47" t="str">
            <v>3.4 - Material Farmacológico</v>
          </cell>
          <cell r="F47">
            <v>49324221000880</v>
          </cell>
          <cell r="G47" t="str">
            <v>FRESENIUS KABI BRASIL LTDA</v>
          </cell>
          <cell r="H47" t="str">
            <v>B</v>
          </cell>
          <cell r="I47" t="str">
            <v>S</v>
          </cell>
          <cell r="J47" t="str">
            <v>236922</v>
          </cell>
          <cell r="K47">
            <v>45219</v>
          </cell>
          <cell r="L47" t="str">
            <v>23231049324221000880550000002369221282722997</v>
          </cell>
          <cell r="M47" t="str">
            <v>23 -  Ceará</v>
          </cell>
          <cell r="N47">
            <v>8388</v>
          </cell>
        </row>
        <row r="48">
          <cell r="C48" t="str">
            <v>UPA CABO DE SANTO AGOSTINHO - C.G 012/2022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DO NORDESTE LTDA</v>
          </cell>
          <cell r="H48" t="str">
            <v>B</v>
          </cell>
          <cell r="I48" t="str">
            <v>S</v>
          </cell>
          <cell r="J48" t="str">
            <v>2914</v>
          </cell>
          <cell r="K48">
            <v>45218</v>
          </cell>
          <cell r="L48" t="str">
            <v>26231024380578002041556060000029141316477497</v>
          </cell>
          <cell r="M48" t="str">
            <v>26 -  Pernambuco</v>
          </cell>
          <cell r="N48">
            <v>251.34</v>
          </cell>
        </row>
        <row r="49">
          <cell r="C49" t="str">
            <v>UPA CABO DE SANTO AGOSTINHO - C.G 012/2022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DO NORDESTE LTDA</v>
          </cell>
          <cell r="H49" t="str">
            <v>B</v>
          </cell>
          <cell r="I49" t="str">
            <v>S</v>
          </cell>
          <cell r="J49" t="str">
            <v>64787</v>
          </cell>
          <cell r="K49">
            <v>45224</v>
          </cell>
          <cell r="L49" t="str">
            <v>26231024380578002041554000000647871776648430</v>
          </cell>
          <cell r="M49" t="str">
            <v>26 -  Pernambuco</v>
          </cell>
          <cell r="N49">
            <v>112.6</v>
          </cell>
        </row>
        <row r="50">
          <cell r="C50" t="str">
            <v>UPA CABO DE SANTO AGOSTINHO - C.G 012/2022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 DO NORDESTE LTDA</v>
          </cell>
          <cell r="H50" t="str">
            <v>B</v>
          </cell>
          <cell r="I50" t="str">
            <v>S</v>
          </cell>
          <cell r="J50" t="str">
            <v>64783</v>
          </cell>
          <cell r="K50">
            <v>45224</v>
          </cell>
          <cell r="L50" t="str">
            <v>26231024380578002041554000000647831132364088</v>
          </cell>
          <cell r="M50" t="str">
            <v>26 -  Pernambuco</v>
          </cell>
          <cell r="N50">
            <v>112.6</v>
          </cell>
        </row>
        <row r="51">
          <cell r="C51" t="str">
            <v>UPA CABO DE SANTO AGOSTINHO - C.G 012/2022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 DO NORDESTE LTDA</v>
          </cell>
          <cell r="H51" t="str">
            <v>B</v>
          </cell>
          <cell r="I51" t="str">
            <v>S</v>
          </cell>
          <cell r="J51" t="str">
            <v>3736</v>
          </cell>
          <cell r="K51">
            <v>45217</v>
          </cell>
          <cell r="L51" t="str">
            <v>26231024380578002041556080000037361602679873</v>
          </cell>
          <cell r="M51" t="str">
            <v>26 -  Pernambuco</v>
          </cell>
          <cell r="N51">
            <v>112.59</v>
          </cell>
        </row>
        <row r="52">
          <cell r="C52" t="str">
            <v>UPA CABO DE SANTO AGOSTINHO - C.G 012/2022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DO NORDESTE LTDA</v>
          </cell>
          <cell r="H52" t="str">
            <v>B</v>
          </cell>
          <cell r="I52" t="str">
            <v>S</v>
          </cell>
          <cell r="J52" t="str">
            <v>1676</v>
          </cell>
          <cell r="K52">
            <v>45209</v>
          </cell>
          <cell r="L52" t="str">
            <v>26231024380578002041556130000016761575042908</v>
          </cell>
          <cell r="M52" t="str">
            <v>26 -  Pernambuco</v>
          </cell>
          <cell r="N52">
            <v>225.19</v>
          </cell>
        </row>
        <row r="53">
          <cell r="C53" t="str">
            <v>UPA CABO DE SANTO AGOSTINHO - C.G 012/2022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DO NORDESTE LTDA</v>
          </cell>
          <cell r="H53" t="str">
            <v>B</v>
          </cell>
          <cell r="I53" t="str">
            <v>S</v>
          </cell>
          <cell r="J53" t="str">
            <v>1727</v>
          </cell>
          <cell r="K53">
            <v>45225</v>
          </cell>
          <cell r="L53" t="str">
            <v>26231024380578002041556130000017271522649353</v>
          </cell>
          <cell r="M53" t="str">
            <v>26 -  Pernambuco</v>
          </cell>
          <cell r="N53">
            <v>225.19</v>
          </cell>
        </row>
        <row r="54">
          <cell r="C54" t="str">
            <v>UPA CABO DE SANTO AGOSTINHO - C.G 012/2022</v>
          </cell>
          <cell r="E54" t="str">
            <v>3.11 - Material Laboratorial</v>
          </cell>
          <cell r="F54">
            <v>18271934000123</v>
          </cell>
          <cell r="G54" t="str">
            <v>NOVA BIOMEDICAL DIAGNOSTICOS E BIOTECNOLOGIA LTDA</v>
          </cell>
          <cell r="H54" t="str">
            <v>B</v>
          </cell>
          <cell r="I54" t="str">
            <v>S</v>
          </cell>
          <cell r="J54" t="str">
            <v>40792</v>
          </cell>
          <cell r="K54">
            <v>45201</v>
          </cell>
          <cell r="L54" t="str">
            <v>31231018271934000123550010000407921104744642</v>
          </cell>
          <cell r="M54" t="str">
            <v>31 -  Minas Gerais</v>
          </cell>
          <cell r="N54">
            <v>4500</v>
          </cell>
        </row>
        <row r="55">
          <cell r="C55" t="str">
            <v>UPA CABO DE SANTO AGOSTINHO - C.G 012/2022</v>
          </cell>
          <cell r="E55" t="str">
            <v>3.99 - Outras despesas com Material de Consumo</v>
          </cell>
          <cell r="F55">
            <v>33255787001325</v>
          </cell>
          <cell r="G55" t="str">
            <v>IBF INDUSTRIA BRASILEIRA DE FILMES SA</v>
          </cell>
          <cell r="H55" t="str">
            <v>B</v>
          </cell>
          <cell r="I55" t="str">
            <v>S</v>
          </cell>
          <cell r="J55" t="str">
            <v>31468</v>
          </cell>
          <cell r="K55">
            <v>45208</v>
          </cell>
          <cell r="L55" t="str">
            <v>26231033255787001325550050000314681703387120</v>
          </cell>
          <cell r="M55" t="str">
            <v>26 -  Pernambuco</v>
          </cell>
          <cell r="N55">
            <v>793.85</v>
          </cell>
        </row>
        <row r="56">
          <cell r="C56" t="str">
            <v>UPA CABO DE SANTO AGOSTINHO - C.G 012/2022</v>
          </cell>
          <cell r="E56" t="str">
            <v>3.99 - Outras despesas com Material de Consumo</v>
          </cell>
          <cell r="F56">
            <v>33255787001325</v>
          </cell>
          <cell r="G56" t="str">
            <v>IBF INDUSTRIA BRASILEIRA DE FILMES SA</v>
          </cell>
          <cell r="H56" t="str">
            <v>B</v>
          </cell>
          <cell r="I56" t="str">
            <v>S</v>
          </cell>
          <cell r="J56" t="str">
            <v>31470</v>
          </cell>
          <cell r="K56">
            <v>45208</v>
          </cell>
          <cell r="L56" t="str">
            <v>26231033255787001325550050000314701880008588</v>
          </cell>
          <cell r="M56" t="str">
            <v>26 -  Pernambuco</v>
          </cell>
          <cell r="N56">
            <v>6777.31</v>
          </cell>
        </row>
        <row r="57">
          <cell r="C57" t="str">
            <v>UPA CABO DE SANTO AGOSTINHO - C.G 012/2022</v>
          </cell>
          <cell r="E57" t="str">
            <v>3.7 - Material de Limpeza e Produtos de Hgienização</v>
          </cell>
          <cell r="F57">
            <v>8014460000180</v>
          </cell>
          <cell r="G57" t="str">
            <v xml:space="preserve">VANPEL MAT DE ESCRITORIO E INFOR </v>
          </cell>
          <cell r="H57" t="str">
            <v>B</v>
          </cell>
          <cell r="I57" t="str">
            <v>S</v>
          </cell>
          <cell r="J57" t="str">
            <v>57173</v>
          </cell>
          <cell r="K57">
            <v>45210</v>
          </cell>
          <cell r="L57" t="str">
            <v>26231008014460000180550010000571731001391509</v>
          </cell>
          <cell r="M57" t="str">
            <v>26 -  Pernambuco</v>
          </cell>
          <cell r="N57">
            <v>206.4</v>
          </cell>
        </row>
        <row r="58">
          <cell r="C58" t="str">
            <v>UPA CABO DE SANTO AGOSTINHO - C.G 012/2022</v>
          </cell>
          <cell r="E58" t="str">
            <v>3.7 - Material de Limpeza e Produtos de Hgienização</v>
          </cell>
          <cell r="F58">
            <v>7264693000179</v>
          </cell>
          <cell r="G58" t="str">
            <v>RESNASCER MERCANTIL FERRAGISTA LTDA</v>
          </cell>
          <cell r="H58" t="str">
            <v>B</v>
          </cell>
          <cell r="I58" t="str">
            <v>S</v>
          </cell>
          <cell r="J58" t="str">
            <v>706005</v>
          </cell>
          <cell r="K58">
            <v>45219</v>
          </cell>
          <cell r="L58" t="str">
            <v>26231007264693000179550010007060051727188989</v>
          </cell>
          <cell r="M58" t="str">
            <v>26 -  Pernambuco</v>
          </cell>
          <cell r="N58">
            <v>20.9</v>
          </cell>
        </row>
        <row r="59">
          <cell r="C59" t="str">
            <v>UPA CABO DE SANTO AGOSTINHO - C.G 012/2022</v>
          </cell>
          <cell r="E59" t="str">
            <v>3.7 - Material de Limpeza e Produtos de Hgienização</v>
          </cell>
          <cell r="F59">
            <v>24425720000167</v>
          </cell>
          <cell r="G59" t="str">
            <v>ORIGINAL SUP E EQUIPAMENTOS LTDA</v>
          </cell>
          <cell r="H59" t="str">
            <v>B</v>
          </cell>
          <cell r="I59" t="str">
            <v>S</v>
          </cell>
          <cell r="J59" t="str">
            <v>8442</v>
          </cell>
          <cell r="K59">
            <v>45224</v>
          </cell>
          <cell r="L59" t="str">
            <v>26231024425720000167550010000084421340004295</v>
          </cell>
          <cell r="M59" t="str">
            <v>26 -  Pernambuco</v>
          </cell>
          <cell r="N59">
            <v>800</v>
          </cell>
        </row>
        <row r="60">
          <cell r="C60" t="str">
            <v>UPA CABO DE SANTO AGOSTINHO - C.G 012/2022</v>
          </cell>
          <cell r="E60" t="str">
            <v>3.7 - Material de Limpeza e Produtos de Hgienização</v>
          </cell>
          <cell r="F60">
            <v>52215632000176</v>
          </cell>
          <cell r="G60" t="str">
            <v>CEREALISTA SANTO ANTONIO ATACADO LTDA</v>
          </cell>
          <cell r="H60" t="str">
            <v>B</v>
          </cell>
          <cell r="I60" t="str">
            <v>S</v>
          </cell>
          <cell r="J60" t="str">
            <v>61</v>
          </cell>
          <cell r="K60">
            <v>45226</v>
          </cell>
          <cell r="L60" t="str">
            <v>26231052215632000176550010000000611745338339</v>
          </cell>
          <cell r="M60" t="str">
            <v>26 -  Pernambuco</v>
          </cell>
          <cell r="N60">
            <v>3</v>
          </cell>
        </row>
        <row r="61">
          <cell r="C61" t="str">
            <v>UPA CABO DE SANTO AGOSTINHO - C.G 012/2022</v>
          </cell>
          <cell r="E61" t="str">
            <v>3.7 - Material de Limpeza e Produtos de Hgienização</v>
          </cell>
          <cell r="F61">
            <v>67729178000653</v>
          </cell>
          <cell r="G61" t="str">
            <v>COMERCIAL CIRURGICA RIO CLARENCE LTDA</v>
          </cell>
          <cell r="H61" t="str">
            <v>B</v>
          </cell>
          <cell r="I61" t="str">
            <v>S</v>
          </cell>
          <cell r="J61" t="str">
            <v>60038</v>
          </cell>
          <cell r="K61">
            <v>45210</v>
          </cell>
          <cell r="L61" t="str">
            <v>26231067729178000653550010000600381223591178</v>
          </cell>
          <cell r="M61" t="str">
            <v>26 -  Pernambuco</v>
          </cell>
          <cell r="N61">
            <v>85.8</v>
          </cell>
        </row>
        <row r="62">
          <cell r="C62" t="str">
            <v>UPA CABO DE SANTO AGOSTINHO - C.G 012/2022</v>
          </cell>
          <cell r="E62" t="str">
            <v>3.7 - Material de Limpeza e Produtos de Hgienização</v>
          </cell>
          <cell r="F62">
            <v>8674752000301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27310</v>
          </cell>
          <cell r="K62">
            <v>45210</v>
          </cell>
          <cell r="L62" t="str">
            <v>26231008674752000301550010000273101825908797</v>
          </cell>
          <cell r="M62" t="str">
            <v>26 -  Pernambuco</v>
          </cell>
          <cell r="N62">
            <v>594</v>
          </cell>
        </row>
        <row r="63">
          <cell r="C63" t="str">
            <v>UPA CABO DE SANTO AGOSTINHO - C.G 012/2022</v>
          </cell>
          <cell r="E63" t="str">
            <v>3.14 - Alimentação Preparada</v>
          </cell>
          <cell r="F63">
            <v>28296399000119</v>
          </cell>
          <cell r="G63" t="str">
            <v>AVANNTE COMERCIO E SERVICOS LTDA</v>
          </cell>
          <cell r="H63" t="str">
            <v>B</v>
          </cell>
          <cell r="I63" t="str">
            <v>S</v>
          </cell>
          <cell r="J63" t="str">
            <v>201</v>
          </cell>
          <cell r="K63">
            <v>45229</v>
          </cell>
          <cell r="L63" t="str">
            <v>26231028296399000119550010000002011000018015</v>
          </cell>
          <cell r="M63" t="str">
            <v>26 -  Pernambuco</v>
          </cell>
          <cell r="N63">
            <v>8680</v>
          </cell>
        </row>
        <row r="64">
          <cell r="C64" t="str">
            <v>UPA CABO DE SANTO AGOSTINHO - C.G 012/2022</v>
          </cell>
          <cell r="E64" t="str">
            <v>3.14 - Alimentação Preparada</v>
          </cell>
          <cell r="F64">
            <v>24326435000199</v>
          </cell>
          <cell r="G64" t="str">
            <v>QUALIMAX DO BRASIL DISTRIBUIDORA DE PRODUTOS</v>
          </cell>
          <cell r="H64" t="str">
            <v>B</v>
          </cell>
          <cell r="I64" t="str">
            <v>S</v>
          </cell>
          <cell r="J64" t="str">
            <v>30526</v>
          </cell>
          <cell r="K64">
            <v>45208</v>
          </cell>
          <cell r="L64" t="str">
            <v>26231024326435000199550010000305261884717360</v>
          </cell>
          <cell r="M64" t="str">
            <v>26 -  Pernambuco</v>
          </cell>
          <cell r="N64">
            <v>267</v>
          </cell>
        </row>
        <row r="65">
          <cell r="C65" t="str">
            <v>UPA CABO DE SANTO AGOSTINHO - C.G 012/2022</v>
          </cell>
          <cell r="E65" t="str">
            <v>3.14 - Alimentação Preparada</v>
          </cell>
          <cell r="F65">
            <v>30848237000198</v>
          </cell>
          <cell r="G65" t="str">
            <v>PH COMERCIO DE PRODUTOS MEDICOS HOSPITAL</v>
          </cell>
          <cell r="H65" t="str">
            <v>B</v>
          </cell>
          <cell r="I65" t="str">
            <v>S</v>
          </cell>
          <cell r="J65" t="str">
            <v>13214</v>
          </cell>
          <cell r="K65">
            <v>45205</v>
          </cell>
          <cell r="L65" t="str">
            <v>26231030848237000198550010000132141323363531</v>
          </cell>
          <cell r="M65" t="str">
            <v>26 -  Pernambuco</v>
          </cell>
          <cell r="N65">
            <v>432</v>
          </cell>
        </row>
        <row r="66">
          <cell r="C66" t="str">
            <v>UPA CABO DE SANTO AGOSTINHO - C.G 012/2022</v>
          </cell>
          <cell r="E66" t="str">
            <v>3.14 - Alimentação Preparada</v>
          </cell>
          <cell r="F66">
            <v>35361251000186</v>
          </cell>
          <cell r="G66" t="str">
            <v>B D L COMERCIO DE ALIMENTOS LTDA</v>
          </cell>
          <cell r="H66" t="str">
            <v>B</v>
          </cell>
          <cell r="I66" t="str">
            <v>S</v>
          </cell>
          <cell r="J66" t="str">
            <v>402</v>
          </cell>
          <cell r="K66">
            <v>45226</v>
          </cell>
          <cell r="L66" t="str">
            <v>26231035361251000186550010000004021515488895</v>
          </cell>
          <cell r="M66" t="str">
            <v>26 -  Pernambuco</v>
          </cell>
          <cell r="N66">
            <v>119.15</v>
          </cell>
        </row>
        <row r="67">
          <cell r="C67" t="str">
            <v>UPA CABO DE SANTO AGOSTINHO - C.G 012/2022</v>
          </cell>
          <cell r="E67" t="str">
            <v>3.14 - Alimentação Preparada</v>
          </cell>
          <cell r="F67">
            <v>52215632000176</v>
          </cell>
          <cell r="G67" t="str">
            <v>CEREALISTA SANTO ANTONIO ATACADO LTDA</v>
          </cell>
          <cell r="H67" t="str">
            <v>B</v>
          </cell>
          <cell r="I67" t="str">
            <v>S</v>
          </cell>
          <cell r="J67" t="str">
            <v>61</v>
          </cell>
          <cell r="K67">
            <v>45226</v>
          </cell>
          <cell r="L67" t="str">
            <v>26231052215632000176550010000000611745338339</v>
          </cell>
          <cell r="M67" t="str">
            <v>26 -  Pernambuco</v>
          </cell>
          <cell r="N67">
            <v>178</v>
          </cell>
        </row>
        <row r="68">
          <cell r="C68" t="str">
            <v>UPA CABO DE SANTO AGOSTINHO - C.G 012/2022</v>
          </cell>
          <cell r="E68" t="str">
            <v>3.6 - Material de Expediente</v>
          </cell>
          <cell r="F68">
            <v>15610582000103</v>
          </cell>
          <cell r="G68" t="str">
            <v xml:space="preserve">M DE F M FRAGOSO ETIQUETAS </v>
          </cell>
          <cell r="H68" t="str">
            <v>B</v>
          </cell>
          <cell r="I68" t="str">
            <v>S</v>
          </cell>
          <cell r="J68" t="str">
            <v>776</v>
          </cell>
          <cell r="K68">
            <v>45201</v>
          </cell>
          <cell r="L68" t="str">
            <v>26231015610582000103550010000007761678272311</v>
          </cell>
          <cell r="M68" t="str">
            <v>26 -  Pernambuco</v>
          </cell>
          <cell r="N68">
            <v>600</v>
          </cell>
        </row>
        <row r="69">
          <cell r="C69" t="str">
            <v>UPA CABO DE SANTO AGOSTINHO - C.G 012/2022</v>
          </cell>
          <cell r="E69" t="str">
            <v>3.6 - Material de Expediente</v>
          </cell>
          <cell r="F69">
            <v>17801543000100</v>
          </cell>
          <cell r="G69" t="str">
            <v>GILSON CRISTOVAO DE AGUIAR ME</v>
          </cell>
          <cell r="H69" t="str">
            <v>B</v>
          </cell>
          <cell r="I69" t="str">
            <v>S</v>
          </cell>
          <cell r="J69" t="str">
            <v>2572</v>
          </cell>
          <cell r="K69">
            <v>45203</v>
          </cell>
          <cell r="L69" t="str">
            <v>26231017801543000100550010000025721830018029</v>
          </cell>
          <cell r="M69" t="str">
            <v>26 -  Pernambuco</v>
          </cell>
          <cell r="N69">
            <v>11</v>
          </cell>
        </row>
        <row r="70">
          <cell r="C70" t="str">
            <v>UPA CABO DE SANTO AGOSTINHO - C.G 012/2022</v>
          </cell>
          <cell r="E70" t="str">
            <v>3.6 - Material de Expediente</v>
          </cell>
          <cell r="F70">
            <v>30743270000153</v>
          </cell>
          <cell r="G70" t="str">
            <v>TRIUNFO COMERCIO DE ALIMENTOS PAPEIS E MATERIAL DE LIMPEZA</v>
          </cell>
          <cell r="H70" t="str">
            <v>B</v>
          </cell>
          <cell r="I70" t="str">
            <v>S</v>
          </cell>
          <cell r="J70" t="str">
            <v>18790</v>
          </cell>
          <cell r="K70">
            <v>45205</v>
          </cell>
          <cell r="L70" t="str">
            <v>26231030743270000153550010000187901528399650</v>
          </cell>
          <cell r="M70" t="str">
            <v>26 -  Pernambuco</v>
          </cell>
          <cell r="N70">
            <v>1504.3</v>
          </cell>
        </row>
        <row r="71">
          <cell r="C71" t="str">
            <v>UPA CABO DE SANTO AGOSTINHO - C.G 012/2022</v>
          </cell>
          <cell r="E71" t="str">
            <v>3.6 - Material de Expediente</v>
          </cell>
          <cell r="F71">
            <v>28526262000103</v>
          </cell>
          <cell r="G71" t="str">
            <v>PORTUGAL MATERIAL DE ESCRITORIO INFORMATICA E LIMPEZA</v>
          </cell>
          <cell r="H71" t="str">
            <v>B</v>
          </cell>
          <cell r="I71" t="str">
            <v>S</v>
          </cell>
          <cell r="J71" t="str">
            <v>10336</v>
          </cell>
          <cell r="K71">
            <v>45210</v>
          </cell>
          <cell r="L71" t="str">
            <v>26231028526262000103550010000103361000107059</v>
          </cell>
          <cell r="M71" t="str">
            <v>26 -  Pernambuco</v>
          </cell>
          <cell r="N71">
            <v>88.5</v>
          </cell>
        </row>
        <row r="72">
          <cell r="C72" t="str">
            <v>UPA CABO DE SANTO AGOSTINHO - C.G 012/2022</v>
          </cell>
          <cell r="E72" t="str">
            <v>3.6 - Material de Expediente</v>
          </cell>
          <cell r="F72">
            <v>15610582000103</v>
          </cell>
          <cell r="G72" t="str">
            <v xml:space="preserve">M DE F M FRAGOSO ETIQUETAS </v>
          </cell>
          <cell r="H72" t="str">
            <v>B</v>
          </cell>
          <cell r="I72" t="str">
            <v>S</v>
          </cell>
          <cell r="J72" t="str">
            <v>789</v>
          </cell>
          <cell r="K72">
            <v>45219</v>
          </cell>
          <cell r="L72" t="str">
            <v>26231015610582000103550010000007891789800667</v>
          </cell>
          <cell r="M72" t="str">
            <v>26 -  Pernambuco</v>
          </cell>
          <cell r="N72">
            <v>225</v>
          </cell>
        </row>
        <row r="73">
          <cell r="C73" t="str">
            <v>UPA CABO DE SANTO AGOSTINHO - C.G 012/2022</v>
          </cell>
          <cell r="E73" t="str">
            <v>3.1 - Combustíveis e Lubrificantes Automotivos</v>
          </cell>
          <cell r="F73">
            <v>27284516000161</v>
          </cell>
          <cell r="G73" t="str">
            <v>MAXIFROTA SERVICOS DE MANUNTENCAO DE FROTA LTDA</v>
          </cell>
          <cell r="H73" t="str">
            <v>S</v>
          </cell>
          <cell r="I73" t="str">
            <v>S</v>
          </cell>
          <cell r="J73" t="str">
            <v>168784</v>
          </cell>
          <cell r="K73">
            <v>45225</v>
          </cell>
          <cell r="L73" t="str">
            <v>99NDC6LP</v>
          </cell>
          <cell r="M73" t="str">
            <v>2927408 - Salvador - BA</v>
          </cell>
          <cell r="N73">
            <v>10061.6</v>
          </cell>
        </row>
        <row r="74">
          <cell r="C74" t="str">
            <v>UPA CABO DE SANTO AGOSTINHO - C.G 012/2022</v>
          </cell>
          <cell r="E74" t="str">
            <v>3.1 - Combustíveis e Lubrificantes Automotivos</v>
          </cell>
          <cell r="F74">
            <v>5097635000172</v>
          </cell>
          <cell r="G74" t="str">
            <v>PETRO CABO LTDA</v>
          </cell>
          <cell r="H74" t="str">
            <v>B</v>
          </cell>
          <cell r="I74" t="str">
            <v>S</v>
          </cell>
          <cell r="J74" t="str">
            <v>385471</v>
          </cell>
          <cell r="K74">
            <v>45223</v>
          </cell>
          <cell r="L74" t="str">
            <v>26231005097635000172650060003854711004070780</v>
          </cell>
          <cell r="M74" t="str">
            <v>26 -  Pernambuco</v>
          </cell>
          <cell r="N74">
            <v>34</v>
          </cell>
        </row>
        <row r="75">
          <cell r="C75" t="str">
            <v>UPA CABO DE SANTO AGOSTINHO - C.G 012/2022</v>
          </cell>
          <cell r="E75" t="str">
            <v xml:space="preserve">3.9 - Material para Manutenção de Bens Imóveis </v>
          </cell>
          <cell r="F75">
            <v>24556839000179</v>
          </cell>
          <cell r="G75" t="str">
            <v xml:space="preserve">ARMAZEM COMNOVO LAR EIRELI </v>
          </cell>
          <cell r="H75" t="str">
            <v>B</v>
          </cell>
          <cell r="I75" t="str">
            <v>S</v>
          </cell>
          <cell r="J75" t="str">
            <v>10932</v>
          </cell>
          <cell r="K75">
            <v>45201</v>
          </cell>
          <cell r="L75" t="str">
            <v>26231024556839000179550010000109321190109325</v>
          </cell>
          <cell r="M75" t="str">
            <v>26 -  Pernambuco</v>
          </cell>
          <cell r="N75">
            <v>144.5</v>
          </cell>
        </row>
        <row r="76">
          <cell r="C76" t="str">
            <v>UPA CABO DE SANTO AGOSTINHO - C.G 012/2022</v>
          </cell>
          <cell r="E76" t="str">
            <v xml:space="preserve">3.9 - Material para Manutenção de Bens Imóveis </v>
          </cell>
          <cell r="F76">
            <v>30816175000132</v>
          </cell>
          <cell r="G76" t="str">
            <v>JA SILVA COMERCIO VAREJISTA DE TINTAS EIRELI</v>
          </cell>
          <cell r="H76" t="str">
            <v>B</v>
          </cell>
          <cell r="I76" t="str">
            <v>S</v>
          </cell>
          <cell r="J76" t="str">
            <v>5414</v>
          </cell>
          <cell r="K76">
            <v>45202</v>
          </cell>
          <cell r="L76" t="str">
            <v>26231030816175000132550010000054141005836096</v>
          </cell>
          <cell r="M76" t="str">
            <v>26 -  Pernambuco</v>
          </cell>
          <cell r="N76">
            <v>159.80000000000001</v>
          </cell>
        </row>
        <row r="77">
          <cell r="C77" t="str">
            <v>UPA CABO DE SANTO AGOSTINHO - C.G 012/2022</v>
          </cell>
          <cell r="E77" t="str">
            <v xml:space="preserve">3.9 - Material para Manutenção de Bens Imóveis </v>
          </cell>
          <cell r="F77">
            <v>36514542000120</v>
          </cell>
          <cell r="G77" t="str">
            <v>ANA CRISTINA DE ARAUJO MATERIAIS DE CONSTRUCAO</v>
          </cell>
          <cell r="H77" t="str">
            <v>B</v>
          </cell>
          <cell r="I77" t="str">
            <v>S</v>
          </cell>
          <cell r="J77" t="str">
            <v>2574</v>
          </cell>
          <cell r="K77">
            <v>45203</v>
          </cell>
          <cell r="L77" t="str">
            <v>26231036514542000120550010000025741016664015</v>
          </cell>
          <cell r="M77" t="str">
            <v>26 -  Pernambuco</v>
          </cell>
          <cell r="N77">
            <v>61.28</v>
          </cell>
        </row>
        <row r="78">
          <cell r="C78" t="str">
            <v>UPA CABO DE SANTO AGOSTINHO - C.G 012/2022</v>
          </cell>
          <cell r="E78" t="str">
            <v xml:space="preserve">3.9 - Material para Manutenção de Bens Imóveis </v>
          </cell>
          <cell r="F78">
            <v>17801543000100</v>
          </cell>
          <cell r="G78" t="str">
            <v>GILSON CRISTOVAO DE AGUIAR ME</v>
          </cell>
          <cell r="H78" t="str">
            <v>B</v>
          </cell>
          <cell r="I78" t="str">
            <v>S</v>
          </cell>
          <cell r="J78" t="str">
            <v>2572</v>
          </cell>
          <cell r="K78">
            <v>45203</v>
          </cell>
          <cell r="L78" t="str">
            <v>26231017801543000100550010000025721830018029</v>
          </cell>
          <cell r="M78" t="str">
            <v>26 -  Pernambuco</v>
          </cell>
          <cell r="N78">
            <v>1827.2</v>
          </cell>
        </row>
        <row r="79">
          <cell r="C79" t="str">
            <v>UPA CABO DE SANTO AGOSTINHO - C.G 012/2022</v>
          </cell>
          <cell r="E79" t="str">
            <v xml:space="preserve">3.9 - Material para Manutenção de Bens Imóveis </v>
          </cell>
          <cell r="F79">
            <v>6913480000834</v>
          </cell>
          <cell r="G79" t="str">
            <v>DIMENSIOLNAL BRASIL SOLUCOES LTDA</v>
          </cell>
          <cell r="H79" t="str">
            <v>B</v>
          </cell>
          <cell r="I79" t="str">
            <v>S</v>
          </cell>
          <cell r="J79" t="str">
            <v>88470</v>
          </cell>
          <cell r="K79">
            <v>45212</v>
          </cell>
          <cell r="L79" t="str">
            <v>26231006913480000834550020000884701293524862</v>
          </cell>
          <cell r="M79" t="str">
            <v>26 -  Pernambuco</v>
          </cell>
          <cell r="N79">
            <v>302.5</v>
          </cell>
        </row>
        <row r="80">
          <cell r="C80" t="str">
            <v>UPA CABO DE SANTO AGOSTINHO - C.G 012/2022</v>
          </cell>
          <cell r="E80" t="str">
            <v xml:space="preserve">3.9 - Material para Manutenção de Bens Imóveis </v>
          </cell>
          <cell r="F80">
            <v>12845236000612</v>
          </cell>
          <cell r="G80" t="str">
            <v>INCOMEL COM MAT ELET LTDA RECIFE</v>
          </cell>
          <cell r="H80" t="str">
            <v>B</v>
          </cell>
          <cell r="I80" t="str">
            <v>S</v>
          </cell>
          <cell r="J80" t="str">
            <v>32725</v>
          </cell>
          <cell r="K80">
            <v>45212</v>
          </cell>
          <cell r="L80" t="str">
            <v>26231012845236000612550010000327251042599911</v>
          </cell>
          <cell r="M80" t="str">
            <v>26 -  Pernambuco</v>
          </cell>
          <cell r="N80">
            <v>12342.41</v>
          </cell>
        </row>
        <row r="81">
          <cell r="C81" t="str">
            <v>UPA CABO DE SANTO AGOSTINHO - C.G 012/2022</v>
          </cell>
          <cell r="E81" t="str">
            <v xml:space="preserve">3.9 - Material para Manutenção de Bens Imóveis </v>
          </cell>
          <cell r="F81">
            <v>17801543000100</v>
          </cell>
          <cell r="G81" t="str">
            <v>GILSON CRISTOVAO DE AGUIAR ME</v>
          </cell>
          <cell r="H81" t="str">
            <v>B</v>
          </cell>
          <cell r="I81" t="str">
            <v>S</v>
          </cell>
          <cell r="J81" t="str">
            <v>2590</v>
          </cell>
          <cell r="K81">
            <v>45212</v>
          </cell>
          <cell r="L81" t="str">
            <v>26231017801543000100550010000025901372909680</v>
          </cell>
          <cell r="M81" t="str">
            <v>26 -  Pernambuco</v>
          </cell>
          <cell r="N81">
            <v>1162</v>
          </cell>
        </row>
        <row r="82">
          <cell r="C82" t="str">
            <v>UPA CABO DE SANTO AGOSTINHO - C.G 012/2022</v>
          </cell>
          <cell r="E82" t="str">
            <v xml:space="preserve">3.9 - Material para Manutenção de Bens Imóveis </v>
          </cell>
          <cell r="F82">
            <v>7264693000179</v>
          </cell>
          <cell r="G82" t="str">
            <v>RESNASCER MERCANTIL FERRAGISTA LTDA</v>
          </cell>
          <cell r="H82" t="str">
            <v>B</v>
          </cell>
          <cell r="I82" t="str">
            <v>S</v>
          </cell>
          <cell r="J82" t="str">
            <v>706005</v>
          </cell>
          <cell r="K82">
            <v>45219</v>
          </cell>
          <cell r="L82" t="str">
            <v>26231007264693000179550010007060051727188989</v>
          </cell>
          <cell r="M82" t="str">
            <v>26 -  Pernambuco</v>
          </cell>
          <cell r="N82">
            <v>15.6</v>
          </cell>
        </row>
        <row r="83">
          <cell r="C83" t="str">
            <v>UPA CABO DE SANTO AGOSTINHO - C.G 012/2022</v>
          </cell>
          <cell r="E83" t="str">
            <v xml:space="preserve">3.9 - Material para Manutenção de Bens Imóveis </v>
          </cell>
          <cell r="F83">
            <v>36514542000120</v>
          </cell>
          <cell r="G83" t="str">
            <v>ANA CRISTINA DE ARAUJO MATERIAIS DE CONSTRUCAO</v>
          </cell>
          <cell r="H83" t="str">
            <v>B</v>
          </cell>
          <cell r="I83" t="str">
            <v>S</v>
          </cell>
          <cell r="J83" t="str">
            <v>2591</v>
          </cell>
          <cell r="K83">
            <v>45222</v>
          </cell>
          <cell r="L83" t="str">
            <v>26231036514542000120550010000025911016664016</v>
          </cell>
          <cell r="M83" t="str">
            <v>26 -  Pernambuco</v>
          </cell>
          <cell r="N83">
            <v>1153.5</v>
          </cell>
        </row>
        <row r="84">
          <cell r="C84" t="str">
            <v>UPA CABO DE SANTO AGOSTINHO - C.G 012/2022</v>
          </cell>
          <cell r="E84" t="str">
            <v xml:space="preserve">3.9 - Material para Manutenção de Bens Imóveis </v>
          </cell>
          <cell r="F84">
            <v>24425720000167</v>
          </cell>
          <cell r="G84" t="str">
            <v>ORIGINAL SUP E EQUIPAMENTOS LTDA</v>
          </cell>
          <cell r="H84" t="str">
            <v>B</v>
          </cell>
          <cell r="I84" t="str">
            <v>S</v>
          </cell>
          <cell r="J84" t="str">
            <v>8444</v>
          </cell>
          <cell r="K84">
            <v>45224</v>
          </cell>
          <cell r="L84" t="str">
            <v>26231024425720000167550010000084441340004290</v>
          </cell>
          <cell r="M84" t="str">
            <v>26 -  Pernambuco</v>
          </cell>
          <cell r="N84">
            <v>73.22</v>
          </cell>
        </row>
        <row r="85">
          <cell r="C85" t="str">
            <v>UPA CABO DE SANTO AGOSTINHO - C.G 012/2022</v>
          </cell>
          <cell r="E85" t="str">
            <v xml:space="preserve">3.9 - Material para Manutenção de Bens Imóveis </v>
          </cell>
          <cell r="F85">
            <v>42924799000152</v>
          </cell>
          <cell r="G85" t="str">
            <v xml:space="preserve">DISMACON COMERCIO DEMATERIAIS </v>
          </cell>
          <cell r="H85" t="str">
            <v>B</v>
          </cell>
          <cell r="I85" t="str">
            <v>S</v>
          </cell>
          <cell r="J85" t="str">
            <v>52552</v>
          </cell>
          <cell r="K85">
            <v>45219</v>
          </cell>
          <cell r="L85" t="str">
            <v>26231042924799000152650010000525521985768106</v>
          </cell>
          <cell r="M85" t="str">
            <v>26 -  Pernambuco</v>
          </cell>
          <cell r="N85">
            <v>52.72</v>
          </cell>
        </row>
        <row r="86">
          <cell r="C86" t="str">
            <v>UPA CABO DE SANTO AGOSTINHO - C.G 012/2022</v>
          </cell>
          <cell r="E86" t="str">
            <v xml:space="preserve">3.9 - Material para Manutenção de Bens Imóveis </v>
          </cell>
          <cell r="F86">
            <v>17992333000147</v>
          </cell>
          <cell r="G86" t="str">
            <v>JR CAR AUTOCENTER PECAS E SERVICOS LTDA</v>
          </cell>
          <cell r="H86" t="str">
            <v>B</v>
          </cell>
          <cell r="I86" t="str">
            <v>S</v>
          </cell>
          <cell r="J86" t="str">
            <v>1950</v>
          </cell>
          <cell r="K86">
            <v>45226</v>
          </cell>
          <cell r="L86" t="str">
            <v>26231017992333000147550010000019501000353088</v>
          </cell>
          <cell r="M86" t="str">
            <v>26 -  Pernambuco</v>
          </cell>
          <cell r="N86">
            <v>10511.85</v>
          </cell>
        </row>
        <row r="87">
          <cell r="C87" t="str">
            <v>UPA CABO DE SANTO AGOSTINHO - C.G 012/2022</v>
          </cell>
          <cell r="E87" t="str">
            <v xml:space="preserve">3.9 - Material para Manutenção de Bens Imóveis </v>
          </cell>
          <cell r="F87">
            <v>17801543000100</v>
          </cell>
          <cell r="G87" t="str">
            <v>GILSON CRISTOVAO DE AGUIAR ME</v>
          </cell>
          <cell r="H87" t="str">
            <v>B</v>
          </cell>
          <cell r="I87" t="str">
            <v>S</v>
          </cell>
          <cell r="J87" t="str">
            <v>2572</v>
          </cell>
          <cell r="K87">
            <v>45203</v>
          </cell>
          <cell r="L87" t="str">
            <v>26231017801543000100550010000025721830018029</v>
          </cell>
          <cell r="M87" t="str">
            <v>26 -  Pernambuco</v>
          </cell>
          <cell r="N87">
            <v>39.9</v>
          </cell>
        </row>
        <row r="88">
          <cell r="C88" t="str">
            <v>UPA CABO DE SANTO AGOSTINHO - C.G 012/2022</v>
          </cell>
          <cell r="E88" t="str">
            <v xml:space="preserve">3.9 - Material para Manutenção de Bens Imóveis </v>
          </cell>
          <cell r="F88">
            <v>36514542000120</v>
          </cell>
          <cell r="G88" t="str">
            <v>ANA CRISTINA DE ARAUJO MATERIAIS DE CONSTRUCAO</v>
          </cell>
          <cell r="H88" t="str">
            <v>B</v>
          </cell>
          <cell r="I88" t="str">
            <v>S</v>
          </cell>
          <cell r="J88" t="str">
            <v>2591</v>
          </cell>
          <cell r="K88">
            <v>45222</v>
          </cell>
          <cell r="L88" t="str">
            <v>26231036514542000120550010000025911016664016</v>
          </cell>
          <cell r="M88" t="str">
            <v>26 -  Pernambuco</v>
          </cell>
          <cell r="N88">
            <v>720</v>
          </cell>
        </row>
        <row r="89">
          <cell r="C89" t="str">
            <v>UPA CABO DE SANTO AGOSTINHO - C.G 012/2022</v>
          </cell>
          <cell r="E89" t="str">
            <v xml:space="preserve">3.9 - Material para Manutenção de Bens Imóveis </v>
          </cell>
          <cell r="F89">
            <v>7264693000179</v>
          </cell>
          <cell r="G89" t="str">
            <v>RESNASCER MERCANTIL FERRAGISTA LTDA</v>
          </cell>
          <cell r="H89" t="str">
            <v>B</v>
          </cell>
          <cell r="I89" t="str">
            <v>S</v>
          </cell>
          <cell r="J89" t="str">
            <v>706005</v>
          </cell>
          <cell r="K89">
            <v>45219</v>
          </cell>
          <cell r="L89" t="str">
            <v>26231007264693000179550010007060051727188989</v>
          </cell>
          <cell r="M89" t="str">
            <v>26 -  Pernambuco</v>
          </cell>
          <cell r="N89">
            <v>29.9</v>
          </cell>
        </row>
        <row r="90">
          <cell r="C90" t="str">
            <v>UPA CABO DE SANTO AGOSTINHO - C.G 012/2022</v>
          </cell>
          <cell r="E90" t="str">
            <v xml:space="preserve">3.10 - Material para Manutenção de Bens Móveis </v>
          </cell>
          <cell r="F90">
            <v>24425720000167</v>
          </cell>
          <cell r="G90" t="str">
            <v>ORIGINAL SUP E EQUIPAMENTOS LTDA</v>
          </cell>
          <cell r="H90" t="str">
            <v>B</v>
          </cell>
          <cell r="I90" t="str">
            <v>S</v>
          </cell>
          <cell r="J90" t="str">
            <v>8441</v>
          </cell>
          <cell r="K90">
            <v>45224</v>
          </cell>
          <cell r="L90" t="str">
            <v>26231024425720000167550010000084411340004298</v>
          </cell>
          <cell r="M90" t="str">
            <v>26 -  Pernambuco</v>
          </cell>
          <cell r="N90">
            <v>285</v>
          </cell>
        </row>
        <row r="91">
          <cell r="C91" t="str">
            <v>UPA CABO DE SANTO AGOSTINHO - C.G 012/2022</v>
          </cell>
          <cell r="E91" t="str">
            <v xml:space="preserve">3.8 - Uniformes, Tecidos e Aviamentos </v>
          </cell>
          <cell r="F91">
            <v>8014460000180</v>
          </cell>
          <cell r="G91" t="str">
            <v xml:space="preserve">VANPEL MAT DE ESCRITORIO E INFOR </v>
          </cell>
          <cell r="H91" t="str">
            <v>B</v>
          </cell>
          <cell r="I91" t="str">
            <v>S</v>
          </cell>
          <cell r="J91" t="str">
            <v>57173</v>
          </cell>
          <cell r="K91">
            <v>45210</v>
          </cell>
          <cell r="L91" t="str">
            <v>26231008014460000180550010000571731001391509</v>
          </cell>
          <cell r="M91" t="str">
            <v>26 -  Pernambuco</v>
          </cell>
          <cell r="N91">
            <v>192</v>
          </cell>
        </row>
        <row r="92">
          <cell r="C92" t="str">
            <v>UPA CABO DE SANTO AGOSTINHO - C.G 012/2022</v>
          </cell>
          <cell r="E92" t="str">
            <v xml:space="preserve">5.21 - Seguros em geral </v>
          </cell>
          <cell r="F92" t="str">
            <v xml:space="preserve">61.198.164/0001-60 </v>
          </cell>
          <cell r="G92" t="str">
            <v>PORTO SEGURO COMPANHIA DE SEGUROS GERAIS</v>
          </cell>
          <cell r="H92" t="str">
            <v>S</v>
          </cell>
          <cell r="I92" t="str">
            <v>N</v>
          </cell>
          <cell r="N92">
            <v>260.62</v>
          </cell>
        </row>
        <row r="93">
          <cell r="C93" t="str">
            <v>UPA CABO DE SANTO AGOSTINHO - C.G 012/2022</v>
          </cell>
          <cell r="E93" t="str">
            <v xml:space="preserve">5.25 - Serviços Bancários </v>
          </cell>
          <cell r="F93">
            <v>360305000104</v>
          </cell>
          <cell r="G93" t="str">
            <v>TAXA DE MANUNTENÇÃO DE CONTA</v>
          </cell>
          <cell r="H93" t="str">
            <v>S</v>
          </cell>
          <cell r="I93" t="str">
            <v>N</v>
          </cell>
          <cell r="N93">
            <v>338</v>
          </cell>
        </row>
        <row r="94">
          <cell r="C94" t="str">
            <v>UPA CABO DE SANTO AGOSTINHO - C.G 012/2022</v>
          </cell>
          <cell r="E94" t="str">
            <v xml:space="preserve">5.25 - Serviços Bancários </v>
          </cell>
          <cell r="F94">
            <v>90400888000142</v>
          </cell>
          <cell r="G94" t="str">
            <v>TAXA DE MANUNTENÇÃO DE CONTA</v>
          </cell>
          <cell r="H94" t="str">
            <v>S</v>
          </cell>
          <cell r="I94" t="str">
            <v>N</v>
          </cell>
          <cell r="N94">
            <v>70</v>
          </cell>
        </row>
        <row r="95">
          <cell r="C95" t="str">
            <v>UPA CABO DE SANTO AGOSTINHO - C.G 012/2022</v>
          </cell>
          <cell r="E95" t="str">
            <v xml:space="preserve">5.25 - Serviços Bancários </v>
          </cell>
          <cell r="F95">
            <v>360305000104</v>
          </cell>
          <cell r="G95" t="str">
            <v xml:space="preserve">TARIFAS BANCARIAS </v>
          </cell>
          <cell r="H95" t="str">
            <v>S</v>
          </cell>
          <cell r="I95" t="str">
            <v>N</v>
          </cell>
          <cell r="N95">
            <v>605</v>
          </cell>
        </row>
        <row r="96">
          <cell r="C96" t="str">
            <v>UPA CABO DE SANTO AGOSTINHO - C.G 012/2022</v>
          </cell>
          <cell r="E96" t="str">
            <v>5.13 - Água e Esgoto</v>
          </cell>
          <cell r="F96">
            <v>9769035000164</v>
          </cell>
          <cell r="G96" t="str">
            <v>COMPESA</v>
          </cell>
          <cell r="H96" t="str">
            <v>S</v>
          </cell>
          <cell r="I96" t="str">
            <v>N</v>
          </cell>
          <cell r="J96" t="str">
            <v>20231078070279</v>
          </cell>
          <cell r="K96">
            <v>45230</v>
          </cell>
          <cell r="M96" t="str">
            <v>2611606 - Recife - PE</v>
          </cell>
          <cell r="N96">
            <v>9255.31</v>
          </cell>
        </row>
        <row r="97">
          <cell r="C97" t="str">
            <v>UPA CABO DE SANTO AGOSTINHO - C.G 012/2022</v>
          </cell>
          <cell r="E97" t="str">
            <v>5.12 - Energia Elétrica</v>
          </cell>
          <cell r="F97">
            <v>10572048000128</v>
          </cell>
          <cell r="G97" t="str">
            <v>COMPANHIA ENERGETICA DE PERNAMBUCO</v>
          </cell>
          <cell r="H97" t="str">
            <v>S</v>
          </cell>
          <cell r="I97" t="str">
            <v>S</v>
          </cell>
          <cell r="J97" t="str">
            <v>280840085</v>
          </cell>
          <cell r="K97">
            <v>45232</v>
          </cell>
          <cell r="L97" t="str">
            <v>26231110835932000108660002808400851080146330</v>
          </cell>
          <cell r="M97" t="str">
            <v>2611606 - Recife - PE</v>
          </cell>
          <cell r="N97">
            <v>16521.62</v>
          </cell>
        </row>
        <row r="98">
          <cell r="C98" t="str">
            <v>UPA CABO DE SANTO AGOSTINHO - C.G 012/2022</v>
          </cell>
          <cell r="E98" t="str">
            <v>5.3 - Locação de Máquinas e Equipamentos</v>
          </cell>
          <cell r="F98">
            <v>43559107000187</v>
          </cell>
          <cell r="G98" t="str">
            <v>SARAH LIMA GUSMAO NERES EPP</v>
          </cell>
          <cell r="H98" t="str">
            <v>S</v>
          </cell>
          <cell r="I98" t="str">
            <v>N</v>
          </cell>
          <cell r="J98" t="str">
            <v>984</v>
          </cell>
          <cell r="K98">
            <v>45231</v>
          </cell>
          <cell r="M98" t="str">
            <v>2611606 - Recife - PE</v>
          </cell>
          <cell r="N98">
            <v>1320</v>
          </cell>
        </row>
        <row r="99">
          <cell r="C99" t="str">
            <v>UPA CABO DE SANTO AGOSTINHO - C.G 012/2022</v>
          </cell>
          <cell r="E99" t="str">
            <v>5.3 - Locação de Máquinas e Equipamentos</v>
          </cell>
          <cell r="F99">
            <v>43559107000187</v>
          </cell>
          <cell r="G99" t="str">
            <v>SARAH LIMA GUSMAO NERES EPP</v>
          </cell>
          <cell r="H99" t="str">
            <v>S</v>
          </cell>
          <cell r="I99" t="str">
            <v>N</v>
          </cell>
          <cell r="J99" t="str">
            <v>983</v>
          </cell>
          <cell r="K99">
            <v>45231</v>
          </cell>
          <cell r="M99" t="str">
            <v>2611606 - Recife - PE</v>
          </cell>
          <cell r="N99">
            <v>4073.2</v>
          </cell>
        </row>
        <row r="100">
          <cell r="C100" t="str">
            <v>UPA CABO DE SANTO AGOSTINHO - C.G 012/2022</v>
          </cell>
          <cell r="E100" t="str">
            <v>5.3 - Locação de Máquinas e Equipamentos</v>
          </cell>
          <cell r="F100">
            <v>22400267000109</v>
          </cell>
          <cell r="G100" t="str">
            <v>AÇAO SERVICOS TELECOM LTDA</v>
          </cell>
          <cell r="H100" t="str">
            <v>S</v>
          </cell>
          <cell r="I100" t="str">
            <v>N</v>
          </cell>
          <cell r="J100" t="str">
            <v>20040322</v>
          </cell>
          <cell r="K100">
            <v>45230</v>
          </cell>
          <cell r="M100" t="str">
            <v>2611606 - Recife - PE</v>
          </cell>
          <cell r="N100">
            <v>2392.65</v>
          </cell>
        </row>
        <row r="101">
          <cell r="C101" t="str">
            <v>UPA CABO DE SANTO AGOSTINHO - C.G 012/2022</v>
          </cell>
          <cell r="E101" t="str">
            <v>5.3 - Locação de Máquinas e Equipamentos</v>
          </cell>
          <cell r="F101">
            <v>26081685000131</v>
          </cell>
          <cell r="G101" t="str">
            <v>CG REFRIGERACOES</v>
          </cell>
          <cell r="H101" t="str">
            <v>S</v>
          </cell>
          <cell r="I101" t="str">
            <v>N</v>
          </cell>
          <cell r="J101" t="str">
            <v>9934</v>
          </cell>
          <cell r="K101">
            <v>45230</v>
          </cell>
          <cell r="M101" t="str">
            <v>2611606 - Recife - PE</v>
          </cell>
          <cell r="N101">
            <v>3630</v>
          </cell>
        </row>
        <row r="102">
          <cell r="C102" t="str">
            <v>UPA CABO DE SANTO AGOSTINHO - C.G 012/2022</v>
          </cell>
          <cell r="E102" t="str">
            <v>5.3 - Locação de Máquinas e Equipamentos</v>
          </cell>
          <cell r="F102">
            <v>14543772000184</v>
          </cell>
          <cell r="G102" t="str">
            <v>BRAVO LOCAÇÃO DE MAQUINAS E EQUIPAMENTOS LTDA</v>
          </cell>
          <cell r="H102" t="str">
            <v>S</v>
          </cell>
          <cell r="I102" t="str">
            <v>N</v>
          </cell>
          <cell r="J102" t="str">
            <v>9776</v>
          </cell>
          <cell r="K102">
            <v>45231</v>
          </cell>
          <cell r="M102" t="str">
            <v>2607901 - Jaboatão dos Guararapes - PE</v>
          </cell>
          <cell r="N102">
            <v>1000</v>
          </cell>
        </row>
        <row r="103">
          <cell r="C103" t="str">
            <v>UPA CABO DE SANTO AGOSTINHO - C.G 012/2022</v>
          </cell>
          <cell r="E103" t="str">
            <v>5.1 - Locação de Equipamentos Médicos-Hospitalares</v>
          </cell>
          <cell r="F103">
            <v>5011743000180</v>
          </cell>
          <cell r="G103" t="str">
            <v>ALMERI ANGELO SALVIANO DA SILVA</v>
          </cell>
          <cell r="H103" t="str">
            <v>S</v>
          </cell>
          <cell r="I103" t="str">
            <v>N</v>
          </cell>
          <cell r="J103" t="str">
            <v>6144</v>
          </cell>
          <cell r="K103">
            <v>45204</v>
          </cell>
          <cell r="M103" t="str">
            <v>2611606 - Recife - PE</v>
          </cell>
          <cell r="N103">
            <v>3800</v>
          </cell>
        </row>
        <row r="104">
          <cell r="C104" t="str">
            <v>UPA CABO DE SANTO AGOSTINHO - C.G 012/2022</v>
          </cell>
          <cell r="E104" t="str">
            <v>5.1 - Locação de Equipamentos Médicos-Hospitalares</v>
          </cell>
          <cell r="F104">
            <v>331788002405</v>
          </cell>
          <cell r="G104" t="str">
            <v>AIR LIQUIDE BRASIL LTDA</v>
          </cell>
          <cell r="H104" t="str">
            <v>S</v>
          </cell>
          <cell r="I104" t="str">
            <v>N</v>
          </cell>
          <cell r="J104" t="str">
            <v>49805</v>
          </cell>
          <cell r="K104">
            <v>45229</v>
          </cell>
          <cell r="M104" t="str">
            <v>2602902 - Cabo de Santo Agostinho - PE</v>
          </cell>
          <cell r="N104">
            <v>2358.9499999999998</v>
          </cell>
        </row>
        <row r="105">
          <cell r="C105" t="str">
            <v>UPA CABO DE SANTO AGOSTINHO - C.G 012/2022</v>
          </cell>
          <cell r="E105" t="str">
            <v>5.1 - Locação de Equipamentos Médicos-Hospitalares</v>
          </cell>
          <cell r="F105">
            <v>331788002405</v>
          </cell>
          <cell r="G105" t="str">
            <v>AIR LIQUIDE BRASIL LTDA</v>
          </cell>
          <cell r="H105" t="str">
            <v>S</v>
          </cell>
          <cell r="I105" t="str">
            <v>N</v>
          </cell>
          <cell r="J105" t="str">
            <v>49761</v>
          </cell>
          <cell r="K105">
            <v>45229</v>
          </cell>
          <cell r="M105" t="str">
            <v>2602902 - Cabo de Santo Agostinho - PE</v>
          </cell>
          <cell r="N105">
            <v>3442.57</v>
          </cell>
        </row>
        <row r="106">
          <cell r="C106" t="str">
            <v>UPA CABO DE SANTO AGOSTINHO - C.G 012/2022</v>
          </cell>
          <cell r="E106" t="str">
            <v>5.1 - Locação de Equipamentos Médicos-Hospitalares</v>
          </cell>
          <cell r="F106">
            <v>24380578002203</v>
          </cell>
          <cell r="G106" t="str">
            <v>WHITE MARTINS GASES INDUSTRIAIS DO NORDESTE LTDA</v>
          </cell>
          <cell r="H106" t="str">
            <v>S</v>
          </cell>
          <cell r="I106" t="str">
            <v>N</v>
          </cell>
          <cell r="J106" t="str">
            <v>93672235</v>
          </cell>
          <cell r="K106">
            <v>45212</v>
          </cell>
          <cell r="M106" t="str">
            <v>2607901 - Jaboatão dos Guararapes - PE</v>
          </cell>
          <cell r="N106">
            <v>1697</v>
          </cell>
        </row>
        <row r="107">
          <cell r="C107" t="str">
            <v>UPA CABO DE SANTO AGOSTINHO - C.G 012/2022</v>
          </cell>
          <cell r="E107" t="str">
            <v>5.1 - Locação de Equipamentos Médicos-Hospitalares</v>
          </cell>
          <cell r="F107">
            <v>18271934000123</v>
          </cell>
          <cell r="G107" t="str">
            <v>NOVA BIOMEDICAL DIAGNOSTICOS E BIOTECNOLOGIA LTDA</v>
          </cell>
          <cell r="H107" t="str">
            <v>S</v>
          </cell>
          <cell r="I107" t="str">
            <v>N</v>
          </cell>
          <cell r="J107" t="str">
            <v>0032023</v>
          </cell>
          <cell r="K107">
            <v>45274</v>
          </cell>
          <cell r="M107" t="str">
            <v>3144805 - Nova Lima - MG</v>
          </cell>
          <cell r="N107">
            <v>1500</v>
          </cell>
        </row>
        <row r="108">
          <cell r="C108" t="str">
            <v>UPA CABO DE SANTO AGOSTINHO - C.G 012/2022</v>
          </cell>
          <cell r="E108" t="str">
            <v>5.8 - Locação de Veículos Automotores</v>
          </cell>
          <cell r="F108">
            <v>33174692000143</v>
          </cell>
          <cell r="G108" t="str">
            <v>JG LOCAÇÃO DE VEICULOS EIRELI</v>
          </cell>
          <cell r="H108" t="str">
            <v>S</v>
          </cell>
          <cell r="I108" t="str">
            <v>N</v>
          </cell>
          <cell r="J108" t="str">
            <v>582</v>
          </cell>
          <cell r="K108">
            <v>45229</v>
          </cell>
          <cell r="M108" t="str">
            <v>2611606 - Recife - PE</v>
          </cell>
          <cell r="N108">
            <v>2400</v>
          </cell>
        </row>
        <row r="109">
          <cell r="C109" t="str">
            <v>UPA CABO DE SANTO AGOSTINHO - C.G 012/2022</v>
          </cell>
          <cell r="E109" t="str">
            <v>5.99 - Outros Serviços de Terceiros Pessoa Jurídica</v>
          </cell>
          <cell r="F109">
            <v>27284516000161</v>
          </cell>
          <cell r="G109" t="str">
            <v>MAXIFROTA SERVICOS DE MANUNTENCAO DE FROTA LTDA</v>
          </cell>
          <cell r="H109" t="str">
            <v>S</v>
          </cell>
          <cell r="I109" t="str">
            <v>S</v>
          </cell>
          <cell r="J109" t="str">
            <v>168784</v>
          </cell>
          <cell r="K109">
            <v>45225</v>
          </cell>
          <cell r="L109" t="str">
            <v>99NDC6LP</v>
          </cell>
          <cell r="M109" t="str">
            <v>2927408 - Salvador - BA</v>
          </cell>
          <cell r="N109">
            <v>61.6</v>
          </cell>
        </row>
        <row r="110">
          <cell r="C110" t="str">
            <v>UPA CABO DE SANTO AGOSTINHO - C.G 012/2022</v>
          </cell>
          <cell r="E110" t="str">
            <v>5.16 - Serviços Médico-Hospitalares, Odotonlogia e Laboratoriais</v>
          </cell>
          <cell r="F110">
            <v>47748929000167</v>
          </cell>
          <cell r="G110" t="str">
            <v>QUEIROZ E VIEIRA CONSULTORIO MEDICO LTDA</v>
          </cell>
          <cell r="H110" t="str">
            <v>S</v>
          </cell>
          <cell r="I110" t="str">
            <v>S</v>
          </cell>
          <cell r="J110" t="str">
            <v>27</v>
          </cell>
          <cell r="K110">
            <v>45236</v>
          </cell>
          <cell r="L110" t="str">
            <v>BP9WJYB9</v>
          </cell>
          <cell r="M110" t="str">
            <v>2611606 - Recife - PE</v>
          </cell>
          <cell r="N110">
            <v>13500</v>
          </cell>
        </row>
        <row r="111">
          <cell r="C111" t="str">
            <v>UPA CABO DE SANTO AGOSTINHO - C.G 012/2022</v>
          </cell>
          <cell r="E111" t="str">
            <v>5.16 - Serviços Médico-Hospitalares, Odotonlogia e Laboratoriais</v>
          </cell>
          <cell r="F111">
            <v>32566472000100</v>
          </cell>
          <cell r="G111" t="str">
            <v>BARBARA SUED FABIANA LEONEL VILAR</v>
          </cell>
          <cell r="H111" t="str">
            <v>S</v>
          </cell>
          <cell r="I111" t="str">
            <v>S</v>
          </cell>
          <cell r="J111" t="str">
            <v>49</v>
          </cell>
          <cell r="K111">
            <v>45233</v>
          </cell>
          <cell r="L111" t="str">
            <v>VNAL5MJM2</v>
          </cell>
          <cell r="M111" t="str">
            <v>2604106 - Caruaru - PE</v>
          </cell>
          <cell r="N111">
            <v>7500</v>
          </cell>
        </row>
        <row r="112">
          <cell r="C112" t="str">
            <v>UPA CABO DE SANTO AGOSTINHO - C.G 012/2022</v>
          </cell>
          <cell r="E112" t="str">
            <v>5.16 - Serviços Médico-Hospitalares, Odotonlogia e Laboratoriais</v>
          </cell>
          <cell r="F112">
            <v>50868262000140</v>
          </cell>
          <cell r="G112" t="str">
            <v>MARIA CLARA PEREGRINO SERVICOS MEDICOS LTDA</v>
          </cell>
          <cell r="H112" t="str">
            <v>S</v>
          </cell>
          <cell r="I112" t="str">
            <v>S</v>
          </cell>
          <cell r="J112" t="str">
            <v>7</v>
          </cell>
          <cell r="K112">
            <v>45233</v>
          </cell>
          <cell r="L112" t="str">
            <v>40159119</v>
          </cell>
          <cell r="M112" t="str">
            <v>2304400 - Fortaleza - CE</v>
          </cell>
          <cell r="N112">
            <v>2200</v>
          </cell>
        </row>
        <row r="113">
          <cell r="C113" t="str">
            <v>UPA CABO DE SANTO AGOSTINHO - C.G 012/2022</v>
          </cell>
          <cell r="E113" t="str">
            <v>5.16 - Serviços Médico-Hospitalares, Odotonlogia e Laboratoriais</v>
          </cell>
          <cell r="F113">
            <v>47383121000123</v>
          </cell>
          <cell r="G113" t="str">
            <v>ALINE GOMES SILVA LTDA</v>
          </cell>
          <cell r="H113" t="str">
            <v>S</v>
          </cell>
          <cell r="I113" t="str">
            <v>S</v>
          </cell>
          <cell r="J113" t="str">
            <v>37</v>
          </cell>
          <cell r="K113">
            <v>45233</v>
          </cell>
          <cell r="L113" t="str">
            <v>17MNEN5IX</v>
          </cell>
          <cell r="M113" t="str">
            <v>2610004 - Palmares - PE</v>
          </cell>
          <cell r="N113">
            <v>625</v>
          </cell>
        </row>
        <row r="114">
          <cell r="C114" t="str">
            <v>UPA CABO DE SANTO AGOSTINHO - C.G 012/2022</v>
          </cell>
          <cell r="E114" t="str">
            <v>5.16 - Serviços Médico-Hospitalares, Odotonlogia e Laboratoriais</v>
          </cell>
          <cell r="F114">
            <v>48893268000126</v>
          </cell>
          <cell r="G114" t="str">
            <v>DINAH SCHERB SERVICOS MEDICOS LTDA</v>
          </cell>
          <cell r="H114" t="str">
            <v>S</v>
          </cell>
          <cell r="I114" t="str">
            <v>S</v>
          </cell>
          <cell r="J114" t="str">
            <v>25</v>
          </cell>
          <cell r="K114">
            <v>45234</v>
          </cell>
          <cell r="L114" t="str">
            <v>UZ3XR4IC</v>
          </cell>
          <cell r="M114" t="str">
            <v>2611606 - Recife - PE</v>
          </cell>
          <cell r="N114">
            <v>11900</v>
          </cell>
        </row>
        <row r="115">
          <cell r="C115" t="str">
            <v>UPA CABO DE SANTO AGOSTINHO - C.G 012/2022</v>
          </cell>
          <cell r="E115" t="str">
            <v>5.16 - Serviços Médico-Hospitalares, Odotonlogia e Laboratoriais</v>
          </cell>
          <cell r="F115">
            <v>46711666000159</v>
          </cell>
          <cell r="G115" t="str">
            <v>J L SERVICOS DE MEDICINA LTDA</v>
          </cell>
          <cell r="H115" t="str">
            <v>S</v>
          </cell>
          <cell r="I115" t="str">
            <v>S</v>
          </cell>
          <cell r="J115" t="str">
            <v>44</v>
          </cell>
          <cell r="K115">
            <v>45231</v>
          </cell>
          <cell r="L115" t="str">
            <v>DVA6YSAM</v>
          </cell>
          <cell r="M115" t="str">
            <v>2611606 - Recife - PE</v>
          </cell>
          <cell r="N115">
            <v>1100</v>
          </cell>
        </row>
        <row r="116">
          <cell r="C116" t="str">
            <v>UPA CABO DE SANTO AGOSTINHO - C.G 012/2022</v>
          </cell>
          <cell r="E116" t="str">
            <v>5.16 - Serviços Médico-Hospitalares, Odotonlogia e Laboratoriais</v>
          </cell>
          <cell r="F116">
            <v>40373993000161</v>
          </cell>
          <cell r="G116" t="str">
            <v>DIANA RAISSA DE SANTANA ANDRADE</v>
          </cell>
          <cell r="H116" t="str">
            <v>S</v>
          </cell>
          <cell r="I116" t="str">
            <v>S</v>
          </cell>
          <cell r="J116" t="str">
            <v>29</v>
          </cell>
          <cell r="K116">
            <v>45236</v>
          </cell>
          <cell r="L116" t="str">
            <v>6GXMPR9K</v>
          </cell>
          <cell r="M116" t="str">
            <v>2611606 - Recife - PE</v>
          </cell>
          <cell r="N116">
            <v>7050</v>
          </cell>
        </row>
        <row r="117">
          <cell r="C117" t="str">
            <v>UPA CABO DE SANTO AGOSTINHO - C.G 012/2022</v>
          </cell>
          <cell r="E117" t="str">
            <v>5.16 - Serviços Médico-Hospitalares, Odotonlogia e Laboratoriais</v>
          </cell>
          <cell r="F117">
            <v>48707320000102</v>
          </cell>
          <cell r="G117" t="str">
            <v>DEBORA REGUEIRA FIOR SERVICOS MEDICOS LTDA</v>
          </cell>
          <cell r="H117" t="str">
            <v>S</v>
          </cell>
          <cell r="I117" t="str">
            <v>S</v>
          </cell>
          <cell r="J117" t="str">
            <v>35</v>
          </cell>
          <cell r="K117">
            <v>45233</v>
          </cell>
          <cell r="L117" t="str">
            <v>JKDWPRTV</v>
          </cell>
          <cell r="M117" t="str">
            <v>2611606 - Recife - PE</v>
          </cell>
          <cell r="N117">
            <v>8000</v>
          </cell>
        </row>
        <row r="118">
          <cell r="C118" t="str">
            <v>UPA CABO DE SANTO AGOSTINHO - C.G 012/2022</v>
          </cell>
          <cell r="E118" t="str">
            <v>5.16 - Serviços Médico-Hospitalares, Odotonlogia e Laboratoriais</v>
          </cell>
          <cell r="F118">
            <v>49159260000101</v>
          </cell>
          <cell r="G118" t="str">
            <v>MEDVIDA ATIVIDADES MEDICAS LTDA</v>
          </cell>
          <cell r="H118" t="str">
            <v>S</v>
          </cell>
          <cell r="I118" t="str">
            <v>S</v>
          </cell>
          <cell r="J118" t="str">
            <v>268</v>
          </cell>
          <cell r="K118">
            <v>45236</v>
          </cell>
          <cell r="L118" t="str">
            <v>NUPQ47214</v>
          </cell>
          <cell r="M118" t="str">
            <v>2609600 - Olinda - PE</v>
          </cell>
          <cell r="N118">
            <v>17100</v>
          </cell>
        </row>
        <row r="119">
          <cell r="C119" t="str">
            <v>UPA CABO DE SANTO AGOSTINHO - C.G 012/2022</v>
          </cell>
          <cell r="E119" t="str">
            <v>5.16 - Serviços Médico-Hospitalares, Odotonlogia e Laboratoriais</v>
          </cell>
          <cell r="F119">
            <v>45969705000150</v>
          </cell>
          <cell r="G119" t="str">
            <v>MEDMAIS ATIVIDADES MEDICAS LTDA</v>
          </cell>
          <cell r="H119" t="str">
            <v>S</v>
          </cell>
          <cell r="I119" t="str">
            <v>S</v>
          </cell>
          <cell r="J119" t="str">
            <v>939</v>
          </cell>
          <cell r="K119">
            <v>45236</v>
          </cell>
          <cell r="L119" t="str">
            <v>LRNO50727</v>
          </cell>
          <cell r="M119" t="str">
            <v>2609600 - Olinda - PE</v>
          </cell>
          <cell r="N119">
            <v>24675</v>
          </cell>
        </row>
        <row r="120">
          <cell r="C120" t="str">
            <v>UPA CABO DE SANTO AGOSTINHO - C.G 012/2022</v>
          </cell>
          <cell r="E120" t="str">
            <v>5.16 - Serviços Médico-Hospitalares, Odotonlogia e Laboratoriais</v>
          </cell>
          <cell r="F120">
            <v>45735127000197</v>
          </cell>
          <cell r="G120" t="str">
            <v>GLOBALMED ATIVIDADES MEDICAS LTDA</v>
          </cell>
          <cell r="H120" t="str">
            <v>S</v>
          </cell>
          <cell r="I120" t="str">
            <v>S</v>
          </cell>
          <cell r="J120" t="str">
            <v>812</v>
          </cell>
          <cell r="K120">
            <v>45236</v>
          </cell>
          <cell r="L120" t="str">
            <v>06/11/2023</v>
          </cell>
          <cell r="M120" t="str">
            <v>2609600 - Olinda - PE</v>
          </cell>
          <cell r="N120">
            <v>36850</v>
          </cell>
        </row>
        <row r="121">
          <cell r="C121" t="str">
            <v>UPA CABO DE SANTO AGOSTINHO - C.G 012/2022</v>
          </cell>
          <cell r="E121" t="str">
            <v>5.16 - Serviços Médico-Hospitalares, Odotonlogia e Laboratoriais</v>
          </cell>
          <cell r="F121">
            <v>44005081000198</v>
          </cell>
          <cell r="G121" t="str">
            <v>ULTRASAUDE LTDA</v>
          </cell>
          <cell r="H121" t="str">
            <v>S</v>
          </cell>
          <cell r="I121" t="str">
            <v>S</v>
          </cell>
          <cell r="J121" t="str">
            <v>906</v>
          </cell>
          <cell r="K121">
            <v>45236</v>
          </cell>
          <cell r="L121" t="str">
            <v>IG47TW6U</v>
          </cell>
          <cell r="M121" t="str">
            <v>2611606 - Recife - PE</v>
          </cell>
          <cell r="N121">
            <v>25050</v>
          </cell>
        </row>
        <row r="122">
          <cell r="C122" t="str">
            <v>UPA CABO DE SANTO AGOSTINHO - C.G 012/2022</v>
          </cell>
          <cell r="E122" t="str">
            <v>5.16 - Serviços Médico-Hospitalares, Odotonlogia e Laboratoriais</v>
          </cell>
          <cell r="F122">
            <v>45554568000192</v>
          </cell>
          <cell r="G122" t="str">
            <v>FORTEMED ATIVIDADES MEDICAS LTDA</v>
          </cell>
          <cell r="H122" t="str">
            <v>S</v>
          </cell>
          <cell r="I122" t="str">
            <v>S</v>
          </cell>
          <cell r="J122" t="str">
            <v>246</v>
          </cell>
          <cell r="K122">
            <v>45236</v>
          </cell>
          <cell r="L122" t="str">
            <v>EBZDHBUJ</v>
          </cell>
          <cell r="M122" t="str">
            <v>2611606 - Recife - PE</v>
          </cell>
          <cell r="N122">
            <v>5800</v>
          </cell>
        </row>
        <row r="123">
          <cell r="C123" t="str">
            <v>UPA CABO DE SANTO AGOSTINHO - C.G 012/2022</v>
          </cell>
          <cell r="E123" t="str">
            <v>5.16 - Serviços Médico-Hospitalares, Odotonlogia e Laboratoriais</v>
          </cell>
          <cell r="F123">
            <v>45237924000144</v>
          </cell>
          <cell r="G123" t="str">
            <v>MEDCENTER ATIVIDADES MEDICAS LTDA</v>
          </cell>
          <cell r="H123" t="str">
            <v>S</v>
          </cell>
          <cell r="I123" t="str">
            <v>S</v>
          </cell>
          <cell r="J123" t="str">
            <v>792</v>
          </cell>
          <cell r="K123">
            <v>45236</v>
          </cell>
          <cell r="L123" t="str">
            <v>AAJE91947</v>
          </cell>
          <cell r="M123" t="str">
            <v>2609600 - Olinda - PE</v>
          </cell>
          <cell r="N123">
            <v>6200</v>
          </cell>
        </row>
        <row r="124">
          <cell r="C124" t="str">
            <v>UPA CABO DE SANTO AGOSTINHO - C.G 012/2022</v>
          </cell>
          <cell r="E124" t="str">
            <v>5.16 - Serviços Médico-Hospitalares, Odotonlogia e Laboratoriais</v>
          </cell>
          <cell r="F124">
            <v>45864268000100</v>
          </cell>
          <cell r="G124" t="str">
            <v>CESAR MONTEIRO MEDICINA SERVICOS MEDICOS LTDA</v>
          </cell>
          <cell r="H124" t="str">
            <v>S</v>
          </cell>
          <cell r="I124" t="str">
            <v>S</v>
          </cell>
          <cell r="J124" t="str">
            <v>212</v>
          </cell>
          <cell r="K124">
            <v>45233</v>
          </cell>
          <cell r="L124" t="str">
            <v>SEAAPEJB</v>
          </cell>
          <cell r="M124" t="str">
            <v>2611606 - Recife - PE</v>
          </cell>
          <cell r="N124">
            <v>11500</v>
          </cell>
        </row>
        <row r="125">
          <cell r="C125" t="str">
            <v>UPA CABO DE SANTO AGOSTINHO - C.G 012/2022</v>
          </cell>
          <cell r="E125" t="str">
            <v>5.16 - Serviços Médico-Hospitalares, Odotonlogia e Laboratoriais</v>
          </cell>
          <cell r="F125">
            <v>40407276000103</v>
          </cell>
          <cell r="G125" t="str">
            <v>PRONTOMED ATIVIDADES MEDICAS LTDA</v>
          </cell>
          <cell r="H125" t="str">
            <v>S</v>
          </cell>
          <cell r="I125" t="str">
            <v>S</v>
          </cell>
          <cell r="J125" t="str">
            <v>790</v>
          </cell>
          <cell r="K125">
            <v>45236</v>
          </cell>
          <cell r="L125" t="str">
            <v>GNKE11835</v>
          </cell>
          <cell r="M125" t="str">
            <v>2609600 - Olinda - PE</v>
          </cell>
          <cell r="N125">
            <v>1250</v>
          </cell>
        </row>
        <row r="126">
          <cell r="C126" t="str">
            <v>UPA CABO DE SANTO AGOSTINHO - C.G 012/2022</v>
          </cell>
          <cell r="E126" t="str">
            <v>5.16 - Serviços Médico-Hospitalares, Odotonlogia e Laboratoriais</v>
          </cell>
          <cell r="F126">
            <v>43644880000141</v>
          </cell>
          <cell r="G126" t="str">
            <v>PORTALMED ATIVIDADES MEDICAS LTDA</v>
          </cell>
          <cell r="H126" t="str">
            <v>S</v>
          </cell>
          <cell r="I126" t="str">
            <v>S</v>
          </cell>
          <cell r="J126" t="str">
            <v>575</v>
          </cell>
          <cell r="K126">
            <v>45236</v>
          </cell>
          <cell r="L126" t="str">
            <v>DXF090072</v>
          </cell>
          <cell r="M126" t="str">
            <v>2609600 - Olinda - PE</v>
          </cell>
          <cell r="N126">
            <v>3300</v>
          </cell>
        </row>
        <row r="127">
          <cell r="C127" t="str">
            <v>UPA CABO DE SANTO AGOSTINHO - C.G 012/2022</v>
          </cell>
          <cell r="E127" t="str">
            <v>5.16 - Serviços Médico-Hospitalares, Odotonlogia e Laboratoriais</v>
          </cell>
          <cell r="F127">
            <v>40440176000189</v>
          </cell>
          <cell r="G127" t="str">
            <v>PODIUMMED ATIVIDADES MEDICAS LTDA</v>
          </cell>
          <cell r="H127" t="str">
            <v>S</v>
          </cell>
          <cell r="I127" t="str">
            <v>S</v>
          </cell>
          <cell r="J127" t="str">
            <v>493</v>
          </cell>
          <cell r="K127">
            <v>45236</v>
          </cell>
          <cell r="L127" t="str">
            <v>PQIQ41921</v>
          </cell>
          <cell r="M127" t="str">
            <v>2609600 - Olinda - PE</v>
          </cell>
          <cell r="N127">
            <v>30100</v>
          </cell>
        </row>
        <row r="128">
          <cell r="C128" t="str">
            <v>UPA CABO DE SANTO AGOSTINHO - C.G 012/2022</v>
          </cell>
          <cell r="E128" t="str">
            <v>5.16 - Serviços Médico-Hospitalares, Odotonlogia e Laboratoriais</v>
          </cell>
          <cell r="F128">
            <v>42529464000130</v>
          </cell>
          <cell r="G128" t="str">
            <v>PERFILMED ATIVIDADES MEDICAS LTDA</v>
          </cell>
          <cell r="H128" t="str">
            <v>S</v>
          </cell>
          <cell r="I128" t="str">
            <v>S</v>
          </cell>
          <cell r="J128" t="str">
            <v>945</v>
          </cell>
          <cell r="K128">
            <v>45236</v>
          </cell>
          <cell r="L128" t="str">
            <v>BSXU19397</v>
          </cell>
          <cell r="M128" t="str">
            <v>2609600 - Olinda - PE</v>
          </cell>
          <cell r="N128">
            <v>22300</v>
          </cell>
        </row>
        <row r="129">
          <cell r="C129" t="str">
            <v>UPA CABO DE SANTO AGOSTINHO - C.G 012/2022</v>
          </cell>
          <cell r="E129" t="str">
            <v>5.16 - Serviços Médico-Hospitalares, Odotonlogia e Laboratoriais</v>
          </cell>
          <cell r="F129">
            <v>46476486000130</v>
          </cell>
          <cell r="G129" t="str">
            <v>G5MED SOLUCOES EM SAUDE LTDA</v>
          </cell>
          <cell r="H129" t="str">
            <v>S</v>
          </cell>
          <cell r="I129" t="str">
            <v>S</v>
          </cell>
          <cell r="J129" t="str">
            <v>581</v>
          </cell>
          <cell r="K129">
            <v>45233</v>
          </cell>
          <cell r="L129" t="str">
            <v>IQUUDEEP</v>
          </cell>
          <cell r="M129" t="str">
            <v>2611606 - Recife - PE</v>
          </cell>
          <cell r="N129">
            <v>2350</v>
          </cell>
        </row>
        <row r="130">
          <cell r="C130" t="str">
            <v>UPA CABO DE SANTO AGOSTINHO - C.G 012/2022</v>
          </cell>
          <cell r="E130" t="str">
            <v>5.16 - Serviços Médico-Hospitalares, Odotonlogia e Laboratoriais</v>
          </cell>
          <cell r="F130">
            <v>26245293000160</v>
          </cell>
          <cell r="G130" t="str">
            <v>LS PERNAMBUCO ASSISTENCIA MEDICA LTDA ME</v>
          </cell>
          <cell r="H130" t="str">
            <v>S</v>
          </cell>
          <cell r="I130" t="str">
            <v>S</v>
          </cell>
          <cell r="J130" t="str">
            <v>4151</v>
          </cell>
          <cell r="K130">
            <v>45233</v>
          </cell>
          <cell r="L130" t="str">
            <v>ZLLM19ZM</v>
          </cell>
          <cell r="M130" t="str">
            <v>2611606 - Recife - PE</v>
          </cell>
          <cell r="N130">
            <v>18000</v>
          </cell>
        </row>
        <row r="131">
          <cell r="C131" t="str">
            <v>UPA CABO DE SANTO AGOSTINHO - C.G 012/2022</v>
          </cell>
          <cell r="E131" t="str">
            <v>5.16 - Serviços Médico-Hospitalares, Odotonlogia e Laboratoriais</v>
          </cell>
          <cell r="F131">
            <v>30466362000133</v>
          </cell>
          <cell r="G131" t="str">
            <v>INTEGREMED SERVICOS EM SAUDE LTDA</v>
          </cell>
          <cell r="H131" t="str">
            <v>S</v>
          </cell>
          <cell r="I131" t="str">
            <v>S</v>
          </cell>
          <cell r="J131" t="str">
            <v>1365</v>
          </cell>
          <cell r="K131">
            <v>45235</v>
          </cell>
          <cell r="L131" t="str">
            <v>5AWFRRDE</v>
          </cell>
          <cell r="M131" t="str">
            <v>2611606 - Recife - PE</v>
          </cell>
          <cell r="N131">
            <v>11150</v>
          </cell>
        </row>
        <row r="132">
          <cell r="C132" t="str">
            <v>UPA CABO DE SANTO AGOSTINHO - C.G 012/2022</v>
          </cell>
          <cell r="E132" t="str">
            <v>5.16 - Serviços Médico-Hospitalares, Odotonlogia e Laboratoriais</v>
          </cell>
          <cell r="F132">
            <v>49873105000144</v>
          </cell>
          <cell r="G132" t="str">
            <v>RBS ATIVIDADES MEDICAS LTDA</v>
          </cell>
          <cell r="H132" t="str">
            <v>S</v>
          </cell>
          <cell r="I132" t="str">
            <v>S</v>
          </cell>
          <cell r="J132" t="str">
            <v>34</v>
          </cell>
          <cell r="K132">
            <v>45237</v>
          </cell>
          <cell r="L132" t="str">
            <v>74E1JTHV</v>
          </cell>
          <cell r="M132" t="str">
            <v>2611606 - Recife - PE</v>
          </cell>
          <cell r="N132">
            <v>7050</v>
          </cell>
        </row>
        <row r="133">
          <cell r="C133" t="str">
            <v>UPA CABO DE SANTO AGOSTINHO - C.G 012/2022</v>
          </cell>
          <cell r="E133" t="str">
            <v>5.16 - Serviços Médico-Hospitalares, Odotonlogia e Laboratoriais</v>
          </cell>
          <cell r="F133">
            <v>48467031000183</v>
          </cell>
          <cell r="G133" t="str">
            <v>CAMILO DANIEL DE SOUZA FERREIRA LTDA</v>
          </cell>
          <cell r="H133" t="str">
            <v>S</v>
          </cell>
          <cell r="I133" t="str">
            <v>S</v>
          </cell>
          <cell r="J133" t="str">
            <v>12</v>
          </cell>
          <cell r="K133">
            <v>45233</v>
          </cell>
          <cell r="L133" t="str">
            <v>Z5CNKBFMK</v>
          </cell>
          <cell r="M133" t="str">
            <v>2610004 - Palmares - PE</v>
          </cell>
          <cell r="N133">
            <v>12100</v>
          </cell>
        </row>
        <row r="134">
          <cell r="C134" t="str">
            <v>UPA CABO DE SANTO AGOSTINHO - C.G 012/2022</v>
          </cell>
          <cell r="E134" t="str">
            <v>5.16 - Serviços Médico-Hospitalares, Odotonlogia e Laboratoriais</v>
          </cell>
          <cell r="F134">
            <v>52355127000127</v>
          </cell>
          <cell r="G134" t="str">
            <v>ASS OLIVEIRA SERVICOS MEDICOS LTDA</v>
          </cell>
          <cell r="H134" t="str">
            <v>S</v>
          </cell>
          <cell r="I134" t="str">
            <v>S</v>
          </cell>
          <cell r="J134" t="str">
            <v>2</v>
          </cell>
          <cell r="K134">
            <v>45237</v>
          </cell>
          <cell r="L134" t="str">
            <v>BXRIQKM4</v>
          </cell>
          <cell r="M134" t="str">
            <v>2611606 - Recife - PE</v>
          </cell>
          <cell r="N134">
            <v>2600</v>
          </cell>
        </row>
        <row r="135">
          <cell r="C135" t="str">
            <v>UPA CABO DE SANTO AGOSTINHO - C.G 012/2022</v>
          </cell>
          <cell r="E135" t="str">
            <v>5.16 - Serviços Médico-Hospitalares, Odotonlogia e Laboratoriais</v>
          </cell>
          <cell r="F135">
            <v>52512607000154</v>
          </cell>
          <cell r="G135" t="str">
            <v>LAR HELTH SERVICOS MEDICOS LTDA</v>
          </cell>
          <cell r="H135" t="str">
            <v>S</v>
          </cell>
          <cell r="I135" t="str">
            <v>S</v>
          </cell>
          <cell r="J135" t="str">
            <v>2</v>
          </cell>
          <cell r="K135">
            <v>45236</v>
          </cell>
          <cell r="L135" t="str">
            <v>974427436</v>
          </cell>
          <cell r="M135" t="str">
            <v>2304400 - Fortaleza - CE</v>
          </cell>
          <cell r="N135">
            <v>7350</v>
          </cell>
        </row>
        <row r="136">
          <cell r="C136" t="str">
            <v>UPA CABO DE SANTO AGOSTINHO - C.G 012/2022</v>
          </cell>
          <cell r="E136" t="str">
            <v>5.16 - Serviços Médico-Hospitalares, Odotonlogia e Laboratoriais</v>
          </cell>
          <cell r="F136">
            <v>45472841000130</v>
          </cell>
          <cell r="G136" t="str">
            <v>N N FERREIRA SERVICOS DE PRESTACOES HOSPITALARES LTDA</v>
          </cell>
          <cell r="H136" t="str">
            <v>S</v>
          </cell>
          <cell r="I136" t="str">
            <v>S</v>
          </cell>
          <cell r="J136" t="str">
            <v>23</v>
          </cell>
          <cell r="K136">
            <v>45233</v>
          </cell>
          <cell r="L136" t="str">
            <v>XQ8U6UIGP</v>
          </cell>
          <cell r="M136" t="str">
            <v>2609402 - Moreno - PE</v>
          </cell>
          <cell r="N136">
            <v>3750</v>
          </cell>
        </row>
        <row r="137">
          <cell r="C137" t="str">
            <v>UPA CABO DE SANTO AGOSTINHO - C.G 012/2022</v>
          </cell>
          <cell r="E137" t="str">
            <v>5.16 - Serviços Médico-Hospitalares, Odotonlogia e Laboratoriais</v>
          </cell>
          <cell r="F137">
            <v>23946323000178</v>
          </cell>
          <cell r="G137" t="str">
            <v>INFANTE ROCHA SERVICOS DIAGNOSTICOS LTDA ME</v>
          </cell>
          <cell r="H137" t="str">
            <v>S</v>
          </cell>
          <cell r="I137" t="str">
            <v>S</v>
          </cell>
          <cell r="J137" t="str">
            <v>617</v>
          </cell>
          <cell r="K137">
            <v>45243</v>
          </cell>
          <cell r="L137" t="str">
            <v>QYMERKRN</v>
          </cell>
          <cell r="M137" t="str">
            <v>2611606 - Recife - PE</v>
          </cell>
          <cell r="N137">
            <v>5500</v>
          </cell>
        </row>
        <row r="138">
          <cell r="C138" t="str">
            <v>UPA CABO DE SANTO AGOSTINHO - C.G 012/2022</v>
          </cell>
          <cell r="E138" t="str">
            <v>5.16 - Serviços Médico-Hospitalares, Odotonlogia e Laboratoriais</v>
          </cell>
          <cell r="F138">
            <v>25256692000164</v>
          </cell>
          <cell r="G138" t="str">
            <v>ALBUQUERQUE SERVICOS MEDICOS LTDA</v>
          </cell>
          <cell r="H138" t="str">
            <v>S</v>
          </cell>
          <cell r="I138" t="str">
            <v>S</v>
          </cell>
          <cell r="J138" t="str">
            <v>215</v>
          </cell>
          <cell r="K138">
            <v>45236</v>
          </cell>
          <cell r="L138" t="str">
            <v>AETWM2KFG</v>
          </cell>
          <cell r="M138" t="str">
            <v>2600054 - Abreu e Lima - PE</v>
          </cell>
          <cell r="N138">
            <v>4400</v>
          </cell>
        </row>
        <row r="139">
          <cell r="C139" t="str">
            <v>UPA CABO DE SANTO AGOSTINHO - C.G 012/2022</v>
          </cell>
          <cell r="E139" t="str">
            <v>5.16 - Serviços Médico-Hospitalares, Odotonlogia e Laboratoriais</v>
          </cell>
          <cell r="F139">
            <v>42557640000147</v>
          </cell>
          <cell r="G139" t="str">
            <v>MEDICINA DIAGNOSTICA DO RECIFE LTDA</v>
          </cell>
          <cell r="H139" t="str">
            <v>S</v>
          </cell>
          <cell r="I139" t="str">
            <v>S</v>
          </cell>
          <cell r="J139" t="str">
            <v>97</v>
          </cell>
          <cell r="K139">
            <v>45237</v>
          </cell>
          <cell r="L139" t="str">
            <v>SFXJP7GW</v>
          </cell>
          <cell r="M139" t="str">
            <v>2611606 - Recife - PE</v>
          </cell>
          <cell r="N139">
            <v>3950</v>
          </cell>
        </row>
        <row r="140">
          <cell r="C140" t="str">
            <v>UPA CABO DE SANTO AGOSTINHO - C.G 012/2022</v>
          </cell>
          <cell r="E140" t="str">
            <v>5.16 - Serviços Médico-Hospitalares, Odotonlogia e Laboratoriais</v>
          </cell>
          <cell r="F140">
            <v>48935793000167</v>
          </cell>
          <cell r="G140" t="str">
            <v>MARIA ISABEL TENORIO ROCHA LTDA</v>
          </cell>
          <cell r="H140" t="str">
            <v>S</v>
          </cell>
          <cell r="I140" t="str">
            <v>S</v>
          </cell>
          <cell r="J140" t="str">
            <v>36</v>
          </cell>
          <cell r="K140">
            <v>45233</v>
          </cell>
          <cell r="L140" t="str">
            <v>H6FJCAEXH</v>
          </cell>
          <cell r="M140" t="str">
            <v>2610004 - Palmares - PE</v>
          </cell>
          <cell r="N140">
            <v>3600</v>
          </cell>
        </row>
        <row r="141">
          <cell r="C141" t="str">
            <v>UPA CABO DE SANTO AGOSTINHO - C.G 012/2022</v>
          </cell>
          <cell r="E141" t="str">
            <v>5.16 - Serviços Médico-Hospitalares, Odotonlogia e Laboratoriais</v>
          </cell>
          <cell r="F141">
            <v>50415630000103</v>
          </cell>
          <cell r="G141" t="str">
            <v>LN SERVICOS MEDICOS LTDA</v>
          </cell>
          <cell r="H141" t="str">
            <v>S</v>
          </cell>
          <cell r="I141" t="str">
            <v>S</v>
          </cell>
          <cell r="J141" t="str">
            <v>6</v>
          </cell>
          <cell r="K141">
            <v>45237</v>
          </cell>
          <cell r="L141" t="str">
            <v>LMPN9T2V</v>
          </cell>
          <cell r="M141" t="str">
            <v>2611606 - Recife - PE</v>
          </cell>
          <cell r="N141">
            <v>10500</v>
          </cell>
        </row>
        <row r="142">
          <cell r="C142" t="str">
            <v>UPA CABO DE SANTO AGOSTINHO - C.G 012/2022</v>
          </cell>
          <cell r="E142" t="str">
            <v>5.16 - Serviços Médico-Hospitalares, Odotonlogia e Laboratoriais</v>
          </cell>
          <cell r="F142">
            <v>46099346000190</v>
          </cell>
          <cell r="G142" t="str">
            <v xml:space="preserve">G&amp;M SERVICOS MEDICOS </v>
          </cell>
          <cell r="H142" t="str">
            <v>S</v>
          </cell>
          <cell r="I142" t="str">
            <v>S</v>
          </cell>
          <cell r="J142" t="str">
            <v>62</v>
          </cell>
          <cell r="K142">
            <v>45236</v>
          </cell>
          <cell r="M142" t="str">
            <v>3202603 - Iconha - ES</v>
          </cell>
          <cell r="N142">
            <v>5000</v>
          </cell>
        </row>
        <row r="143">
          <cell r="C143" t="str">
            <v>UPA CABO DE SANTO AGOSTINHO - C.G 012/2022</v>
          </cell>
          <cell r="E143" t="str">
            <v>5.16 - Serviços Médico-Hospitalares, Odotonlogia e Laboratoriais</v>
          </cell>
          <cell r="F143">
            <v>46560147000137</v>
          </cell>
          <cell r="G143" t="str">
            <v>MEDICALMED ATIVIDADES MEDICAS LTDA</v>
          </cell>
          <cell r="H143" t="str">
            <v>S</v>
          </cell>
          <cell r="I143" t="str">
            <v>S</v>
          </cell>
          <cell r="J143" t="str">
            <v>901</v>
          </cell>
          <cell r="K143">
            <v>45236</v>
          </cell>
          <cell r="L143" t="str">
            <v>JFOK17207</v>
          </cell>
          <cell r="M143" t="str">
            <v>2609600 - Olinda - PE</v>
          </cell>
          <cell r="N143">
            <v>1100</v>
          </cell>
        </row>
        <row r="144">
          <cell r="C144" t="str">
            <v>UPA CABO DE SANTO AGOSTINHO - C.G 012/2022</v>
          </cell>
          <cell r="E144" t="str">
            <v>5.16 - Serviços Médico-Hospitalares, Odotonlogia e Laboratoriais</v>
          </cell>
          <cell r="F144">
            <v>46966662000111</v>
          </cell>
          <cell r="G144" t="str">
            <v>SBL SERVICOS MEDICOS LTDA</v>
          </cell>
          <cell r="H144" t="str">
            <v>S</v>
          </cell>
          <cell r="I144" t="str">
            <v>S</v>
          </cell>
          <cell r="J144" t="str">
            <v>47</v>
          </cell>
          <cell r="K144">
            <v>45231</v>
          </cell>
          <cell r="L144" t="str">
            <v>JSUVNGJW</v>
          </cell>
          <cell r="M144" t="str">
            <v>2611606 - Recife - PE</v>
          </cell>
          <cell r="N144">
            <v>11000</v>
          </cell>
        </row>
        <row r="145">
          <cell r="C145" t="str">
            <v>UPA CABO DE SANTO AGOSTINHO - C.G 012/2022</v>
          </cell>
          <cell r="E145" t="str">
            <v>5.16 - Serviços Médico-Hospitalares, Odotonlogia e Laboratoriais</v>
          </cell>
          <cell r="F145">
            <v>46621167000170</v>
          </cell>
          <cell r="G145" t="str">
            <v>JHP SERVICOS MEDICOS LTDA</v>
          </cell>
          <cell r="H145" t="str">
            <v>S</v>
          </cell>
          <cell r="I145" t="str">
            <v>S</v>
          </cell>
          <cell r="J145" t="str">
            <v>29</v>
          </cell>
          <cell r="K145">
            <v>45236</v>
          </cell>
          <cell r="L145" t="str">
            <v>JHV3FCDG</v>
          </cell>
          <cell r="M145" t="str">
            <v>2611606 - Recife - PE</v>
          </cell>
          <cell r="N145">
            <v>7500</v>
          </cell>
        </row>
        <row r="146">
          <cell r="C146" t="str">
            <v>UPA CABO DE SANTO AGOSTINHO - C.G 012/2022</v>
          </cell>
          <cell r="E146" t="str">
            <v>5.16 - Serviços Médico-Hospitalares, Odotonlogia e Laboratoriais</v>
          </cell>
          <cell r="F146">
            <v>45018032000152</v>
          </cell>
          <cell r="G146" t="str">
            <v>VIVAMED ATIVIDADES MEDICAS LTDA</v>
          </cell>
          <cell r="H146" t="str">
            <v>S</v>
          </cell>
          <cell r="I146" t="str">
            <v>S</v>
          </cell>
          <cell r="J146" t="str">
            <v>417</v>
          </cell>
          <cell r="K146">
            <v>45236</v>
          </cell>
          <cell r="L146" t="str">
            <v>KAQU33099</v>
          </cell>
          <cell r="M146" t="str">
            <v>2609600 - Olinda - PE</v>
          </cell>
          <cell r="N146">
            <v>60600</v>
          </cell>
        </row>
        <row r="147">
          <cell r="C147" t="str">
            <v>UPA CABO DE SANTO AGOSTINHO - C.G 012/2022</v>
          </cell>
          <cell r="E147" t="str">
            <v>5.16 - Serviços Médico-Hospitalares, Odotonlogia e Laboratoriais</v>
          </cell>
          <cell r="F147">
            <v>45515598000190</v>
          </cell>
          <cell r="G147" t="str">
            <v>GJJ SAUDE LTDA</v>
          </cell>
          <cell r="H147" t="str">
            <v>S</v>
          </cell>
          <cell r="I147" t="str">
            <v>S</v>
          </cell>
          <cell r="J147" t="str">
            <v>66</v>
          </cell>
          <cell r="K147">
            <v>45236</v>
          </cell>
          <cell r="L147" t="str">
            <v>V9ZIEN2K</v>
          </cell>
          <cell r="M147" t="str">
            <v>2611606 - Recife - PE</v>
          </cell>
          <cell r="N147">
            <v>7050</v>
          </cell>
        </row>
        <row r="148">
          <cell r="C148" t="str">
            <v>UPA CABO DE SANTO AGOSTINHO - C.G 012/2022</v>
          </cell>
          <cell r="E148" t="str">
            <v>5.16 - Serviços Médico-Hospitalares, Odotonlogia e Laboratoriais</v>
          </cell>
          <cell r="F148">
            <v>46190399000111</v>
          </cell>
          <cell r="G148" t="str">
            <v>HPC SAUDE SERVICOS MEDICOS LTDA</v>
          </cell>
          <cell r="H148" t="str">
            <v>S</v>
          </cell>
          <cell r="I148" t="str">
            <v>S</v>
          </cell>
          <cell r="J148" t="str">
            <v>528</v>
          </cell>
          <cell r="K148">
            <v>45236</v>
          </cell>
          <cell r="L148" t="str">
            <v>IEEUYHZK</v>
          </cell>
          <cell r="M148" t="str">
            <v>2611606 - Recife - PE</v>
          </cell>
          <cell r="N148">
            <v>7600</v>
          </cell>
        </row>
        <row r="149">
          <cell r="C149" t="str">
            <v>UPA CABO DE SANTO AGOSTINHO - C.G 012/2022</v>
          </cell>
          <cell r="E149" t="str">
            <v>5.16 - Serviços Médico-Hospitalares, Odotonlogia e Laboratoriais</v>
          </cell>
          <cell r="F149">
            <v>49020800000163</v>
          </cell>
          <cell r="G149" t="str">
            <v>IRENE MEDICINA INTEGRATIVA LTDA</v>
          </cell>
          <cell r="H149" t="str">
            <v>S</v>
          </cell>
          <cell r="I149" t="str">
            <v>S</v>
          </cell>
          <cell r="J149" t="str">
            <v>25</v>
          </cell>
          <cell r="K149">
            <v>45238</v>
          </cell>
          <cell r="L149" t="str">
            <v>QFXVNEZU</v>
          </cell>
          <cell r="M149" t="str">
            <v>2611606 - Recife - PE</v>
          </cell>
          <cell r="N149">
            <v>10950</v>
          </cell>
        </row>
        <row r="150">
          <cell r="C150" t="str">
            <v>UPA CABO DE SANTO AGOSTINHO - C.G 012/2022</v>
          </cell>
          <cell r="E150" t="str">
            <v>5.16 - Serviços Médico-Hospitalares, Odotonlogia e Laboratoriais</v>
          </cell>
          <cell r="F150">
            <v>50733028000106</v>
          </cell>
          <cell r="G150" t="str">
            <v>GUSTAVO TAVARES AS BARRETO SERVICOS MEDICOS LTDA</v>
          </cell>
          <cell r="H150" t="str">
            <v>S</v>
          </cell>
          <cell r="I150" t="str">
            <v>S</v>
          </cell>
          <cell r="J150" t="str">
            <v>7</v>
          </cell>
          <cell r="K150">
            <v>45244</v>
          </cell>
          <cell r="L150" t="str">
            <v>7V3FCRGJ</v>
          </cell>
          <cell r="M150" t="str">
            <v>2611606 - Recife - PE</v>
          </cell>
          <cell r="N150">
            <v>4700</v>
          </cell>
        </row>
        <row r="151">
          <cell r="C151" t="str">
            <v>UPA CABO DE SANTO AGOSTINHO - C.G 012/2022</v>
          </cell>
          <cell r="E151" t="str">
            <v>5.16 - Serviços Médico-Hospitalares, Odotonlogia e Laboratoriais</v>
          </cell>
          <cell r="F151">
            <v>30287438000163</v>
          </cell>
          <cell r="G151" t="str">
            <v>MEDICINA ESPECIALIZADA DO RECIFE LTDA</v>
          </cell>
          <cell r="H151" t="str">
            <v>S</v>
          </cell>
          <cell r="I151" t="str">
            <v>S</v>
          </cell>
          <cell r="J151" t="str">
            <v>260</v>
          </cell>
          <cell r="K151">
            <v>45240</v>
          </cell>
          <cell r="L151" t="str">
            <v>GXM4MIDZ</v>
          </cell>
          <cell r="M151" t="str">
            <v>2611606 - Recife - PE</v>
          </cell>
          <cell r="N151">
            <v>2600</v>
          </cell>
        </row>
        <row r="152">
          <cell r="C152" t="str">
            <v>UPA CABO DE SANTO AGOSTINHO - C.G 012/2022</v>
          </cell>
          <cell r="E152" t="str">
            <v>5.16 - Serviços Médico-Hospitalares, Odotonlogia e Laboratoriais</v>
          </cell>
          <cell r="F152">
            <v>46705567000164</v>
          </cell>
          <cell r="G152" t="str">
            <v>RESFISIO FISIOTERAPIA LTDA</v>
          </cell>
          <cell r="H152" t="str">
            <v>S</v>
          </cell>
          <cell r="I152" t="str">
            <v>S</v>
          </cell>
          <cell r="J152" t="str">
            <v>109</v>
          </cell>
          <cell r="K152">
            <v>45236</v>
          </cell>
          <cell r="L152" t="str">
            <v>IYFBKASQ</v>
          </cell>
          <cell r="M152" t="str">
            <v>2611606 - Recife - PE</v>
          </cell>
          <cell r="N152">
            <v>22296</v>
          </cell>
        </row>
        <row r="153">
          <cell r="C153" t="str">
            <v>UPA CABO DE SANTO AGOSTINHO - C.G 012/2022</v>
          </cell>
          <cell r="E153" t="str">
            <v>5.16 - Serviços Médico-Hospitalares, Odotonlogia e Laboratoriais</v>
          </cell>
          <cell r="F153">
            <v>31145185000156</v>
          </cell>
          <cell r="G153" t="str">
            <v>CONSULT LAB LABORATORIO DE ANALISES CLINICAS LTDA</v>
          </cell>
          <cell r="H153" t="str">
            <v>S</v>
          </cell>
          <cell r="I153" t="str">
            <v>S</v>
          </cell>
          <cell r="J153" t="str">
            <v>910</v>
          </cell>
          <cell r="K153">
            <v>45233</v>
          </cell>
          <cell r="L153" t="str">
            <v>TPZB75654</v>
          </cell>
          <cell r="M153" t="str">
            <v>2609600 - Olinda - PE</v>
          </cell>
          <cell r="N153">
            <v>18095.29</v>
          </cell>
        </row>
        <row r="154">
          <cell r="C154" t="str">
            <v>UPA CABO DE SANTO AGOSTINHO - C.G 012/2022</v>
          </cell>
          <cell r="E154" t="str">
            <v>5.8 - Locação de Veículos Automotores</v>
          </cell>
          <cell r="F154">
            <v>29932922000119</v>
          </cell>
          <cell r="G154" t="str">
            <v>MEDLIFE LOCAÇÃO DE MAQUINAS E EQUIPAMENTOS LTDA</v>
          </cell>
          <cell r="H154" t="str">
            <v>S</v>
          </cell>
          <cell r="I154" t="str">
            <v>N</v>
          </cell>
          <cell r="J154" t="str">
            <v>700</v>
          </cell>
          <cell r="K154">
            <v>45240</v>
          </cell>
          <cell r="M154" t="str">
            <v>2611606 - Recife - PE</v>
          </cell>
          <cell r="N154">
            <v>24000</v>
          </cell>
        </row>
        <row r="155">
          <cell r="C155" t="str">
            <v>UPA CABO DE SANTO AGOSTINHO - C.G 012/2022</v>
          </cell>
          <cell r="E155" t="str">
            <v>4.6 - Serviços de Profissionais de Saúde</v>
          </cell>
          <cell r="F155">
            <v>9831181409</v>
          </cell>
          <cell r="G155" t="str">
            <v>RUTE CLECIA AS SILVA</v>
          </cell>
          <cell r="H155" t="str">
            <v>S</v>
          </cell>
          <cell r="I155" t="str">
            <v>N</v>
          </cell>
          <cell r="K155">
            <v>45225</v>
          </cell>
          <cell r="M155" t="str">
            <v>2602902 - Cabo de Santo Agostinho - PE</v>
          </cell>
          <cell r="N155">
            <v>2323.0300000000002</v>
          </cell>
        </row>
        <row r="156">
          <cell r="C156" t="str">
            <v>UPA CABO DE SANTO AGOSTINHO - C.G 012/2022</v>
          </cell>
          <cell r="E156" t="str">
            <v>4.7 - Apoio Administrativo, Técnico e Operacional</v>
          </cell>
          <cell r="F156">
            <v>14189490431</v>
          </cell>
          <cell r="G156" t="str">
            <v>SILAS DA SILVA ALVES</v>
          </cell>
          <cell r="H156" t="str">
            <v>S</v>
          </cell>
          <cell r="I156" t="str">
            <v>N</v>
          </cell>
          <cell r="K156">
            <v>45225</v>
          </cell>
          <cell r="M156" t="str">
            <v>2602902 - Cabo de Santo Agostinho - PE</v>
          </cell>
          <cell r="N156">
            <v>1550.55</v>
          </cell>
        </row>
        <row r="157">
          <cell r="C157" t="str">
            <v>UPA CABO DE SANTO AGOSTINHO - C.G 012/2022</v>
          </cell>
          <cell r="E157" t="str">
            <v>5.15 - Serviços Domésticos</v>
          </cell>
          <cell r="F157">
            <v>31675417000188</v>
          </cell>
          <cell r="G157" t="str">
            <v>LAVECLIN LAVANDERIA HOSPITALAR LTDA</v>
          </cell>
          <cell r="H157" t="str">
            <v>S</v>
          </cell>
          <cell r="I157" t="str">
            <v>S</v>
          </cell>
          <cell r="J157" t="str">
            <v>582</v>
          </cell>
          <cell r="K157">
            <v>45231</v>
          </cell>
          <cell r="L157" t="str">
            <v>BLHS52827</v>
          </cell>
          <cell r="M157" t="str">
            <v>2603454 - Camaragibe - PE</v>
          </cell>
          <cell r="N157">
            <v>2200</v>
          </cell>
        </row>
        <row r="158">
          <cell r="C158" t="str">
            <v>UPA CABO DE SANTO AGOSTINHO - C.G 012/2022</v>
          </cell>
          <cell r="E158" t="str">
            <v>5.10 - Detetização/Tratamento de Resíduos e Afins</v>
          </cell>
          <cell r="F158">
            <v>26893667000154</v>
          </cell>
          <cell r="G158" t="str">
            <v>AMBIPAR HEALTH WASTE SERVICES SA</v>
          </cell>
          <cell r="H158" t="str">
            <v>S</v>
          </cell>
          <cell r="I158" t="str">
            <v>S</v>
          </cell>
          <cell r="J158" t="str">
            <v>33995</v>
          </cell>
          <cell r="K158">
            <v>45236</v>
          </cell>
          <cell r="L158" t="str">
            <v>PIZWGBNA</v>
          </cell>
          <cell r="M158" t="str">
            <v>2611606 - Recife - PE</v>
          </cell>
          <cell r="N158">
            <v>2053.96</v>
          </cell>
        </row>
        <row r="159">
          <cell r="C159" t="str">
            <v>UPA CABO DE SANTO AGOSTINHO - C.G 012/2022</v>
          </cell>
          <cell r="E159" t="str">
            <v>5.17 - Manutenção de Software, Certificação Digital e Microfilmagem</v>
          </cell>
          <cell r="F159">
            <v>18630942000119</v>
          </cell>
          <cell r="G159" t="str">
            <v>PROVTEL TECNOLOGIA SERVICOS GERENCIADOS LTDA</v>
          </cell>
          <cell r="H159" t="str">
            <v>S</v>
          </cell>
          <cell r="I159" t="str">
            <v>S</v>
          </cell>
          <cell r="J159" t="str">
            <v>3133</v>
          </cell>
          <cell r="K159">
            <v>45233</v>
          </cell>
          <cell r="L159" t="str">
            <v>2Q2Z2WGN</v>
          </cell>
          <cell r="M159" t="str">
            <v>2611606 - Recife - PE</v>
          </cell>
          <cell r="N159">
            <v>4246</v>
          </cell>
        </row>
        <row r="160">
          <cell r="C160" t="str">
            <v>UPA CABO DE SANTO AGOSTINHO - C.G 012/2022</v>
          </cell>
          <cell r="E160" t="str">
            <v>5.17 - Manutenção de Software, Certificação Digital e Microfilmagem</v>
          </cell>
          <cell r="F160">
            <v>92306257000780</v>
          </cell>
          <cell r="G160" t="str">
            <v>MV INFORMATICA NORDESTE LTDA</v>
          </cell>
          <cell r="H160" t="str">
            <v>S</v>
          </cell>
          <cell r="I160" t="str">
            <v>S</v>
          </cell>
          <cell r="J160" t="str">
            <v>63258</v>
          </cell>
          <cell r="K160">
            <v>45205</v>
          </cell>
          <cell r="L160" t="str">
            <v>L8UMJ9HR</v>
          </cell>
          <cell r="M160" t="str">
            <v>2611606 - Recife - PE</v>
          </cell>
          <cell r="N160">
            <v>11419.05</v>
          </cell>
        </row>
        <row r="161">
          <cell r="C161" t="str">
            <v>UPA CABO DE SANTO AGOSTINHO - C.G 012/2022</v>
          </cell>
          <cell r="E161" t="str">
            <v>5.17 - Manutenção de Software, Certificação Digital e Microfilmagem</v>
          </cell>
          <cell r="F161">
            <v>4069709000102</v>
          </cell>
          <cell r="G161" t="str">
            <v>BIONEXO S.A</v>
          </cell>
          <cell r="H161" t="str">
            <v>S</v>
          </cell>
          <cell r="I161" t="str">
            <v>S</v>
          </cell>
          <cell r="J161" t="str">
            <v>398826</v>
          </cell>
          <cell r="K161">
            <v>45201</v>
          </cell>
          <cell r="L161" t="str">
            <v>HTENXXP2</v>
          </cell>
          <cell r="M161" t="str">
            <v>3550308 - São Paulo - SP</v>
          </cell>
          <cell r="N161">
            <v>900</v>
          </cell>
        </row>
        <row r="162">
          <cell r="C162" t="str">
            <v>UPA CABO DE SANTO AGOSTINHO - C.G 012/2022</v>
          </cell>
          <cell r="E162" t="str">
            <v>5.17 - Manutenção de Software, Certificação Digital e Microfilmagem</v>
          </cell>
          <cell r="F162">
            <v>6312868000103</v>
          </cell>
          <cell r="G162" t="str">
            <v>TASCOM INFORMATICA LTDA</v>
          </cell>
          <cell r="H162" t="str">
            <v>S</v>
          </cell>
          <cell r="I162" t="str">
            <v>S</v>
          </cell>
          <cell r="J162" t="str">
            <v>983</v>
          </cell>
          <cell r="K162">
            <v>45201</v>
          </cell>
          <cell r="L162" t="str">
            <v>HCTN22874</v>
          </cell>
          <cell r="M162" t="str">
            <v>2610707 - Paulista - PE</v>
          </cell>
          <cell r="N162">
            <v>1431.31</v>
          </cell>
        </row>
        <row r="163">
          <cell r="C163" t="str">
            <v>UPA CABO DE SANTO AGOSTINHO - C.G 012/2022</v>
          </cell>
          <cell r="E163" t="str">
            <v>5.17 - Manutenção de Software, Certificação Digital e Microfilmagem</v>
          </cell>
          <cell r="F163">
            <v>23412408000176</v>
          </cell>
          <cell r="G163" t="str">
            <v>WEK TECNOLOGY IN BUSINESS LTDAME</v>
          </cell>
          <cell r="H163" t="str">
            <v>S</v>
          </cell>
          <cell r="I163" t="str">
            <v>S</v>
          </cell>
          <cell r="J163" t="str">
            <v>8971</v>
          </cell>
          <cell r="K163">
            <v>45203</v>
          </cell>
          <cell r="L163" t="str">
            <v>F1E01CFA3D6615E3</v>
          </cell>
          <cell r="M163" t="str">
            <v>4209102 - Joinville - SC</v>
          </cell>
          <cell r="N163">
            <v>197.04</v>
          </cell>
        </row>
        <row r="164">
          <cell r="C164" t="str">
            <v>UPA CABO DE SANTO AGOSTINHO - C.G 012/2022</v>
          </cell>
          <cell r="E164" t="str">
            <v>5.17 - Manutenção de Software, Certificação Digital e Microfilmagem</v>
          </cell>
          <cell r="F164">
            <v>3613658000167</v>
          </cell>
          <cell r="G164" t="str">
            <v>SEQUENCE INFORMATICA LTDA EPP</v>
          </cell>
          <cell r="H164" t="str">
            <v>S</v>
          </cell>
          <cell r="I164" t="str">
            <v>S</v>
          </cell>
          <cell r="J164" t="str">
            <v>24818</v>
          </cell>
          <cell r="K164">
            <v>45171</v>
          </cell>
          <cell r="L164" t="str">
            <v>LLHQX95U</v>
          </cell>
          <cell r="M164" t="str">
            <v>2611606 - Recife - PE</v>
          </cell>
          <cell r="N164">
            <v>795.35</v>
          </cell>
        </row>
        <row r="165">
          <cell r="C165" t="str">
            <v>UPA CABO DE SANTO AGOSTINHO - C.G 012/2022</v>
          </cell>
          <cell r="E165" t="str">
            <v>5.17 - Manutenção de Software, Certificação Digital e Microfilmagem</v>
          </cell>
          <cell r="F165">
            <v>7333111000169</v>
          </cell>
          <cell r="G165" t="str">
            <v>SAFETEC INFORMATICA LTDA</v>
          </cell>
          <cell r="H165" t="str">
            <v>S</v>
          </cell>
          <cell r="I165" t="str">
            <v>S</v>
          </cell>
          <cell r="J165" t="str">
            <v>105752</v>
          </cell>
          <cell r="K165">
            <v>45231</v>
          </cell>
          <cell r="L165" t="str">
            <v>RKHGD4YN</v>
          </cell>
          <cell r="M165" t="str">
            <v>2611606 - Recife - PE</v>
          </cell>
          <cell r="N165">
            <v>242.96</v>
          </cell>
        </row>
        <row r="166">
          <cell r="C166" t="str">
            <v>UPA CABO DE SANTO AGOSTINHO - C.G 012/2022</v>
          </cell>
          <cell r="E166" t="str">
            <v>5.17 - Manutenção de Software, Certificação Digital e Microfilmagem</v>
          </cell>
          <cell r="F166">
            <v>60765823000130</v>
          </cell>
          <cell r="G166" t="str">
            <v>SOCIEDADE BENEF ISRAELITABRAS HOSPITAL ALBERT EINSTEIN</v>
          </cell>
          <cell r="H166" t="str">
            <v>S</v>
          </cell>
          <cell r="I166" t="str">
            <v>S</v>
          </cell>
          <cell r="J166" t="str">
            <v>14832004</v>
          </cell>
          <cell r="K166">
            <v>45226</v>
          </cell>
          <cell r="L166" t="str">
            <v>EFXES93T</v>
          </cell>
          <cell r="M166" t="str">
            <v>3550308 - São Paulo - SP</v>
          </cell>
          <cell r="N166">
            <v>675.95</v>
          </cell>
        </row>
        <row r="167">
          <cell r="C167" t="str">
            <v>UPA CABO DE SANTO AGOSTINHO - C.G 012/2022</v>
          </cell>
          <cell r="E167" t="str">
            <v>5.17 - Manutenção de Software, Certificação Digital e Microfilmagem</v>
          </cell>
          <cell r="F167">
            <v>10891998000115</v>
          </cell>
          <cell r="G167" t="str">
            <v>ADVISERSIT SERVICOS EM INFORMATICA LTDA</v>
          </cell>
          <cell r="H167" t="str">
            <v>S</v>
          </cell>
          <cell r="I167" t="str">
            <v>S</v>
          </cell>
          <cell r="J167" t="str">
            <v>980</v>
          </cell>
          <cell r="K167">
            <v>44927</v>
          </cell>
          <cell r="L167" t="str">
            <v>OXOW31512</v>
          </cell>
          <cell r="M167" t="str">
            <v>2610707 - Paulista - PE</v>
          </cell>
          <cell r="N167">
            <v>1200</v>
          </cell>
        </row>
        <row r="168">
          <cell r="C168" t="str">
            <v>UPA CABO DE SANTO AGOSTINHO - C.G 012/2022</v>
          </cell>
          <cell r="E168" t="str">
            <v>5.17 - Manutenção de Software, Certificação Digital e Microfilmagem</v>
          </cell>
          <cell r="F168">
            <v>8654123000158</v>
          </cell>
          <cell r="G168" t="str">
            <v>AUDISA FISCAL ELETRONICA DE SERVICOS NFE</v>
          </cell>
          <cell r="H168" t="str">
            <v>S</v>
          </cell>
          <cell r="I168" t="str">
            <v>S</v>
          </cell>
          <cell r="J168" t="str">
            <v>20610</v>
          </cell>
          <cell r="K168">
            <v>45201</v>
          </cell>
          <cell r="L168" t="str">
            <v>162U358620577291699R</v>
          </cell>
          <cell r="M168" t="str">
            <v>3505708 - Barueri - SP</v>
          </cell>
          <cell r="N168">
            <v>962.38</v>
          </cell>
        </row>
        <row r="169">
          <cell r="C169" t="str">
            <v>UPA CABO DE SANTO AGOSTINHO - C.G 012/2022</v>
          </cell>
          <cell r="E169" t="str">
            <v>5.17 - Manutenção de Software, Certificação Digital e Microfilmagem</v>
          </cell>
          <cell r="F169">
            <v>3423683000188</v>
          </cell>
          <cell r="G169" t="str">
            <v>ADELTEC INFORMATICA E TECNOLOGIA LTDA</v>
          </cell>
          <cell r="H169" t="str">
            <v>S</v>
          </cell>
          <cell r="I169" t="str">
            <v>S</v>
          </cell>
          <cell r="J169" t="str">
            <v>18567</v>
          </cell>
          <cell r="K169">
            <v>45219</v>
          </cell>
          <cell r="L169" t="str">
            <v>QHHF79785</v>
          </cell>
          <cell r="M169" t="str">
            <v>2606804 - Igarassu - PE</v>
          </cell>
          <cell r="N169">
            <v>313.95</v>
          </cell>
        </row>
        <row r="170">
          <cell r="C170" t="str">
            <v>UPA CABO DE SANTO AGOSTINHO - C.G 012/2022</v>
          </cell>
          <cell r="E170" t="str">
            <v>5.22 - Vigilância Ostensiva / Monitorada</v>
          </cell>
          <cell r="F170">
            <v>7360290000123</v>
          </cell>
          <cell r="G170" t="str">
            <v>SERVAL SERVICOS E LIMPEZA LTDA</v>
          </cell>
          <cell r="H170" t="str">
            <v>S</v>
          </cell>
          <cell r="I170" t="str">
            <v>S</v>
          </cell>
          <cell r="J170" t="str">
            <v>51005</v>
          </cell>
          <cell r="K170">
            <v>45231</v>
          </cell>
          <cell r="L170" t="str">
            <v>928249455</v>
          </cell>
          <cell r="M170" t="str">
            <v>2304400 - Fortaleza - CE</v>
          </cell>
          <cell r="N170">
            <v>32752.52</v>
          </cell>
        </row>
        <row r="171">
          <cell r="C171" t="str">
            <v>UPA CABO DE SANTO AGOSTINHO - C.G 012/2022</v>
          </cell>
          <cell r="E171" t="str">
            <v>5.22 - Vigilância Ostensiva / Monitorada</v>
          </cell>
          <cell r="F171">
            <v>11572781000105</v>
          </cell>
          <cell r="G171" t="str">
            <v>SOSERVI VIGILANCIA LTDA</v>
          </cell>
          <cell r="H171" t="str">
            <v>S</v>
          </cell>
          <cell r="I171" t="str">
            <v>S</v>
          </cell>
          <cell r="J171" t="str">
            <v>9529</v>
          </cell>
          <cell r="K171">
            <v>45215</v>
          </cell>
          <cell r="L171" t="str">
            <v>VQBC62069</v>
          </cell>
          <cell r="M171" t="str">
            <v>2609600 - Olinda - PE</v>
          </cell>
          <cell r="N171">
            <v>21740.27</v>
          </cell>
        </row>
        <row r="172">
          <cell r="C172" t="str">
            <v>UPA CABO DE SANTO AGOSTINHO - C.G 012/2022</v>
          </cell>
          <cell r="E172" t="str">
            <v>5.2 - Serviços Técnicos Profissionais</v>
          </cell>
          <cell r="F172">
            <v>1699696000159</v>
          </cell>
          <cell r="G172" t="str">
            <v>QUALIAGUA LABORATORIO E CONSULTORIA LTDA</v>
          </cell>
          <cell r="H172" t="str">
            <v>S</v>
          </cell>
          <cell r="I172" t="str">
            <v>S</v>
          </cell>
          <cell r="J172" t="str">
            <v>67036</v>
          </cell>
          <cell r="K172">
            <v>45231</v>
          </cell>
          <cell r="L172" t="str">
            <v>IF3F514X</v>
          </cell>
          <cell r="M172" t="str">
            <v>2611606 - Recife - PE</v>
          </cell>
          <cell r="N172">
            <v>690</v>
          </cell>
        </row>
        <row r="173">
          <cell r="C173" t="str">
            <v>UPA CABO DE SANTO AGOSTINHO - C.G 012/2022</v>
          </cell>
          <cell r="E173" t="str">
            <v>5.2 - Serviços Técnicos Profissionais</v>
          </cell>
          <cell r="F173">
            <v>1699696000159</v>
          </cell>
          <cell r="G173" t="str">
            <v>QUALIAGUA LABORATORIO E CONSULTORIA LTDA</v>
          </cell>
          <cell r="H173" t="str">
            <v>S</v>
          </cell>
          <cell r="I173" t="str">
            <v>S</v>
          </cell>
          <cell r="J173" t="str">
            <v>66995</v>
          </cell>
          <cell r="K173">
            <v>45231</v>
          </cell>
          <cell r="L173" t="str">
            <v>9BCVX6TQ</v>
          </cell>
          <cell r="M173" t="str">
            <v>2611606 - Recife - PE</v>
          </cell>
          <cell r="N173">
            <v>328.55</v>
          </cell>
        </row>
        <row r="174">
          <cell r="C174" t="str">
            <v>UPA CABO DE SANTO AGOSTINHO - C.G 012/2022</v>
          </cell>
          <cell r="E174" t="str">
            <v>5.2 - Serviços Técnicos Profissionais</v>
          </cell>
          <cell r="F174">
            <v>28559206000175</v>
          </cell>
          <cell r="G174" t="str">
            <v>TOP LAB AMBIENTAL LTDA</v>
          </cell>
          <cell r="H174" t="str">
            <v>S</v>
          </cell>
          <cell r="I174" t="str">
            <v>S</v>
          </cell>
          <cell r="J174" t="str">
            <v>5171</v>
          </cell>
          <cell r="K174">
            <v>45202</v>
          </cell>
          <cell r="L174" t="str">
            <v>VMSX21152</v>
          </cell>
          <cell r="M174" t="str">
            <v>2609600 - Olinda - PE</v>
          </cell>
          <cell r="N174">
            <v>336.66</v>
          </cell>
        </row>
        <row r="175">
          <cell r="C175" t="str">
            <v>UPA CABO DE SANTO AGOSTINHO - C.G 012/2022</v>
          </cell>
          <cell r="E175" t="str">
            <v>5.2 - Serviços Técnicos Profissionais</v>
          </cell>
          <cell r="F175">
            <v>7523792000128</v>
          </cell>
          <cell r="G175" t="str">
            <v xml:space="preserve">FARIAS &amp; ROCHA ADVOCACIA </v>
          </cell>
          <cell r="H175" t="str">
            <v>S</v>
          </cell>
          <cell r="I175" t="str">
            <v>S</v>
          </cell>
          <cell r="J175" t="str">
            <v>1127</v>
          </cell>
          <cell r="K175">
            <v>45231</v>
          </cell>
          <cell r="L175" t="str">
            <v>GABAGNNF</v>
          </cell>
          <cell r="M175" t="str">
            <v>2611606 - Recife - PE</v>
          </cell>
          <cell r="N175">
            <v>2233.5100000000002</v>
          </cell>
        </row>
        <row r="176">
          <cell r="C176" t="str">
            <v>UPA CABO DE SANTO AGOSTINHO - C.G 012/2022</v>
          </cell>
          <cell r="E176" t="str">
            <v>5.2 - Serviços Técnicos Profissionais</v>
          </cell>
          <cell r="F176">
            <v>45671533000133</v>
          </cell>
          <cell r="G176" t="str">
            <v xml:space="preserve">VITORINO E MAIA ADVOGADOS </v>
          </cell>
          <cell r="H176" t="str">
            <v>S</v>
          </cell>
          <cell r="I176" t="str">
            <v>S</v>
          </cell>
          <cell r="J176" t="str">
            <v>208</v>
          </cell>
          <cell r="K176">
            <v>45231</v>
          </cell>
          <cell r="L176" t="str">
            <v>VGBJHRXW</v>
          </cell>
          <cell r="M176" t="str">
            <v>2611606 - Recife - PE</v>
          </cell>
          <cell r="N176">
            <v>2233.5100000000002</v>
          </cell>
        </row>
        <row r="177">
          <cell r="C177" t="str">
            <v>UPA CABO DE SANTO AGOSTINHO - C.G 012/2022</v>
          </cell>
          <cell r="E177" t="str">
            <v>5.10 - Detetização/Tratamento de Resíduos e Afins</v>
          </cell>
          <cell r="F177">
            <v>35474980000149</v>
          </cell>
          <cell r="G177" t="str">
            <v>LIMPSERVICE LTDA ME</v>
          </cell>
          <cell r="H177" t="str">
            <v>S</v>
          </cell>
          <cell r="I177" t="str">
            <v>S</v>
          </cell>
          <cell r="J177" t="str">
            <v>5013</v>
          </cell>
          <cell r="K177">
            <v>45203</v>
          </cell>
          <cell r="L177" t="str">
            <v>DANH08977</v>
          </cell>
          <cell r="M177" t="str">
            <v>2609600 - Olinda - PE</v>
          </cell>
          <cell r="N177">
            <v>342.51</v>
          </cell>
        </row>
        <row r="178">
          <cell r="C178" t="str">
            <v>UPA CABO DE SANTO AGOSTINHO - C.G 012/2022</v>
          </cell>
          <cell r="E178" t="str">
            <v>5.23 - Limpeza e Conservação</v>
          </cell>
          <cell r="F178">
            <v>9863853000121</v>
          </cell>
          <cell r="G178" t="str">
            <v>SOSERVI SOCIEDADE DE SERVICOS GERAIS LTDA</v>
          </cell>
          <cell r="H178" t="str">
            <v>S</v>
          </cell>
          <cell r="I178" t="str">
            <v>S</v>
          </cell>
          <cell r="J178" t="str">
            <v>73657</v>
          </cell>
          <cell r="K178">
            <v>45233</v>
          </cell>
          <cell r="L178" t="str">
            <v>GBBJ20809</v>
          </cell>
          <cell r="M178" t="str">
            <v>2609600 - Olinda - PE</v>
          </cell>
          <cell r="N178">
            <v>49854.37</v>
          </cell>
        </row>
        <row r="179">
          <cell r="C179" t="str">
            <v>UPA CABO DE SANTO AGOSTINHO - C.G 012/2022</v>
          </cell>
          <cell r="E179" t="str">
            <v>5.99 - Outros Serviços de Terceiros Pessoa Jurídica</v>
          </cell>
          <cell r="F179">
            <v>41382855000101</v>
          </cell>
          <cell r="G179" t="str">
            <v>TAMYRES FERNANDA ALVES CHALEGRE</v>
          </cell>
          <cell r="H179" t="str">
            <v>S</v>
          </cell>
          <cell r="I179" t="str">
            <v>S</v>
          </cell>
          <cell r="J179" t="str">
            <v>140</v>
          </cell>
          <cell r="K179">
            <v>45233</v>
          </cell>
          <cell r="L179" t="str">
            <v>JTMURW9S</v>
          </cell>
          <cell r="M179" t="str">
            <v>2611606 - Recife - PE</v>
          </cell>
          <cell r="N179">
            <v>2500</v>
          </cell>
        </row>
        <row r="180">
          <cell r="C180" t="str">
            <v>UPA CABO DE SANTO AGOSTINHO - C.G 012/2022</v>
          </cell>
          <cell r="E180" t="str">
            <v>5.99 - Outros Serviços de Terceiros Pessoa Jurídica</v>
          </cell>
          <cell r="F180">
            <v>26028610000197</v>
          </cell>
          <cell r="G180" t="str">
            <v>E&amp;S ENGENHARIA E CONSULTORIA LTDA</v>
          </cell>
          <cell r="H180" t="str">
            <v>S</v>
          </cell>
          <cell r="I180" t="str">
            <v>S</v>
          </cell>
          <cell r="J180" t="str">
            <v>116</v>
          </cell>
          <cell r="K180">
            <v>45215</v>
          </cell>
          <cell r="L180" t="str">
            <v>EWL8LUYQ</v>
          </cell>
          <cell r="M180" t="str">
            <v>2611606 - Recife - PE</v>
          </cell>
          <cell r="N180">
            <v>4320</v>
          </cell>
        </row>
        <row r="181">
          <cell r="C181" t="str">
            <v>UPA CABO DE SANTO AGOSTINHO - C.G 012/2022</v>
          </cell>
          <cell r="E181" t="str">
            <v>5.99 - Outros Serviços de Terceiros Pessoa Jurídica</v>
          </cell>
          <cell r="F181">
            <v>46710337000193</v>
          </cell>
          <cell r="G181" t="str">
            <v>DOM NORDESTE SERVICOS LTDA</v>
          </cell>
          <cell r="H181" t="str">
            <v>S</v>
          </cell>
          <cell r="I181" t="str">
            <v>S</v>
          </cell>
          <cell r="J181" t="str">
            <v>288</v>
          </cell>
          <cell r="K181">
            <v>45218</v>
          </cell>
          <cell r="L181" t="str">
            <v>RKDXJWYG</v>
          </cell>
          <cell r="M181" t="str">
            <v>2611606 - Recife - PE</v>
          </cell>
          <cell r="N181">
            <v>695</v>
          </cell>
        </row>
        <row r="182">
          <cell r="C182" t="str">
            <v>UPA CABO DE SANTO AGOSTINHO - C.G 012/2022</v>
          </cell>
          <cell r="E182" t="str">
            <v>5.99 - Outros Serviços de Terceiros Pessoa Jurídica</v>
          </cell>
          <cell r="F182">
            <v>35343136000189</v>
          </cell>
          <cell r="G182" t="str">
            <v>EMBRAESTER EMPRESA BRASILEIRA DE ESTERILIZACOES LTDA</v>
          </cell>
          <cell r="H182" t="str">
            <v>S</v>
          </cell>
          <cell r="I182" t="str">
            <v>S</v>
          </cell>
          <cell r="J182" t="str">
            <v>12478</v>
          </cell>
          <cell r="K182">
            <v>45231</v>
          </cell>
          <cell r="L182" t="str">
            <v>PVQGUVDF</v>
          </cell>
          <cell r="M182" t="str">
            <v>2611606 - Recife - PE</v>
          </cell>
          <cell r="N182">
            <v>6979.5</v>
          </cell>
        </row>
        <row r="183">
          <cell r="C183" t="str">
            <v>UPA CABO DE SANTO AGOSTINHO - C.G 012/2022</v>
          </cell>
          <cell r="E183" t="str">
            <v>5.99 - Outros Serviços de Terceiros Pessoa Jurídica</v>
          </cell>
          <cell r="F183">
            <v>10816775000274</v>
          </cell>
          <cell r="G183" t="str">
            <v>INSPETORIA SALESIANA DI NORDESTE DO BRASIL</v>
          </cell>
          <cell r="H183" t="str">
            <v>S</v>
          </cell>
          <cell r="I183" t="str">
            <v>S</v>
          </cell>
          <cell r="J183" t="str">
            <v>18681</v>
          </cell>
          <cell r="K183">
            <v>45201</v>
          </cell>
          <cell r="L183" t="str">
            <v>N8QABC4F</v>
          </cell>
          <cell r="M183" t="str">
            <v>2611606 - Recife - PE</v>
          </cell>
          <cell r="N183">
            <v>550</v>
          </cell>
        </row>
        <row r="184">
          <cell r="C184" t="str">
            <v>UPA CABO DE SANTO AGOSTINHO - C.G 012/2022</v>
          </cell>
          <cell r="E184" t="str">
            <v>5.99 - Outros Serviços de Terceiros Pessoa Jurídica</v>
          </cell>
          <cell r="F184">
            <v>21794062000192</v>
          </cell>
          <cell r="G184" t="str">
            <v>ASOS OCUPACIONAL LTDA</v>
          </cell>
          <cell r="H184" t="str">
            <v>S</v>
          </cell>
          <cell r="I184" t="str">
            <v>S</v>
          </cell>
          <cell r="J184" t="str">
            <v>676</v>
          </cell>
          <cell r="K184">
            <v>45232</v>
          </cell>
          <cell r="L184" t="str">
            <v>SSPU43358</v>
          </cell>
          <cell r="M184" t="str">
            <v>2607901 - Jaboatão dos Guararapes - PE</v>
          </cell>
          <cell r="N184">
            <v>3200</v>
          </cell>
        </row>
        <row r="185">
          <cell r="C185" t="str">
            <v>UPA CABO DE SANTO AGOSTINHO - C.G 012/2022</v>
          </cell>
          <cell r="E185" t="str">
            <v>5.99 - Outros Serviços de Terceiros Pessoa Jurídica</v>
          </cell>
          <cell r="F185">
            <v>13409775000329</v>
          </cell>
          <cell r="G185" t="str">
            <v>LINUS LOG LTDA</v>
          </cell>
          <cell r="H185" t="str">
            <v>S</v>
          </cell>
          <cell r="I185" t="str">
            <v>S</v>
          </cell>
          <cell r="J185" t="str">
            <v>2452</v>
          </cell>
          <cell r="K185">
            <v>45240</v>
          </cell>
          <cell r="L185" t="str">
            <v>FXTH82216</v>
          </cell>
          <cell r="M185" t="str">
            <v>2607901 - Jaboatão dos Guararapes - PE</v>
          </cell>
          <cell r="N185">
            <v>2027.03</v>
          </cell>
        </row>
        <row r="186">
          <cell r="C186" t="str">
            <v>UPA CABO DE SANTO AGOSTINHO - C.G 012/2022</v>
          </cell>
          <cell r="E186" t="str">
            <v>5.5 - Reparo e Manutenção de Máquinas e Equipamentos</v>
          </cell>
          <cell r="F186">
            <v>1141468000169</v>
          </cell>
          <cell r="G186" t="str">
            <v>MEDCALL COMERCIO E SERVICOS DE EQUIPAMENTOS MEDICOS LTD</v>
          </cell>
          <cell r="H186" t="str">
            <v>S</v>
          </cell>
          <cell r="I186" t="str">
            <v>S</v>
          </cell>
          <cell r="J186" t="str">
            <v>3825</v>
          </cell>
          <cell r="K186">
            <v>45229</v>
          </cell>
          <cell r="L186" t="str">
            <v>94XZL364</v>
          </cell>
          <cell r="M186" t="str">
            <v>2611606 - Recife - PE</v>
          </cell>
          <cell r="N186">
            <v>1700</v>
          </cell>
        </row>
        <row r="187">
          <cell r="C187" t="str">
            <v>UPA CABO DE SANTO AGOSTINHO - C.G 012/2022</v>
          </cell>
          <cell r="E187" t="str">
            <v>5.5 - Reparo e Manutenção de Máquinas e Equipamentos</v>
          </cell>
          <cell r="F187">
            <v>1141468000169</v>
          </cell>
          <cell r="G187" t="str">
            <v>MEDCALL COMERCIO E SERVICOS DE EQUIPAMENTOS MEDICOS LTD</v>
          </cell>
          <cell r="H187" t="str">
            <v>S</v>
          </cell>
          <cell r="I187" t="str">
            <v>S</v>
          </cell>
          <cell r="J187" t="str">
            <v>3826</v>
          </cell>
          <cell r="K187">
            <v>45229</v>
          </cell>
          <cell r="L187" t="str">
            <v>MQWQEGJF</v>
          </cell>
          <cell r="M187" t="str">
            <v>2611606 - Recife - PE</v>
          </cell>
          <cell r="N187">
            <v>1100</v>
          </cell>
        </row>
        <row r="188">
          <cell r="C188" t="str">
            <v>UPA CABO DE SANTO AGOSTINHO - C.G 012/2022</v>
          </cell>
          <cell r="E188" t="str">
            <v>5.5 - Reparo e Manutenção de Máquinas e Equipamentos</v>
          </cell>
          <cell r="F188">
            <v>18204483000101</v>
          </cell>
          <cell r="G188" t="str">
            <v xml:space="preserve">WAGNER FERNANDES SALES DA SILVA &amp; CIA </v>
          </cell>
          <cell r="H188" t="str">
            <v>S</v>
          </cell>
          <cell r="I188" t="str">
            <v>S</v>
          </cell>
          <cell r="J188" t="str">
            <v>4483</v>
          </cell>
          <cell r="K188">
            <v>45222</v>
          </cell>
          <cell r="L188" t="str">
            <v>OWDFC40AQ</v>
          </cell>
          <cell r="M188" t="str">
            <v>2704302 - Maceió - AL</v>
          </cell>
          <cell r="N188">
            <v>2880</v>
          </cell>
        </row>
        <row r="189">
          <cell r="C189" t="str">
            <v>UPA CABO DE SANTO AGOSTINHO - C.G 012/2022</v>
          </cell>
          <cell r="E189" t="str">
            <v>5.5 - Reparo e Manutenção de Máquinas e Equipamentos</v>
          </cell>
          <cell r="F189">
            <v>24380578002041</v>
          </cell>
          <cell r="G189" t="str">
            <v>WHITE MARTINS GASES INDUSTRIAIS DO NORDESTE LTDA</v>
          </cell>
          <cell r="H189" t="str">
            <v>S</v>
          </cell>
          <cell r="I189" t="str">
            <v>S</v>
          </cell>
          <cell r="J189" t="str">
            <v>15712</v>
          </cell>
          <cell r="K189">
            <v>45209</v>
          </cell>
          <cell r="L189" t="str">
            <v>UQHW97227</v>
          </cell>
          <cell r="M189" t="str">
            <v>2607901 - Jaboatão dos Guararapes - PE</v>
          </cell>
          <cell r="N189">
            <v>1005.31</v>
          </cell>
        </row>
        <row r="190">
          <cell r="C190" t="str">
            <v>UPA CABO DE SANTO AGOSTINHO - C.G 012/2022</v>
          </cell>
          <cell r="E190" t="str">
            <v>5.5 - Reparo e Manutenção de Máquinas e Equipamentos</v>
          </cell>
          <cell r="F190">
            <v>21854632000192</v>
          </cell>
          <cell r="G190" t="str">
            <v>G M DANTES ELEVAÇÃO E GERAÇÃO ME</v>
          </cell>
          <cell r="H190" t="str">
            <v>S</v>
          </cell>
          <cell r="I190" t="str">
            <v>S</v>
          </cell>
          <cell r="J190" t="str">
            <v>1414</v>
          </cell>
          <cell r="K190">
            <v>45231</v>
          </cell>
          <cell r="L190" t="str">
            <v>WUFSEJ4X</v>
          </cell>
          <cell r="M190" t="str">
            <v>2611606 - Recife - PE</v>
          </cell>
          <cell r="N190">
            <v>420</v>
          </cell>
        </row>
        <row r="191">
          <cell r="C191" t="str">
            <v>UPA CABO DE SANTO AGOSTINHO - C.G 012/2022</v>
          </cell>
          <cell r="E191" t="str">
            <v>5.5 - Reparo e Manutenção de Máquinas e Equipamentos</v>
          </cell>
          <cell r="F191">
            <v>7221834000176</v>
          </cell>
          <cell r="G191" t="str">
            <v>C2 COMERCIO E SERVICOS LTDA ME</v>
          </cell>
          <cell r="H191" t="str">
            <v>S</v>
          </cell>
          <cell r="I191" t="str">
            <v>S</v>
          </cell>
          <cell r="J191" t="str">
            <v>912</v>
          </cell>
          <cell r="K191">
            <v>45255</v>
          </cell>
          <cell r="L191" t="str">
            <v>SITDTZBXI</v>
          </cell>
          <cell r="M191" t="str">
            <v>2609402 - Moreno - PE</v>
          </cell>
          <cell r="N191">
            <v>4050</v>
          </cell>
        </row>
        <row r="192">
          <cell r="C192" t="str">
            <v>UPA CABO DE SANTO AGOSTINHO - C.G 012/2022</v>
          </cell>
          <cell r="E192" t="str">
            <v>5.5 - Reparo e Manutenção de Máquinas e Equipamentos</v>
          </cell>
          <cell r="F192">
            <v>40893042000113</v>
          </cell>
          <cell r="G192" t="str">
            <v>GERASTEP GERADORES ASSISTENCIA TECNICA E PECAS LTDA ME</v>
          </cell>
          <cell r="H192" t="str">
            <v>S</v>
          </cell>
          <cell r="I192" t="str">
            <v>S</v>
          </cell>
          <cell r="J192" t="str">
            <v>44784</v>
          </cell>
          <cell r="K192">
            <v>45224</v>
          </cell>
          <cell r="L192" t="str">
            <v>79KARCPK</v>
          </cell>
          <cell r="M192" t="str">
            <v>2611606 - Recife - PE</v>
          </cell>
          <cell r="N192">
            <v>400</v>
          </cell>
        </row>
        <row r="193">
          <cell r="C193" t="str">
            <v>UPA CABO DE SANTO AGOSTINHO - C.G 012/2022</v>
          </cell>
          <cell r="E193" t="str">
            <v>5.6 - Reparo e Manutanção de Veículos</v>
          </cell>
          <cell r="F193">
            <v>17992333000147</v>
          </cell>
          <cell r="G193" t="str">
            <v>JR CAR AUTOCENTER PECAS E SERVICOS LTDA</v>
          </cell>
          <cell r="H193" t="str">
            <v>S</v>
          </cell>
          <cell r="I193" t="str">
            <v>S</v>
          </cell>
          <cell r="J193" t="str">
            <v>3797</v>
          </cell>
          <cell r="K193">
            <v>45226</v>
          </cell>
          <cell r="L193" t="str">
            <v>FAEK98434</v>
          </cell>
          <cell r="M193" t="str">
            <v>2607901 - Jaboatão dos Guararapes - PE</v>
          </cell>
          <cell r="N193">
            <v>614.41</v>
          </cell>
        </row>
        <row r="194">
          <cell r="C194" t="str">
            <v>UPA CABO DE SANTO AGOSTINHO - C.G 012/2022</v>
          </cell>
          <cell r="E194" t="str">
            <v>5.6 - Reparo e Manutanção de Veículos</v>
          </cell>
          <cell r="F194">
            <v>33174692000143</v>
          </cell>
          <cell r="G194" t="str">
            <v>JG LOCAÇÃO DE VEICULOS EIRELI</v>
          </cell>
          <cell r="H194" t="str">
            <v>S</v>
          </cell>
          <cell r="I194" t="str">
            <v>N</v>
          </cell>
          <cell r="J194" t="str">
            <v>586</v>
          </cell>
          <cell r="K194">
            <v>45231</v>
          </cell>
          <cell r="L194" t="str">
            <v>586</v>
          </cell>
          <cell r="M194" t="str">
            <v>2611606 - Recife - PE</v>
          </cell>
          <cell r="N194">
            <v>1000</v>
          </cell>
        </row>
        <row r="195">
          <cell r="C195" t="str">
            <v>UPA CABO DE SANTO AGOSTINHO - C.G 012/2022</v>
          </cell>
          <cell r="E195" t="str">
            <v>5.17 - Manutenção de Software, Certificação Digital e Microfilmagem</v>
          </cell>
          <cell r="F195">
            <v>6312868000103</v>
          </cell>
          <cell r="G195" t="str">
            <v>TASCOM INFORMATICA LTDA</v>
          </cell>
          <cell r="H195" t="str">
            <v>S</v>
          </cell>
          <cell r="I195" t="str">
            <v>S</v>
          </cell>
          <cell r="J195" t="str">
            <v>885</v>
          </cell>
          <cell r="K195">
            <v>45141</v>
          </cell>
          <cell r="L195" t="str">
            <v>JDND85493</v>
          </cell>
          <cell r="M195" t="str">
            <v>2610707 - Paulista - PE</v>
          </cell>
          <cell r="N195">
            <v>1434.31</v>
          </cell>
        </row>
        <row r="196">
          <cell r="C196" t="str">
            <v>UPA CABO DE SANTO AGOSTINHO - C.G 012/2022</v>
          </cell>
          <cell r="E196" t="str">
            <v>5.4 - Reparo e Manutenção de Bens Imóveis</v>
          </cell>
          <cell r="F196">
            <v>12486871000146</v>
          </cell>
          <cell r="G196" t="str">
            <v xml:space="preserve">ROBSON MATOS DE ALBUQUERQUE </v>
          </cell>
          <cell r="H196" t="str">
            <v>S</v>
          </cell>
          <cell r="I196" t="str">
            <v>S</v>
          </cell>
          <cell r="J196" t="str">
            <v>1015</v>
          </cell>
          <cell r="K196">
            <v>45182</v>
          </cell>
          <cell r="L196" t="str">
            <v>ISXV20442</v>
          </cell>
          <cell r="M196" t="str">
            <v>2610707 - Paulista - PE</v>
          </cell>
          <cell r="N196">
            <v>4269</v>
          </cell>
        </row>
        <row r="197">
          <cell r="C197" t="str">
            <v>UPA CABO DE SANTO AGOSTINHO - C.G 012/2022</v>
          </cell>
          <cell r="E197" t="str">
            <v>5.15 - Serviços Domésticos</v>
          </cell>
          <cell r="F197">
            <v>31675417000188</v>
          </cell>
          <cell r="G197" t="str">
            <v>LAVECLIN LAVANDERIA HOSPITALAR LTDA</v>
          </cell>
          <cell r="H197" t="str">
            <v>S</v>
          </cell>
          <cell r="I197" t="str">
            <v>S</v>
          </cell>
          <cell r="J197" t="str">
            <v>572</v>
          </cell>
          <cell r="K197">
            <v>45208</v>
          </cell>
          <cell r="L197" t="str">
            <v>QZQR10670</v>
          </cell>
          <cell r="M197" t="str">
            <v>2603454 - Camaragibe - PE</v>
          </cell>
          <cell r="N197">
            <v>2200</v>
          </cell>
        </row>
        <row r="198">
          <cell r="C198" t="str">
            <v>UPA CABO DE SANTO AGOSTINHO - C.G 012/2022</v>
          </cell>
          <cell r="E198" t="str">
            <v>5.99 - Outros Serviços de Terceiros Pessoa Jurídica</v>
          </cell>
          <cell r="F198">
            <v>17895646000187</v>
          </cell>
          <cell r="G198" t="str">
            <v>UBER DO BRASIL TECNOLOGIA LTDA</v>
          </cell>
          <cell r="H198" t="str">
            <v>S</v>
          </cell>
          <cell r="I198" t="str">
            <v>N</v>
          </cell>
          <cell r="N198">
            <v>40.35</v>
          </cell>
        </row>
        <row r="199">
          <cell r="C199" t="str">
            <v>UPA CABO DE SANTO AGOSTINHO - C.G 012/2022</v>
          </cell>
          <cell r="E199" t="str">
            <v>5.99 - Outros Serviços de Terceiros Pessoa Jurídica</v>
          </cell>
          <cell r="F199">
            <v>17895646000187</v>
          </cell>
          <cell r="G199" t="str">
            <v>UBER DO BRASIL TECNOLOGIA LTDA</v>
          </cell>
          <cell r="H199" t="str">
            <v>S</v>
          </cell>
          <cell r="I199" t="str">
            <v>N</v>
          </cell>
          <cell r="N199">
            <v>23.65</v>
          </cell>
        </row>
        <row r="200">
          <cell r="C200" t="str">
            <v>UPA CABO DE SANTO AGOSTINHO - C.G 012/2022</v>
          </cell>
          <cell r="E200" t="str">
            <v>5.99 - Outros Serviços de Terceiros Pessoa Jurídica</v>
          </cell>
          <cell r="F200">
            <v>17895646000187</v>
          </cell>
          <cell r="G200" t="str">
            <v>UBER DO BRASIL TECNOLOGIA LTDA</v>
          </cell>
          <cell r="H200" t="str">
            <v>S</v>
          </cell>
          <cell r="I200" t="str">
            <v>N</v>
          </cell>
          <cell r="N200">
            <v>64.91</v>
          </cell>
        </row>
        <row r="201">
          <cell r="C201" t="str">
            <v>UPA CABO DE SANTO AGOSTINHO - C.G 012/2022</v>
          </cell>
          <cell r="E201" t="str">
            <v>5.99 - Outros Serviços de Terceiros Pessoa Jurídica</v>
          </cell>
          <cell r="F201">
            <v>17895646000187</v>
          </cell>
          <cell r="G201" t="str">
            <v>UBER DO BRASIL TECNOLOGIA LTDA</v>
          </cell>
          <cell r="H201" t="str">
            <v>S</v>
          </cell>
          <cell r="I201" t="str">
            <v>N</v>
          </cell>
          <cell r="N201">
            <v>29.97</v>
          </cell>
        </row>
        <row r="202">
          <cell r="C202" t="str">
            <v>UPA CABO DE SANTO AGOSTINHO - C.G 012/2022</v>
          </cell>
          <cell r="E202" t="str">
            <v>5.99 - Outros Serviços de Terceiros Pessoa Jurídica</v>
          </cell>
          <cell r="F202">
            <v>17895646000187</v>
          </cell>
          <cell r="G202" t="str">
            <v>UBER DO BRASIL TECNOLOGIA LTDA</v>
          </cell>
          <cell r="H202" t="str">
            <v>S</v>
          </cell>
          <cell r="I202" t="str">
            <v>N</v>
          </cell>
          <cell r="N202">
            <v>34.909999999999997</v>
          </cell>
        </row>
        <row r="203">
          <cell r="C203" t="str">
            <v>UPA CABO DE SANTO AGOSTINHO - C.G 012/2022</v>
          </cell>
          <cell r="E203" t="str">
            <v>5.99 - Outros Serviços de Terceiros Pessoa Jurídica</v>
          </cell>
          <cell r="F203">
            <v>17895646000187</v>
          </cell>
          <cell r="G203" t="str">
            <v>UBER DO BRASIL TECNOLOGIA LTDA</v>
          </cell>
          <cell r="H203" t="str">
            <v>S</v>
          </cell>
          <cell r="I203" t="str">
            <v>N</v>
          </cell>
          <cell r="N203">
            <v>29.98</v>
          </cell>
        </row>
        <row r="204">
          <cell r="E204" t="str">
            <v>5.99 - Outros Serviços de Terceiros Pessoa Jurídica</v>
          </cell>
          <cell r="F204">
            <v>17895646000187</v>
          </cell>
          <cell r="G204" t="str">
            <v>UBER DO BRASIL TECNOLOGIA LTDA</v>
          </cell>
          <cell r="H204" t="str">
            <v>S</v>
          </cell>
          <cell r="I204" t="str">
            <v>N</v>
          </cell>
          <cell r="N204">
            <v>27.96</v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0432-26C5-46D3-99C5-660BEAEBD9E8}">
  <sheetPr>
    <tabColor rgb="FF92D050"/>
  </sheetPr>
  <dimension ref="A1:L1992"/>
  <sheetViews>
    <sheetView showGridLines="0" tabSelected="1" topLeftCell="C49" zoomScale="90" zoomScaleNormal="90" workbookViewId="0">
      <selection activeCell="F64" sqref="F6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9767633000790</v>
      </c>
      <c r="B2" s="4" t="str">
        <f>'[1]TCE - ANEXO IV - Preencher'!C11</f>
        <v>UPA CABO DE SANTO AGOSTINHO - C.G 012/2022</v>
      </c>
      <c r="C2" s="4" t="str">
        <f>'[1]TCE - ANEXO IV - Preencher'!E11</f>
        <v>1.99 - Outras Despesas com Pessoal</v>
      </c>
      <c r="D2" s="3">
        <f>'[1]TCE - ANEXO IV - Preencher'!F11</f>
        <v>17197385000121</v>
      </c>
      <c r="E2" s="5" t="str">
        <f>'[1]TCE - ANEXO IV - Preencher'!G11</f>
        <v>ZURICH MINAS BRASIL SEGUROS AS</v>
      </c>
      <c r="F2" s="5" t="str">
        <f>'[1]TCE - ANEXO IV - Preencher'!H11</f>
        <v>B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45231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419.45</v>
      </c>
    </row>
    <row r="3" spans="1:12" s="8" customFormat="1" ht="19.5" customHeight="1" x14ac:dyDescent="0.2">
      <c r="A3" s="3">
        <f>IFERROR(VLOOKUP(B3,'[1]DADOS (OCULTAR)'!$Q$3:$S$133,3,0),"")</f>
        <v>9767633000790</v>
      </c>
      <c r="B3" s="4" t="str">
        <f>'[1]TCE - ANEXO IV - Preencher'!C12</f>
        <v>UPA CABO DE SANTO AGOSTINHO - C.G 012/2022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 xml:space="preserve">SIND DAS EMP DOTRANSP DE PASSAG DO EST DE PERNAMBUCO 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60103</v>
      </c>
      <c r="I3" s="6">
        <f>IF('[1]TCE - ANEXO IV - Preencher'!K12="","",'[1]TCE - ANEXO IV - Preencher'!K12)</f>
        <v>45195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733.23</v>
      </c>
    </row>
    <row r="4" spans="1:12" s="8" customFormat="1" ht="19.5" customHeight="1" x14ac:dyDescent="0.2">
      <c r="A4" s="3">
        <f>IFERROR(VLOOKUP(B4,'[1]DADOS (OCULTAR)'!$Q$3:$S$133,3,0),"")</f>
        <v>9767633000790</v>
      </c>
      <c r="B4" s="4" t="str">
        <f>'[1]TCE - ANEXO IV - Preencher'!C13</f>
        <v>UPA CABO DE SANTO AGOSTINHO - C.G 012/2022</v>
      </c>
      <c r="C4" s="4" t="str">
        <f>'[1]TCE - ANEXO IV - Preencher'!E13</f>
        <v>1.99 - Outras Despesas com Pessoal</v>
      </c>
      <c r="D4" s="3">
        <f>'[1]TCE - ANEXO IV - Preencher'!F13</f>
        <v>9759606000260</v>
      </c>
      <c r="E4" s="5" t="str">
        <f>'[1]TCE - ANEXO IV - Preencher'!G13</f>
        <v xml:space="preserve">SIND DAS EMP DO TRANSP DE PASSAG DO EST DE PERNAMBUCO 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60186</v>
      </c>
      <c r="I4" s="6">
        <f>IF('[1]TCE - ANEXO IV - Preencher'!K13="","",'[1]TCE - ANEXO IV - Preencher'!K13)</f>
        <v>45196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372.43</v>
      </c>
    </row>
    <row r="5" spans="1:12" s="8" customFormat="1" ht="19.5" customHeight="1" x14ac:dyDescent="0.2">
      <c r="A5" s="3">
        <f>IFERROR(VLOOKUP(B5,'[1]DADOS (OCULTAR)'!$Q$3:$S$133,3,0),"")</f>
        <v>9767633000790</v>
      </c>
      <c r="B5" s="4" t="str">
        <f>'[1]TCE - ANEXO IV - Preencher'!C14</f>
        <v>UPA CABO DE SANTO AGOSTINHO - C.G 012/2022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>RODOVIARIA BORBOREMA LTDA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36304</v>
      </c>
      <c r="I5" s="6">
        <f>IF('[1]TCE - ANEXO IV - Preencher'!K14="","",'[1]TCE - ANEXO IV - Preencher'!K14)</f>
        <v>45196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640</v>
      </c>
    </row>
    <row r="6" spans="1:12" s="8" customFormat="1" ht="19.5" customHeight="1" x14ac:dyDescent="0.2">
      <c r="A6" s="3">
        <f>IFERROR(VLOOKUP(B6,'[1]DADOS (OCULTAR)'!$Q$3:$S$133,3,0),"")</f>
        <v>9767633000790</v>
      </c>
      <c r="B6" s="4" t="str">
        <f>'[1]TCE - ANEXO IV - Preencher'!C15</f>
        <v>UPA CABO DE SANTO AGOSTINHO - C.G 012/2022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 xml:space="preserve">SIND DAS EMP DO TRANSP DE PASSAG DO EST DE PERNAMBUCO </v>
      </c>
      <c r="F6" s="5" t="str">
        <f>'[1]TCE - ANEXO IV - Preencher'!H15</f>
        <v>B</v>
      </c>
      <c r="G6" s="5" t="str">
        <f>'[1]TCE - ANEXO IV - Preencher'!I15</f>
        <v>N</v>
      </c>
      <c r="H6" s="5" t="str">
        <f>'[1]TCE - ANEXO IV - Preencher'!J15</f>
        <v>12503358</v>
      </c>
      <c r="I6" s="6">
        <f>IF('[1]TCE - ANEXO IV - Preencher'!K15="","",'[1]TCE - ANEXO IV - Preencher'!K15)</f>
        <v>45195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12025.66</v>
      </c>
    </row>
    <row r="7" spans="1:12" s="8" customFormat="1" ht="19.5" customHeight="1" x14ac:dyDescent="0.2">
      <c r="A7" s="3">
        <f>IFERROR(VLOOKUP(B7,'[1]DADOS (OCULTAR)'!$Q$3:$S$133,3,0),"")</f>
        <v>9767633000790</v>
      </c>
      <c r="B7" s="4" t="str">
        <f>'[1]TCE - ANEXO IV - Preencher'!C16</f>
        <v>UPA CABO DE SANTO AGOSTINHO - C.G 012/2022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SIND DAS EMP DO TRANSP DE PASSAG DO EST DE PERNAMBUCO </v>
      </c>
      <c r="F7" s="5" t="str">
        <f>'[1]TCE - ANEXO IV - Preencher'!H16</f>
        <v>B</v>
      </c>
      <c r="G7" s="5" t="str">
        <f>'[1]TCE - ANEXO IV - Preencher'!I16</f>
        <v>N</v>
      </c>
      <c r="H7" s="5" t="str">
        <f>'[1]TCE - ANEXO IV - Preencher'!J16</f>
        <v>12511653</v>
      </c>
      <c r="I7" s="6">
        <f>IF('[1]TCE - ANEXO IV - Preencher'!K16="","",'[1]TCE - ANEXO IV - Preencher'!K16)</f>
        <v>45196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157.59</v>
      </c>
    </row>
    <row r="8" spans="1:12" s="8" customFormat="1" ht="19.5" customHeight="1" x14ac:dyDescent="0.2">
      <c r="A8" s="3">
        <f>IFERROR(VLOOKUP(B8,'[1]DADOS (OCULTAR)'!$Q$3:$S$133,3,0),"")</f>
        <v>9767633000790</v>
      </c>
      <c r="B8" s="4" t="str">
        <f>'[1]TCE - ANEXO IV - Preencher'!C17</f>
        <v>UPA CABO DE SANTO AGOSTINHO - C.G 012/2022</v>
      </c>
      <c r="C8" s="4" t="str">
        <f>'[1]TCE - ANEXO IV - Preencher'!E17</f>
        <v>1.99 - Outras Despesas com Pessoal</v>
      </c>
      <c r="D8" s="3">
        <f>'[1]TCE - ANEXO IV - Preencher'!F17</f>
        <v>28296399000119</v>
      </c>
      <c r="E8" s="5" t="str">
        <f>'[1]TCE - ANEXO IV - Preencher'!G17</f>
        <v>AVANNTE COMERCIO E SERVICOS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202</v>
      </c>
      <c r="I8" s="6">
        <f>IF('[1]TCE - ANEXO IV - Preencher'!K17="","",'[1]TCE - ANEXO IV - Preencher'!K17)</f>
        <v>45229</v>
      </c>
      <c r="J8" s="5" t="str">
        <f>'[1]TCE - ANEXO IV - Preencher'!L17</f>
        <v>26231028296399000119550010000002021000018020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38157</v>
      </c>
    </row>
    <row r="9" spans="1:12" s="8" customFormat="1" ht="19.5" customHeight="1" x14ac:dyDescent="0.2">
      <c r="A9" s="3">
        <f>IFERROR(VLOOKUP(B9,'[1]DADOS (OCULTAR)'!$Q$3:$S$133,3,0),"")</f>
        <v>9767633000790</v>
      </c>
      <c r="B9" s="4" t="str">
        <f>'[1]TCE - ANEXO IV - Preencher'!C18</f>
        <v>UPA CABO DE SANTO AGOSTINHO - C.G 012/2022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>MEDICAL MERCANTIL DE APARELHAGEM MEDICA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586789</v>
      </c>
      <c r="I9" s="6">
        <f>IF('[1]TCE - ANEXO IV - Preencher'!K18="","",'[1]TCE - ANEXO IV - Preencher'!K18)</f>
        <v>45205</v>
      </c>
      <c r="J9" s="5" t="str">
        <f>'[1]TCE - ANEXO IV - Preencher'!L18</f>
        <v>26231010779833000156550010005867891588812003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1366</v>
      </c>
    </row>
    <row r="10" spans="1:12" s="8" customFormat="1" ht="19.5" customHeight="1" x14ac:dyDescent="0.2">
      <c r="A10" s="3">
        <f>IFERROR(VLOOKUP(B10,'[1]DADOS (OCULTAR)'!$Q$3:$S$133,3,0),"")</f>
        <v>9767633000790</v>
      </c>
      <c r="B10" s="4" t="str">
        <f>'[1]TCE - ANEXO IV - Preencher'!C19</f>
        <v>UPA CABO DE SANTO AGOSTINHO - C.G 012/2022</v>
      </c>
      <c r="C10" s="4" t="str">
        <f>'[1]TCE - ANEXO IV - Preencher'!E19</f>
        <v>3.12 - Material Hospitalar</v>
      </c>
      <c r="D10" s="3">
        <f>'[1]TCE - ANEXO IV - Preencher'!F19</f>
        <v>12882932000194</v>
      </c>
      <c r="E10" s="5" t="str">
        <f>'[1]TCE - ANEXO IV - Preencher'!G19</f>
        <v>EXOMED COMERCIO ATACADISTA DE MEDICAMENTOS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177387</v>
      </c>
      <c r="I10" s="6">
        <f>IF('[1]TCE - ANEXO IV - Preencher'!K19="","",'[1]TCE - ANEXO IV - Preencher'!K19)</f>
        <v>45209</v>
      </c>
      <c r="J10" s="5" t="str">
        <f>'[1]TCE - ANEXO IV - Preencher'!L19</f>
        <v>26231012882932000194550010001773871936901620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306</v>
      </c>
    </row>
    <row r="11" spans="1:12" s="8" customFormat="1" ht="19.5" customHeight="1" x14ac:dyDescent="0.2">
      <c r="A11" s="3">
        <f>IFERROR(VLOOKUP(B11,'[1]DADOS (OCULTAR)'!$Q$3:$S$133,3,0),"")</f>
        <v>9767633000790</v>
      </c>
      <c r="B11" s="4" t="str">
        <f>'[1]TCE - ANEXO IV - Preencher'!C20</f>
        <v>UPA CABO DE SANTO AGOSTINHO - C.G 012/2022</v>
      </c>
      <c r="C11" s="4" t="str">
        <f>'[1]TCE - ANEXO IV - Preencher'!E20</f>
        <v>3.12 - Material Hospitalar</v>
      </c>
      <c r="D11" s="3">
        <f>'[1]TCE - ANEXO IV - Preencher'!F20</f>
        <v>23993232000193</v>
      </c>
      <c r="E11" s="5" t="str">
        <f>'[1]TCE - ANEXO IV - Preencher'!G20</f>
        <v>MEDIAL SAUDE DIST DE PRODUTOS MEDICOS HOSP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4052</v>
      </c>
      <c r="I11" s="6">
        <f>IF('[1]TCE - ANEXO IV - Preencher'!K20="","",'[1]TCE - ANEXO IV - Preencher'!K20)</f>
        <v>45208</v>
      </c>
      <c r="J11" s="5" t="str">
        <f>'[1]TCE - ANEXO IV - Preencher'!L20</f>
        <v>26231023993232000193550010000040521607500000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678.41</v>
      </c>
    </row>
    <row r="12" spans="1:12" s="8" customFormat="1" ht="19.5" customHeight="1" x14ac:dyDescent="0.2">
      <c r="A12" s="3">
        <f>IFERROR(VLOOKUP(B12,'[1]DADOS (OCULTAR)'!$Q$3:$S$133,3,0),"")</f>
        <v>9767633000790</v>
      </c>
      <c r="B12" s="4" t="str">
        <f>'[1]TCE - ANEXO IV - Preencher'!C21</f>
        <v>UPA CABO DE SANTO AGOSTINHO - C.G 012/2022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587046</v>
      </c>
      <c r="I12" s="6">
        <f>IF('[1]TCE - ANEXO IV - Preencher'!K21="","",'[1]TCE - ANEXO IV - Preencher'!K21)</f>
        <v>45209</v>
      </c>
      <c r="J12" s="5" t="str">
        <f>'[1]TCE - ANEXO IV - Preencher'!L21</f>
        <v>26231010779833000156550010005870461589069001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353.14</v>
      </c>
    </row>
    <row r="13" spans="1:12" s="8" customFormat="1" ht="19.5" customHeight="1" x14ac:dyDescent="0.2">
      <c r="A13" s="3">
        <f>IFERROR(VLOOKUP(B13,'[1]DADOS (OCULTAR)'!$Q$3:$S$133,3,0),"")</f>
        <v>9767633000790</v>
      </c>
      <c r="B13" s="4" t="str">
        <f>'[1]TCE - ANEXO IV - Preencher'!C22</f>
        <v>UPA CABO DE SANTO AGOSTINHO - C.G 012/2022</v>
      </c>
      <c r="C13" s="4" t="str">
        <f>'[1]TCE - ANEXO IV - Preencher'!E22</f>
        <v>3.12 - Material Hospitalar</v>
      </c>
      <c r="D13" s="3">
        <f>'[1]TCE - ANEXO IV - Preencher'!F22</f>
        <v>4922653000189</v>
      </c>
      <c r="E13" s="5" t="str">
        <f>'[1]TCE - ANEXO IV - Preencher'!G22</f>
        <v>NORDESTE HOSPITALAR IMPORTAÇÃO E EXPORTAÇÃO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16596</v>
      </c>
      <c r="I13" s="6">
        <f>IF('[1]TCE - ANEXO IV - Preencher'!K22="","",'[1]TCE - ANEXO IV - Preencher'!K22)</f>
        <v>45209</v>
      </c>
      <c r="J13" s="5" t="str">
        <f>'[1]TCE - ANEXO IV - Preencher'!L22</f>
        <v>26231004922653000189550010000165961000110842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239.6</v>
      </c>
    </row>
    <row r="14" spans="1:12" s="8" customFormat="1" ht="19.5" customHeight="1" x14ac:dyDescent="0.2">
      <c r="A14" s="3">
        <f>IFERROR(VLOOKUP(B14,'[1]DADOS (OCULTAR)'!$Q$3:$S$133,3,0),"")</f>
        <v>9767633000790</v>
      </c>
      <c r="B14" s="4" t="str">
        <f>'[1]TCE - ANEXO IV - Preencher'!C23</f>
        <v>UPA CABO DE SANTO AGOSTINHO - C.G 012/2022</v>
      </c>
      <c r="C14" s="4" t="str">
        <f>'[1]TCE - ANEXO IV - Preencher'!E23</f>
        <v>3.12 - Material Hospitalar</v>
      </c>
      <c r="D14" s="3">
        <f>'[1]TCE - ANEXO IV - Preencher'!F23</f>
        <v>5932624000160</v>
      </c>
      <c r="E14" s="5" t="str">
        <f>'[1]TCE - ANEXO IV - Preencher'!G23</f>
        <v>MEGAMED COMERCIO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21595</v>
      </c>
      <c r="I14" s="6">
        <f>IF('[1]TCE - ANEXO IV - Preencher'!K23="","",'[1]TCE - ANEXO IV - Preencher'!K23)</f>
        <v>45209</v>
      </c>
      <c r="J14" s="5" t="str">
        <f>'[1]TCE - ANEXO IV - Preencher'!L23</f>
        <v>26231005932624000160550010000215951109856376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804</v>
      </c>
    </row>
    <row r="15" spans="1:12" s="8" customFormat="1" ht="19.5" customHeight="1" x14ac:dyDescent="0.2">
      <c r="A15" s="3">
        <f>IFERROR(VLOOKUP(B15,'[1]DADOS (OCULTAR)'!$Q$3:$S$133,3,0),"")</f>
        <v>9767633000790</v>
      </c>
      <c r="B15" s="4" t="str">
        <f>'[1]TCE - ANEXO IV - Preencher'!C24</f>
        <v>UPA CABO DE SANTO AGOSTINHO - C.G 012/2022</v>
      </c>
      <c r="C15" s="4" t="str">
        <f>'[1]TCE - ANEXO IV - Preencher'!E24</f>
        <v>3.12 - Material Hospitalar</v>
      </c>
      <c r="D15" s="3">
        <f>'[1]TCE - ANEXO IV - Preencher'!F24</f>
        <v>4614288000145</v>
      </c>
      <c r="E15" s="5" t="str">
        <f>'[1]TCE - ANEXO IV - Preencher'!G24</f>
        <v>DISK LIFE COMERCIO DE PRODUTOS CIRURGICOS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7416</v>
      </c>
      <c r="I15" s="6">
        <f>IF('[1]TCE - ANEXO IV - Preencher'!K24="","",'[1]TCE - ANEXO IV - Preencher'!K24)</f>
        <v>45209</v>
      </c>
      <c r="J15" s="5" t="str">
        <f>'[1]TCE - ANEXO IV - Preencher'!L24</f>
        <v>26231004614288000145550010000074161514265820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1162.9000000000001</v>
      </c>
    </row>
    <row r="16" spans="1:12" s="8" customFormat="1" ht="19.5" customHeight="1" x14ac:dyDescent="0.2">
      <c r="A16" s="3">
        <f>IFERROR(VLOOKUP(B16,'[1]DADOS (OCULTAR)'!$Q$3:$S$133,3,0),"")</f>
        <v>9767633000790</v>
      </c>
      <c r="B16" s="4" t="str">
        <f>'[1]TCE - ANEXO IV - Preencher'!C25</f>
        <v>UPA CABO DE SANTO AGOSTINHO - C.G 012/2022</v>
      </c>
      <c r="C16" s="4" t="str">
        <f>'[1]TCE - ANEXO IV - Preencher'!E25</f>
        <v>3.12 - Material Hospitalar</v>
      </c>
      <c r="D16" s="3">
        <f>'[1]TCE - ANEXO IV - Preencher'!F25</f>
        <v>67729178000653</v>
      </c>
      <c r="E16" s="5" t="str">
        <f>'[1]TCE - ANEXO IV - Preencher'!G25</f>
        <v>COMERCIAL CIRURGICA RIO CLARENSE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60038</v>
      </c>
      <c r="I16" s="6">
        <f>IF('[1]TCE - ANEXO IV - Preencher'!K25="","",'[1]TCE - ANEXO IV - Preencher'!K25)</f>
        <v>45210</v>
      </c>
      <c r="J16" s="5" t="str">
        <f>'[1]TCE - ANEXO IV - Preencher'!L25</f>
        <v>26231067729178000653550010000600381223591178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403.7</v>
      </c>
    </row>
    <row r="17" spans="1:12" s="8" customFormat="1" ht="19.5" customHeight="1" x14ac:dyDescent="0.2">
      <c r="A17" s="3">
        <f>IFERROR(VLOOKUP(B17,'[1]DADOS (OCULTAR)'!$Q$3:$S$133,3,0),"")</f>
        <v>9767633000790</v>
      </c>
      <c r="B17" s="4" t="str">
        <f>'[1]TCE - ANEXO IV - Preencher'!C26</f>
        <v>UPA CABO DE SANTO AGOSTINHO - C.G 012/2022</v>
      </c>
      <c r="C17" s="4" t="str">
        <f>'[1]TCE - ANEXO IV - Preencher'!E26</f>
        <v>3.12 - Material Hospitalar</v>
      </c>
      <c r="D17" s="3">
        <f>'[1]TCE - ANEXO IV - Preencher'!F26</f>
        <v>40819119000105</v>
      </c>
      <c r="E17" s="5" t="str">
        <f>'[1]TCE - ANEXO IV - Preencher'!G26</f>
        <v>XP MEDICAL COMERCIO DE PRODUTOS MEDICO HOSPITALAR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121</v>
      </c>
      <c r="I17" s="6">
        <f>IF('[1]TCE - ANEXO IV - Preencher'!K26="","",'[1]TCE - ANEXO IV - Preencher'!K26)</f>
        <v>45209</v>
      </c>
      <c r="J17" s="5" t="str">
        <f>'[1]TCE - ANEXO IV - Preencher'!L26</f>
        <v>26231040819119000105550010000001211258464603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840</v>
      </c>
    </row>
    <row r="18" spans="1:12" s="8" customFormat="1" ht="19.5" customHeight="1" x14ac:dyDescent="0.2">
      <c r="A18" s="3">
        <f>IFERROR(VLOOKUP(B18,'[1]DADOS (OCULTAR)'!$Q$3:$S$133,3,0),"")</f>
        <v>9767633000790</v>
      </c>
      <c r="B18" s="4" t="str">
        <f>'[1]TCE - ANEXO IV - Preencher'!C27</f>
        <v>UPA CABO DE SANTO AGOSTINHO - C.G 012/2022</v>
      </c>
      <c r="C18" s="4" t="str">
        <f>'[1]TCE - ANEXO IV - Preencher'!E27</f>
        <v>3.12 - Material Hospitalar</v>
      </c>
      <c r="D18" s="3">
        <f>'[1]TCE - ANEXO IV - Preencher'!F27</f>
        <v>3817043000152</v>
      </c>
      <c r="E18" s="5" t="str">
        <f>'[1]TCE - ANEXO IV - Preencher'!G27</f>
        <v>PHARMAPLUS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60432</v>
      </c>
      <c r="I18" s="6">
        <f>IF('[1]TCE - ANEXO IV - Preencher'!K27="","",'[1]TCE - ANEXO IV - Preencher'!K27)</f>
        <v>45210</v>
      </c>
      <c r="J18" s="5" t="str">
        <f>'[1]TCE - ANEXO IV - Preencher'!L27</f>
        <v>26231003817043000152550010000604321259316326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672</v>
      </c>
    </row>
    <row r="19" spans="1:12" s="8" customFormat="1" ht="19.5" customHeight="1" x14ac:dyDescent="0.2">
      <c r="A19" s="3">
        <f>IFERROR(VLOOKUP(B19,'[1]DADOS (OCULTAR)'!$Q$3:$S$133,3,0),"")</f>
        <v>9767633000790</v>
      </c>
      <c r="B19" s="4" t="str">
        <f>'[1]TCE - ANEXO IV - Preencher'!C28</f>
        <v>UPA CABO DE SANTO AGOSTINHO - C.G 012/2022</v>
      </c>
      <c r="C19" s="4" t="str">
        <f>'[1]TCE - ANEXO IV - Preencher'!E28</f>
        <v>3.12 - Material Hospitalar</v>
      </c>
      <c r="D19" s="3">
        <f>'[1]TCE - ANEXO IV - Preencher'!F28</f>
        <v>3817043000152</v>
      </c>
      <c r="E19" s="5" t="str">
        <f>'[1]TCE - ANEXO IV - Preencher'!G28</f>
        <v>PHARMAPLUS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60430</v>
      </c>
      <c r="I19" s="6">
        <f>IF('[1]TCE - ANEXO IV - Preencher'!K28="","",'[1]TCE - ANEXO IV - Preencher'!K28)</f>
        <v>45210</v>
      </c>
      <c r="J19" s="5" t="str">
        <f>'[1]TCE - ANEXO IV - Preencher'!L28</f>
        <v>26231003817043000152550010000604301931762222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2473.41</v>
      </c>
    </row>
    <row r="20" spans="1:12" s="8" customFormat="1" ht="19.5" customHeight="1" x14ac:dyDescent="0.2">
      <c r="A20" s="3">
        <f>IFERROR(VLOOKUP(B20,'[1]DADOS (OCULTAR)'!$Q$3:$S$133,3,0),"")</f>
        <v>9767633000790</v>
      </c>
      <c r="B20" s="4" t="str">
        <f>'[1]TCE - ANEXO IV - Preencher'!C29</f>
        <v>UPA CABO DE SANTO AGOSTINHO - C.G 012/2022</v>
      </c>
      <c r="C20" s="4" t="str">
        <f>'[1]TCE - ANEXO IV - Preencher'!E29</f>
        <v>3.12 - Material Hospitalar</v>
      </c>
      <c r="D20" s="3">
        <f>'[1]TCE - ANEXO IV - Preencher'!F29</f>
        <v>11206099000441</v>
      </c>
      <c r="E20" s="5" t="str">
        <f>'[1]TCE - ANEXO IV - Preencher'!G29</f>
        <v>SUPERMED COM E IMP DE PROD MED E HOSPIT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568927</v>
      </c>
      <c r="I20" s="6">
        <f>IF('[1]TCE - ANEXO IV - Preencher'!K29="","",'[1]TCE - ANEXO IV - Preencher'!K29)</f>
        <v>45209</v>
      </c>
      <c r="J20" s="5" t="str">
        <f>'[1]TCE - ANEXO IV - Preencher'!L29</f>
        <v>35231011206099000441550010005689271000061569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656.61</v>
      </c>
    </row>
    <row r="21" spans="1:12" s="8" customFormat="1" ht="19.5" customHeight="1" x14ac:dyDescent="0.2">
      <c r="A21" s="3">
        <f>IFERROR(VLOOKUP(B21,'[1]DADOS (OCULTAR)'!$Q$3:$S$133,3,0),"")</f>
        <v>9767633000790</v>
      </c>
      <c r="B21" s="4" t="str">
        <f>'[1]TCE - ANEXO IV - Preencher'!C30</f>
        <v>UPA CABO DE SANTO AGOSTINHO - C.G 012/2022</v>
      </c>
      <c r="C21" s="4" t="str">
        <f>'[1]TCE - ANEXO IV - Preencher'!E30</f>
        <v>3.12 - Material Hospitalar</v>
      </c>
      <c r="D21" s="3">
        <f>'[1]TCE - ANEXO IV - Preencher'!F30</f>
        <v>48495866000147</v>
      </c>
      <c r="E21" s="5" t="str">
        <f>'[1]TCE - ANEXO IV - Preencher'!G30</f>
        <v>BEMED COMERCIO VAREGISTA DE PRODUTOS DE HIGIENE PESSOAL L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583</v>
      </c>
      <c r="I21" s="6">
        <f>IF('[1]TCE - ANEXO IV - Preencher'!K30="","",'[1]TCE - ANEXO IV - Preencher'!K30)</f>
        <v>45210</v>
      </c>
      <c r="J21" s="5" t="str">
        <f>'[1]TCE - ANEXO IV - Preencher'!L30</f>
        <v>26231048495866000147550010000005831655947481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711.36</v>
      </c>
    </row>
    <row r="22" spans="1:12" s="8" customFormat="1" ht="19.5" customHeight="1" x14ac:dyDescent="0.2">
      <c r="A22" s="3">
        <f>IFERROR(VLOOKUP(B22,'[1]DADOS (OCULTAR)'!$Q$3:$S$133,3,0),"")</f>
        <v>9767633000790</v>
      </c>
      <c r="B22" s="4" t="str">
        <f>'[1]TCE - ANEXO IV - Preencher'!C31</f>
        <v>UPA CABO DE SANTO AGOSTINHO - C.G 012/2022</v>
      </c>
      <c r="C22" s="4" t="str">
        <f>'[1]TCE - ANEXO IV - Preencher'!E31</f>
        <v>3.12 - Material Hospitalar</v>
      </c>
      <c r="D22" s="3">
        <f>'[1]TCE - ANEXO IV - Preencher'!F31</f>
        <v>8674752000140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176733</v>
      </c>
      <c r="I22" s="6">
        <f>IF('[1]TCE - ANEXO IV - Preencher'!K31="","",'[1]TCE - ANEXO IV - Preencher'!K31)</f>
        <v>45218</v>
      </c>
      <c r="J22" s="5" t="str">
        <f>'[1]TCE - ANEXO IV - Preencher'!L31</f>
        <v>26231008674752000140550010001767331338860607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1265</v>
      </c>
    </row>
    <row r="23" spans="1:12" s="8" customFormat="1" ht="19.5" customHeight="1" x14ac:dyDescent="0.2">
      <c r="A23" s="3">
        <f>IFERROR(VLOOKUP(B23,'[1]DADOS (OCULTAR)'!$Q$3:$S$133,3,0),"")</f>
        <v>9767633000790</v>
      </c>
      <c r="B23" s="4" t="str">
        <f>'[1]TCE - ANEXO IV - Preencher'!C32</f>
        <v>UPA CABO DE SANTO AGOSTINHO - C.G 012/2022</v>
      </c>
      <c r="C23" s="4" t="str">
        <f>'[1]TCE - ANEXO IV - Preencher'!E32</f>
        <v>3.12 - Material Hospitalar</v>
      </c>
      <c r="D23" s="3">
        <f>'[1]TCE - ANEXO IV - Preencher'!F32</f>
        <v>58426628000990</v>
      </c>
      <c r="E23" s="5" t="str">
        <f>'[1]TCE - ANEXO IV - Preencher'!G32</f>
        <v>SAMTRONIC INDUSTRIA E COMERCIO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2452</v>
      </c>
      <c r="I23" s="6">
        <f>IF('[1]TCE - ANEXO IV - Preencher'!K32="","",'[1]TCE - ANEXO IV - Preencher'!K32)</f>
        <v>45208</v>
      </c>
      <c r="J23" s="5" t="str">
        <f>'[1]TCE - ANEXO IV - Preencher'!L32</f>
        <v>26231058426628000990550010000024521289788662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915.5</v>
      </c>
    </row>
    <row r="24" spans="1:12" s="8" customFormat="1" ht="19.5" customHeight="1" x14ac:dyDescent="0.2">
      <c r="A24" s="3">
        <f>IFERROR(VLOOKUP(B24,'[1]DADOS (OCULTAR)'!$Q$3:$S$133,3,0),"")</f>
        <v>9767633000790</v>
      </c>
      <c r="B24" s="4" t="str">
        <f>'[1]TCE - ANEXO IV - Preencher'!C33</f>
        <v>UPA CABO DE SANTO AGOSTINHO - C.G 012/2022</v>
      </c>
      <c r="C24" s="4" t="str">
        <f>'[1]TCE - ANEXO IV - Preencher'!E33</f>
        <v>3.4 - Material Farmacológico</v>
      </c>
      <c r="D24" s="3">
        <f>'[1]TCE - ANEXO IV - Preencher'!F33</f>
        <v>8778201000126</v>
      </c>
      <c r="E24" s="5" t="str">
        <f>'[1]TCE - ANEXO IV - Preencher'!G33</f>
        <v>DROGAFONTE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426235</v>
      </c>
      <c r="I24" s="6">
        <f>IF('[1]TCE - ANEXO IV - Preencher'!K33="","",'[1]TCE - ANEXO IV - Preencher'!K33)</f>
        <v>45205</v>
      </c>
      <c r="J24" s="5" t="str">
        <f>'[1]TCE - ANEXO IV - Preencher'!L33</f>
        <v>26231008778201000126550010004262351932460009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2842</v>
      </c>
    </row>
    <row r="25" spans="1:12" s="8" customFormat="1" ht="19.5" customHeight="1" x14ac:dyDescent="0.2">
      <c r="A25" s="3">
        <f>IFERROR(VLOOKUP(B25,'[1]DADOS (OCULTAR)'!$Q$3:$S$133,3,0),"")</f>
        <v>9767633000790</v>
      </c>
      <c r="B25" s="4" t="str">
        <f>'[1]TCE - ANEXO IV - Preencher'!C34</f>
        <v>UPA CABO DE SANTO AGOSTINHO - C.G 012/2022</v>
      </c>
      <c r="C25" s="4" t="str">
        <f>'[1]TCE - ANEXO IV - Preencher'!E34</f>
        <v>3.4 - Material Farmacológico</v>
      </c>
      <c r="D25" s="3">
        <f>'[1]TCE - ANEXO IV - Preencher'!F34</f>
        <v>8674752000140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175664</v>
      </c>
      <c r="I25" s="6">
        <f>IF('[1]TCE - ANEXO IV - Preencher'!K34="","",'[1]TCE - ANEXO IV - Preencher'!K34)</f>
        <v>45205</v>
      </c>
      <c r="J25" s="5" t="str">
        <f>'[1]TCE - ANEXO IV - Preencher'!L34</f>
        <v>26231008674752000140550010001756641726971518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337.6</v>
      </c>
    </row>
    <row r="26" spans="1:12" s="8" customFormat="1" ht="19.5" customHeight="1" x14ac:dyDescent="0.2">
      <c r="A26" s="3">
        <f>IFERROR(VLOOKUP(B26,'[1]DADOS (OCULTAR)'!$Q$3:$S$133,3,0),"")</f>
        <v>9767633000790</v>
      </c>
      <c r="B26" s="4" t="str">
        <f>'[1]TCE - ANEXO IV - Preencher'!C35</f>
        <v>UPA CABO DE SANTO AGOSTINHO - C.G 012/2022</v>
      </c>
      <c r="C26" s="4" t="str">
        <f>'[1]TCE - ANEXO IV - Preencher'!E35</f>
        <v>3.4 - Material Farmacológico</v>
      </c>
      <c r="D26" s="3">
        <f>'[1]TCE - ANEXO IV - Preencher'!F35</f>
        <v>8674752000140</v>
      </c>
      <c r="E26" s="5" t="str">
        <f>'[1]TCE - ANEXO IV - Preencher'!G35</f>
        <v>CIRURGICA MONTEBELLO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175675</v>
      </c>
      <c r="I26" s="6">
        <f>IF('[1]TCE - ANEXO IV - Preencher'!K35="","",'[1]TCE - ANEXO IV - Preencher'!K35)</f>
        <v>45205</v>
      </c>
      <c r="J26" s="5" t="str">
        <f>'[1]TCE - ANEXO IV - Preencher'!L35</f>
        <v>26231008674752000140550010001756751189169606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1398.86</v>
      </c>
    </row>
    <row r="27" spans="1:12" s="8" customFormat="1" ht="19.5" customHeight="1" x14ac:dyDescent="0.2">
      <c r="A27" s="3">
        <f>IFERROR(VLOOKUP(B27,'[1]DADOS (OCULTAR)'!$Q$3:$S$133,3,0),"")</f>
        <v>9767633000790</v>
      </c>
      <c r="B27" s="4" t="str">
        <f>'[1]TCE - ANEXO IV - Preencher'!C36</f>
        <v>UPA CABO DE SANTO AGOSTINHO - C.G 012/2022</v>
      </c>
      <c r="C27" s="4" t="str">
        <f>'[1]TCE - ANEXO IV - Preencher'!E36</f>
        <v>3.4 - Material Farmacológico</v>
      </c>
      <c r="D27" s="3">
        <f>'[1]TCE - ANEXO IV - Preencher'!F36</f>
        <v>10779833000156</v>
      </c>
      <c r="E27" s="5" t="str">
        <f>'[1]TCE - ANEXO IV - Preencher'!G36</f>
        <v>MEDICAL MERCANTIL DE APARELHAGEM MEDICA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586823</v>
      </c>
      <c r="I27" s="6">
        <f>IF('[1]TCE - ANEXO IV - Preencher'!K36="","",'[1]TCE - ANEXO IV - Preencher'!K36)</f>
        <v>45206</v>
      </c>
      <c r="J27" s="5" t="str">
        <f>'[1]TCE - ANEXO IV - Preencher'!L36</f>
        <v>26231010779833000156550010005868231588846009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406.32</v>
      </c>
    </row>
    <row r="28" spans="1:12" s="8" customFormat="1" ht="19.5" customHeight="1" x14ac:dyDescent="0.2">
      <c r="A28" s="3">
        <f>IFERROR(VLOOKUP(B28,'[1]DADOS (OCULTAR)'!$Q$3:$S$133,3,0),"")</f>
        <v>9767633000790</v>
      </c>
      <c r="B28" s="4" t="str">
        <f>'[1]TCE - ANEXO IV - Preencher'!C37</f>
        <v>UPA CABO DE SANTO AGOSTINHO - C.G 012/2022</v>
      </c>
      <c r="C28" s="4" t="str">
        <f>'[1]TCE - ANEXO IV - Preencher'!E37</f>
        <v>3.4 - Material Farmacológico</v>
      </c>
      <c r="D28" s="3">
        <f>'[1]TCE - ANEXO IV - Preencher'!F37</f>
        <v>22580510000118</v>
      </c>
      <c r="E28" s="5" t="str">
        <f>'[1]TCE - ANEXO IV - Preencher'!G37</f>
        <v>UNIFAR DISTRIBUIDORA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57143</v>
      </c>
      <c r="I28" s="6">
        <f>IF('[1]TCE - ANEXO IV - Preencher'!K37="","",'[1]TCE - ANEXO IV - Preencher'!K37)</f>
        <v>45205</v>
      </c>
      <c r="J28" s="5" t="str">
        <f>'[1]TCE - ANEXO IV - Preencher'!L37</f>
        <v>26231022580510000118550010000571431000438210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642.20000000000005</v>
      </c>
    </row>
    <row r="29" spans="1:12" s="8" customFormat="1" ht="19.5" customHeight="1" x14ac:dyDescent="0.2">
      <c r="A29" s="3">
        <f>IFERROR(VLOOKUP(B29,'[1]DADOS (OCULTAR)'!$Q$3:$S$133,3,0),"")</f>
        <v>9767633000790</v>
      </c>
      <c r="B29" s="4" t="str">
        <f>'[1]TCE - ANEXO IV - Preencher'!C38</f>
        <v>UPA CABO DE SANTO AGOSTINHO - C.G 012/2022</v>
      </c>
      <c r="C29" s="4" t="str">
        <f>'[1]TCE - ANEXO IV - Preencher'!E38</f>
        <v>3.4 - Material Farmacológico</v>
      </c>
      <c r="D29" s="3">
        <f>'[1]TCE - ANEXO IV - Preencher'!F38</f>
        <v>35753111000153</v>
      </c>
      <c r="E29" s="5" t="str">
        <f>'[1]TCE - ANEXO IV - Preencher'!G38</f>
        <v>NORD PRODUTOS EM SAUDE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18221</v>
      </c>
      <c r="I29" s="6">
        <f>IF('[1]TCE - ANEXO IV - Preencher'!K38="","",'[1]TCE - ANEXO IV - Preencher'!K38)</f>
        <v>45209</v>
      </c>
      <c r="J29" s="5" t="str">
        <f>'[1]TCE - ANEXO IV - Preencher'!L38</f>
        <v>26231035753111000153550010000182211000226382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1464</v>
      </c>
    </row>
    <row r="30" spans="1:12" s="8" customFormat="1" ht="19.5" customHeight="1" x14ac:dyDescent="0.2">
      <c r="A30" s="3">
        <f>IFERROR(VLOOKUP(B30,'[1]DADOS (OCULTAR)'!$Q$3:$S$133,3,0),"")</f>
        <v>9767633000790</v>
      </c>
      <c r="B30" s="4" t="str">
        <f>'[1]TCE - ANEXO IV - Preencher'!C39</f>
        <v>UPA CABO DE SANTO AGOSTINHO - C.G 012/2022</v>
      </c>
      <c r="C30" s="4" t="str">
        <f>'[1]TCE - ANEXO IV - Preencher'!E39</f>
        <v>3.4 - Material Farmacológico</v>
      </c>
      <c r="D30" s="3">
        <f>'[1]TCE - ANEXO IV - Preencher'!F39</f>
        <v>8778201000126</v>
      </c>
      <c r="E30" s="5" t="str">
        <f>'[1]TCE - ANEXO IV - Preencher'!G39</f>
        <v>DROGAFONTE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426535</v>
      </c>
      <c r="I30" s="6">
        <f>IF('[1]TCE - ANEXO IV - Preencher'!K39="","",'[1]TCE - ANEXO IV - Preencher'!K39)</f>
        <v>45208</v>
      </c>
      <c r="J30" s="5" t="str">
        <f>'[1]TCE - ANEXO IV - Preencher'!L39</f>
        <v>26231008778201000126550010004265351903273561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2901.04</v>
      </c>
    </row>
    <row r="31" spans="1:12" s="8" customFormat="1" ht="19.5" customHeight="1" x14ac:dyDescent="0.2">
      <c r="A31" s="3">
        <f>IFERROR(VLOOKUP(B31,'[1]DADOS (OCULTAR)'!$Q$3:$S$133,3,0),"")</f>
        <v>9767633000790</v>
      </c>
      <c r="B31" s="4" t="str">
        <f>'[1]TCE - ANEXO IV - Preencher'!C40</f>
        <v>UPA CABO DE SANTO AGOSTINHO - C.G 012/2022</v>
      </c>
      <c r="C31" s="4" t="str">
        <f>'[1]TCE - ANEXO IV - Preencher'!E40</f>
        <v>3.4 - Material Farmacológico</v>
      </c>
      <c r="D31" s="3">
        <f>'[1]TCE - ANEXO IV - Preencher'!F40</f>
        <v>8778201000126</v>
      </c>
      <c r="E31" s="5" t="str">
        <f>'[1]TCE - ANEXO IV - Preencher'!G40</f>
        <v>DROGA FONTE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426532</v>
      </c>
      <c r="I31" s="6">
        <f>IF('[1]TCE - ANEXO IV - Preencher'!K40="","",'[1]TCE - ANEXO IV - Preencher'!K40)</f>
        <v>45208</v>
      </c>
      <c r="J31" s="5" t="str">
        <f>'[1]TCE - ANEXO IV - Preencher'!L40</f>
        <v>26231008778201000126550010004265321701668121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1666.02</v>
      </c>
    </row>
    <row r="32" spans="1:12" s="8" customFormat="1" ht="19.5" customHeight="1" x14ac:dyDescent="0.2">
      <c r="A32" s="3">
        <f>IFERROR(VLOOKUP(B32,'[1]DADOS (OCULTAR)'!$Q$3:$S$133,3,0),"")</f>
        <v>9767633000790</v>
      </c>
      <c r="B32" s="4" t="str">
        <f>'[1]TCE - ANEXO IV - Preencher'!C41</f>
        <v>UPA CABO DE SANTO AGOSTINHO - C.G 012/2022</v>
      </c>
      <c r="C32" s="4" t="str">
        <f>'[1]TCE - ANEXO IV - Preencher'!E41</f>
        <v>3.4 - Material Farmacológico</v>
      </c>
      <c r="D32" s="3">
        <f>'[1]TCE - ANEXO IV - Preencher'!F41</f>
        <v>3817043000152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60356</v>
      </c>
      <c r="I32" s="6">
        <f>IF('[1]TCE - ANEXO IV - Preencher'!K41="","",'[1]TCE - ANEXO IV - Preencher'!K41)</f>
        <v>45205</v>
      </c>
      <c r="J32" s="5" t="str">
        <f>'[1]TCE - ANEXO IV - Preencher'!L41</f>
        <v>26231003817043000152550010000603561101107273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1034.8800000000001</v>
      </c>
    </row>
    <row r="33" spans="1:12" s="8" customFormat="1" ht="19.5" customHeight="1" x14ac:dyDescent="0.2">
      <c r="A33" s="3">
        <f>IFERROR(VLOOKUP(B33,'[1]DADOS (OCULTAR)'!$Q$3:$S$133,3,0),"")</f>
        <v>9767633000790</v>
      </c>
      <c r="B33" s="4" t="str">
        <f>'[1]TCE - ANEXO IV - Preencher'!C42</f>
        <v>UPA CABO DE SANTO AGOSTINHO - C.G 012/2022</v>
      </c>
      <c r="C33" s="4" t="str">
        <f>'[1]TCE - ANEXO IV - Preencher'!E42</f>
        <v>3.4 - Material Farmacológico</v>
      </c>
      <c r="D33" s="3">
        <f>'[1]TCE - ANEXO IV - Preencher'!F42</f>
        <v>3817043000152</v>
      </c>
      <c r="E33" s="5" t="str">
        <f>'[1]TCE - ANEXO IV - Preencher'!G42</f>
        <v>PHARMAPLUS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60345</v>
      </c>
      <c r="I33" s="6">
        <f>IF('[1]TCE - ANEXO IV - Preencher'!K42="","",'[1]TCE - ANEXO IV - Preencher'!K42)</f>
        <v>45205</v>
      </c>
      <c r="J33" s="5" t="str">
        <f>'[1]TCE - ANEXO IV - Preencher'!L42</f>
        <v>26231003817043000152550010000603451991482177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84</v>
      </c>
    </row>
    <row r="34" spans="1:12" s="8" customFormat="1" ht="19.5" customHeight="1" x14ac:dyDescent="0.2">
      <c r="A34" s="3">
        <f>IFERROR(VLOOKUP(B34,'[1]DADOS (OCULTAR)'!$Q$3:$S$133,3,0),"")</f>
        <v>9767633000790</v>
      </c>
      <c r="B34" s="4" t="str">
        <f>'[1]TCE - ANEXO IV - Preencher'!C43</f>
        <v>UPA CABO DE SANTO AGOSTINHO - C.G 012/2022</v>
      </c>
      <c r="C34" s="4" t="str">
        <f>'[1]TCE - ANEXO IV - Preencher'!E43</f>
        <v>3.4 - Material Farmacológico</v>
      </c>
      <c r="D34" s="3">
        <f>'[1]TCE - ANEXO IV - Preencher'!F43</f>
        <v>9944371000287</v>
      </c>
      <c r="E34" s="5" t="str">
        <f>'[1]TCE - ANEXO IV - Preencher'!G43</f>
        <v>SULMEDIC COMERCIO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4555</v>
      </c>
      <c r="I34" s="6">
        <f>IF('[1]TCE - ANEXO IV - Preencher'!K43="","",'[1]TCE - ANEXO IV - Preencher'!K43)</f>
        <v>45208</v>
      </c>
      <c r="J34" s="5" t="str">
        <f>'[1]TCE - ANEXO IV - Preencher'!L43</f>
        <v>28231009944371000287550020000045551426429320</v>
      </c>
      <c r="K34" s="5" t="str">
        <f>IF(F34="B",LEFT('[1]TCE - ANEXO IV - Preencher'!M43,2),IF(F34="S",LEFT('[1]TCE - ANEXO IV - Preencher'!M43,7),IF('[1]TCE - ANEXO IV - Preencher'!H43="","")))</f>
        <v>28</v>
      </c>
      <c r="L34" s="7">
        <f>'[1]TCE - ANEXO IV - Preencher'!N43</f>
        <v>6493.54</v>
      </c>
    </row>
    <row r="35" spans="1:12" s="8" customFormat="1" ht="19.5" customHeight="1" x14ac:dyDescent="0.2">
      <c r="A35" s="3">
        <f>IFERROR(VLOOKUP(B35,'[1]DADOS (OCULTAR)'!$Q$3:$S$133,3,0),"")</f>
        <v>9767633000790</v>
      </c>
      <c r="B35" s="4" t="str">
        <f>'[1]TCE - ANEXO IV - Preencher'!C44</f>
        <v>UPA CABO DE SANTO AGOSTINHO - C.G 012/2022</v>
      </c>
      <c r="C35" s="4" t="str">
        <f>'[1]TCE - ANEXO IV - Preencher'!E44</f>
        <v>3.4 - Material Farmacológico</v>
      </c>
      <c r="D35" s="3">
        <f>'[1]TCE - ANEXO IV - Preencher'!F44</f>
        <v>22580510000118</v>
      </c>
      <c r="E35" s="5" t="str">
        <f>'[1]TCE - ANEXO IV - Preencher'!G44</f>
        <v>UNIFAR DISTRIBUIDORA DE MEDICAMENTOS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57176</v>
      </c>
      <c r="I35" s="6">
        <f>IF('[1]TCE - ANEXO IV - Preencher'!K44="","",'[1]TCE - ANEXO IV - Preencher'!K44)</f>
        <v>45208</v>
      </c>
      <c r="J35" s="5" t="str">
        <f>'[1]TCE - ANEXO IV - Preencher'!L44</f>
        <v>26231022580510000118550010000571761000438548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78</v>
      </c>
    </row>
    <row r="36" spans="1:12" s="8" customFormat="1" ht="19.5" customHeight="1" x14ac:dyDescent="0.2">
      <c r="A36" s="3">
        <f>IFERROR(VLOOKUP(B36,'[1]DADOS (OCULTAR)'!$Q$3:$S$133,3,0),"")</f>
        <v>9767633000790</v>
      </c>
      <c r="B36" s="4" t="str">
        <f>'[1]TCE - ANEXO IV - Preencher'!C45</f>
        <v>UPA CABO DE SANTO AGOSTINHO - C.G 012/2022</v>
      </c>
      <c r="C36" s="4" t="str">
        <f>'[1]TCE - ANEXO IV - Preencher'!E45</f>
        <v>3.4 - Material Farmacológico</v>
      </c>
      <c r="D36" s="3">
        <f>'[1]TCE - ANEXO IV - Preencher'!F45</f>
        <v>8778201000126</v>
      </c>
      <c r="E36" s="5" t="str">
        <f>'[1]TCE - ANEXO IV - Preencher'!G45</f>
        <v>DROGAFONTE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427504</v>
      </c>
      <c r="I36" s="6">
        <f>IF('[1]TCE - ANEXO IV - Preencher'!K45="","",'[1]TCE - ANEXO IV - Preencher'!K45)</f>
        <v>45219</v>
      </c>
      <c r="J36" s="5" t="str">
        <f>'[1]TCE - ANEXO IV - Preencher'!L45</f>
        <v>26231008778201000126550010004275041243306504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658.8</v>
      </c>
    </row>
    <row r="37" spans="1:12" s="8" customFormat="1" ht="19.5" customHeight="1" x14ac:dyDescent="0.2">
      <c r="A37" s="3">
        <f>IFERROR(VLOOKUP(B37,'[1]DADOS (OCULTAR)'!$Q$3:$S$133,3,0),"")</f>
        <v>9767633000790</v>
      </c>
      <c r="B37" s="4" t="str">
        <f>'[1]TCE - ANEXO IV - Preencher'!C46</f>
        <v>UPA CABO DE SANTO AGOSTINHO - C.G 012/2022</v>
      </c>
      <c r="C37" s="4" t="str">
        <f>'[1]TCE - ANEXO IV - Preencher'!E46</f>
        <v>3.4 - Material Farmacológico</v>
      </c>
      <c r="D37" s="3">
        <f>'[1]TCE - ANEXO IV - Preencher'!F46</f>
        <v>10854165000184</v>
      </c>
      <c r="E37" s="5" t="str">
        <f>'[1]TCE - ANEXO IV - Preencher'!G46</f>
        <v xml:space="preserve">F&amp;F LOGISTICA EMEDICAMENTOS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263760</v>
      </c>
      <c r="I37" s="6">
        <f>IF('[1]TCE - ANEXO IV - Preencher'!K46="","",'[1]TCE - ANEXO IV - Preencher'!K46)</f>
        <v>45224</v>
      </c>
      <c r="J37" s="5" t="str">
        <f>'[1]TCE - ANEXO IV - Preencher'!L46</f>
        <v>26231010854165000184550010002637601563344879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2509.8000000000002</v>
      </c>
    </row>
    <row r="38" spans="1:12" s="8" customFormat="1" ht="19.5" customHeight="1" x14ac:dyDescent="0.2">
      <c r="A38" s="3">
        <f>IFERROR(VLOOKUP(B38,'[1]DADOS (OCULTAR)'!$Q$3:$S$133,3,0),"")</f>
        <v>9767633000790</v>
      </c>
      <c r="B38" s="4" t="str">
        <f>'[1]TCE - ANEXO IV - Preencher'!C47</f>
        <v>UPA CABO DE SANTO AGOSTINHO - C.G 012/2022</v>
      </c>
      <c r="C38" s="4" t="str">
        <f>'[1]TCE - ANEXO IV - Preencher'!E47</f>
        <v>3.4 - Material Farmacológico</v>
      </c>
      <c r="D38" s="3">
        <f>'[1]TCE - ANEXO IV - Preencher'!F47</f>
        <v>49324221000880</v>
      </c>
      <c r="E38" s="5" t="str">
        <f>'[1]TCE - ANEXO IV - Preencher'!G47</f>
        <v>FRESENIUS KABI BRASIL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236922</v>
      </c>
      <c r="I38" s="6">
        <f>IF('[1]TCE - ANEXO IV - Preencher'!K47="","",'[1]TCE - ANEXO IV - Preencher'!K47)</f>
        <v>45219</v>
      </c>
      <c r="J38" s="5" t="str">
        <f>'[1]TCE - ANEXO IV - Preencher'!L47</f>
        <v>23231049324221000880550000002369221282722997</v>
      </c>
      <c r="K38" s="5" t="str">
        <f>IF(F38="B",LEFT('[1]TCE - ANEXO IV - Preencher'!M47,2),IF(F38="S",LEFT('[1]TCE - ANEXO IV - Preencher'!M47,7),IF('[1]TCE - ANEXO IV - Preencher'!H47="","")))</f>
        <v>23</v>
      </c>
      <c r="L38" s="7">
        <f>'[1]TCE - ANEXO IV - Preencher'!N47</f>
        <v>8388</v>
      </c>
    </row>
    <row r="39" spans="1:12" s="8" customFormat="1" ht="19.5" customHeight="1" x14ac:dyDescent="0.2">
      <c r="A39" s="3">
        <f>IFERROR(VLOOKUP(B39,'[1]DADOS (OCULTAR)'!$Q$3:$S$133,3,0),"")</f>
        <v>9767633000790</v>
      </c>
      <c r="B39" s="4" t="str">
        <f>'[1]TCE - ANEXO IV - Preencher'!C48</f>
        <v>UPA CABO DE SANTO AGOSTINHO - C.G 012/2022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 DO NORDESTE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2914</v>
      </c>
      <c r="I39" s="6">
        <f>IF('[1]TCE - ANEXO IV - Preencher'!K48="","",'[1]TCE - ANEXO IV - Preencher'!K48)</f>
        <v>45218</v>
      </c>
      <c r="J39" s="5" t="str">
        <f>'[1]TCE - ANEXO IV - Preencher'!L48</f>
        <v>26231024380578002041556060000029141316477497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251.34</v>
      </c>
    </row>
    <row r="40" spans="1:12" s="8" customFormat="1" ht="19.5" customHeight="1" x14ac:dyDescent="0.2">
      <c r="A40" s="3">
        <f>IFERROR(VLOOKUP(B40,'[1]DADOS (OCULTAR)'!$Q$3:$S$133,3,0),"")</f>
        <v>9767633000790</v>
      </c>
      <c r="B40" s="4" t="str">
        <f>'[1]TCE - ANEXO IV - Preencher'!C49</f>
        <v>UPA CABO DE SANTO AGOSTINHO - C.G 012/2022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DO NORDESTE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64787</v>
      </c>
      <c r="I40" s="6">
        <f>IF('[1]TCE - ANEXO IV - Preencher'!K49="","",'[1]TCE - ANEXO IV - Preencher'!K49)</f>
        <v>45224</v>
      </c>
      <c r="J40" s="5" t="str">
        <f>'[1]TCE - ANEXO IV - Preencher'!L49</f>
        <v>26231024380578002041554000000647871776648430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112.6</v>
      </c>
    </row>
    <row r="41" spans="1:12" s="8" customFormat="1" ht="19.5" customHeight="1" x14ac:dyDescent="0.2">
      <c r="A41" s="3">
        <f>IFERROR(VLOOKUP(B41,'[1]DADOS (OCULTAR)'!$Q$3:$S$133,3,0),"")</f>
        <v>9767633000790</v>
      </c>
      <c r="B41" s="4" t="str">
        <f>'[1]TCE - ANEXO IV - Preencher'!C50</f>
        <v>UPA CABO DE SANTO AGOSTINHO - C.G 012/2022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INDUSTRIAIS DO NORDESTE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64783</v>
      </c>
      <c r="I41" s="6">
        <f>IF('[1]TCE - ANEXO IV - Preencher'!K50="","",'[1]TCE - ANEXO IV - Preencher'!K50)</f>
        <v>45224</v>
      </c>
      <c r="J41" s="5" t="str">
        <f>'[1]TCE - ANEXO IV - Preencher'!L50</f>
        <v>26231024380578002041554000000647831132364088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112.6</v>
      </c>
    </row>
    <row r="42" spans="1:12" s="8" customFormat="1" ht="19.5" customHeight="1" x14ac:dyDescent="0.2">
      <c r="A42" s="3">
        <f>IFERROR(VLOOKUP(B42,'[1]DADOS (OCULTAR)'!$Q$3:$S$133,3,0),"")</f>
        <v>9767633000790</v>
      </c>
      <c r="B42" s="4" t="str">
        <f>'[1]TCE - ANEXO IV - Preencher'!C51</f>
        <v>UPA CABO DE SANTO AGOSTINHO - C.G 012/2022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INDUSTRIAIS DO NORDESTE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3736</v>
      </c>
      <c r="I42" s="6">
        <f>IF('[1]TCE - ANEXO IV - Preencher'!K51="","",'[1]TCE - ANEXO IV - Preencher'!K51)</f>
        <v>45217</v>
      </c>
      <c r="J42" s="5" t="str">
        <f>'[1]TCE - ANEXO IV - Preencher'!L51</f>
        <v>26231024380578002041556080000037361602679873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112.59</v>
      </c>
    </row>
    <row r="43" spans="1:12" s="8" customFormat="1" ht="19.5" customHeight="1" x14ac:dyDescent="0.2">
      <c r="A43" s="3">
        <f>IFERROR(VLOOKUP(B43,'[1]DADOS (OCULTAR)'!$Q$3:$S$133,3,0),"")</f>
        <v>9767633000790</v>
      </c>
      <c r="B43" s="4" t="str">
        <f>'[1]TCE - ANEXO IV - Preencher'!C52</f>
        <v>UPA CABO DE SANTO AGOSTINHO - C.G 012/2022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DO NORDESTE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1676</v>
      </c>
      <c r="I43" s="6">
        <f>IF('[1]TCE - ANEXO IV - Preencher'!K52="","",'[1]TCE - ANEXO IV - Preencher'!K52)</f>
        <v>45209</v>
      </c>
      <c r="J43" s="5" t="str">
        <f>'[1]TCE - ANEXO IV - Preencher'!L52</f>
        <v>26231024380578002041556130000016761575042908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225.19</v>
      </c>
    </row>
    <row r="44" spans="1:12" s="8" customFormat="1" ht="19.5" customHeight="1" x14ac:dyDescent="0.2">
      <c r="A44" s="3">
        <f>IFERROR(VLOOKUP(B44,'[1]DADOS (OCULTAR)'!$Q$3:$S$133,3,0),"")</f>
        <v>9767633000790</v>
      </c>
      <c r="B44" s="4" t="str">
        <f>'[1]TCE - ANEXO IV - Preencher'!C53</f>
        <v>UPA CABO DE SANTO AGOSTINHO - C.G 012/2022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 GASES INDUSTRIAIS DO NORDESTE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1727</v>
      </c>
      <c r="I44" s="6">
        <f>IF('[1]TCE - ANEXO IV - Preencher'!K53="","",'[1]TCE - ANEXO IV - Preencher'!K53)</f>
        <v>45225</v>
      </c>
      <c r="J44" s="5" t="str">
        <f>'[1]TCE - ANEXO IV - Preencher'!L53</f>
        <v>26231024380578002041556130000017271522649353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225.19</v>
      </c>
    </row>
    <row r="45" spans="1:12" s="8" customFormat="1" ht="19.5" customHeight="1" x14ac:dyDescent="0.2">
      <c r="A45" s="3">
        <f>IFERROR(VLOOKUP(B45,'[1]DADOS (OCULTAR)'!$Q$3:$S$133,3,0),"")</f>
        <v>9767633000790</v>
      </c>
      <c r="B45" s="4" t="str">
        <f>'[1]TCE - ANEXO IV - Preencher'!C54</f>
        <v>UPA CABO DE SANTO AGOSTINHO - C.G 012/2022</v>
      </c>
      <c r="C45" s="4" t="str">
        <f>'[1]TCE - ANEXO IV - Preencher'!E54</f>
        <v>3.11 - Material Laboratorial</v>
      </c>
      <c r="D45" s="3">
        <f>'[1]TCE - ANEXO IV - Preencher'!F54</f>
        <v>18271934000123</v>
      </c>
      <c r="E45" s="5" t="str">
        <f>'[1]TCE - ANEXO IV - Preencher'!G54</f>
        <v>NOVA BIOMEDICAL DIAGNOSTICOS E BIOTECNOLOGIA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40792</v>
      </c>
      <c r="I45" s="6">
        <f>IF('[1]TCE - ANEXO IV - Preencher'!K54="","",'[1]TCE - ANEXO IV - Preencher'!K54)</f>
        <v>45201</v>
      </c>
      <c r="J45" s="5" t="str">
        <f>'[1]TCE - ANEXO IV - Preencher'!L54</f>
        <v>31231018271934000123550010000407921104744642</v>
      </c>
      <c r="K45" s="5" t="str">
        <f>IF(F45="B",LEFT('[1]TCE - ANEXO IV - Preencher'!M54,2),IF(F45="S",LEFT('[1]TCE - ANEXO IV - Preencher'!M54,7),IF('[1]TCE - ANEXO IV - Preencher'!H54="","")))</f>
        <v>31</v>
      </c>
      <c r="L45" s="7">
        <f>'[1]TCE - ANEXO IV - Preencher'!N54</f>
        <v>4500</v>
      </c>
    </row>
    <row r="46" spans="1:12" s="8" customFormat="1" ht="19.5" customHeight="1" x14ac:dyDescent="0.2">
      <c r="A46" s="3">
        <f>IFERROR(VLOOKUP(B46,'[1]DADOS (OCULTAR)'!$Q$3:$S$133,3,0),"")</f>
        <v>9767633000790</v>
      </c>
      <c r="B46" s="4" t="str">
        <f>'[1]TCE - ANEXO IV - Preencher'!C55</f>
        <v>UPA CABO DE SANTO AGOSTINHO - C.G 012/2022</v>
      </c>
      <c r="C46" s="4" t="str">
        <f>'[1]TCE - ANEXO IV - Preencher'!E55</f>
        <v>3.99 - Outras despesas com Material de Consumo</v>
      </c>
      <c r="D46" s="3">
        <f>'[1]TCE - ANEXO IV - Preencher'!F55</f>
        <v>33255787001325</v>
      </c>
      <c r="E46" s="5" t="str">
        <f>'[1]TCE - ANEXO IV - Preencher'!G55</f>
        <v>IBF INDUSTRIA BRASILEIRA DE FILMES SA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31468</v>
      </c>
      <c r="I46" s="6">
        <f>IF('[1]TCE - ANEXO IV - Preencher'!K55="","",'[1]TCE - ANEXO IV - Preencher'!K55)</f>
        <v>45208</v>
      </c>
      <c r="J46" s="5" t="str">
        <f>'[1]TCE - ANEXO IV - Preencher'!L55</f>
        <v>26231033255787001325550050000314681703387120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793.85</v>
      </c>
    </row>
    <row r="47" spans="1:12" s="8" customFormat="1" ht="19.5" customHeight="1" x14ac:dyDescent="0.2">
      <c r="A47" s="3">
        <f>IFERROR(VLOOKUP(B47,'[1]DADOS (OCULTAR)'!$Q$3:$S$133,3,0),"")</f>
        <v>9767633000790</v>
      </c>
      <c r="B47" s="4" t="str">
        <f>'[1]TCE - ANEXO IV - Preencher'!C56</f>
        <v>UPA CABO DE SANTO AGOSTINHO - C.G 012/2022</v>
      </c>
      <c r="C47" s="4" t="str">
        <f>'[1]TCE - ANEXO IV - Preencher'!E56</f>
        <v>3.99 - Outras despesas com Material de Consumo</v>
      </c>
      <c r="D47" s="3">
        <f>'[1]TCE - ANEXO IV - Preencher'!F56</f>
        <v>33255787001325</v>
      </c>
      <c r="E47" s="5" t="str">
        <f>'[1]TCE - ANEXO IV - Preencher'!G56</f>
        <v>IBF INDUSTRIA BRASILEIRA DE FILMES SA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31470</v>
      </c>
      <c r="I47" s="6">
        <f>IF('[1]TCE - ANEXO IV - Preencher'!K56="","",'[1]TCE - ANEXO IV - Preencher'!K56)</f>
        <v>45208</v>
      </c>
      <c r="J47" s="5" t="str">
        <f>'[1]TCE - ANEXO IV - Preencher'!L56</f>
        <v>26231033255787001325550050000314701880008588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6777.31</v>
      </c>
    </row>
    <row r="48" spans="1:12" s="8" customFormat="1" ht="19.5" customHeight="1" x14ac:dyDescent="0.2">
      <c r="A48" s="3">
        <f>IFERROR(VLOOKUP(B48,'[1]DADOS (OCULTAR)'!$Q$3:$S$133,3,0),"")</f>
        <v>9767633000790</v>
      </c>
      <c r="B48" s="4" t="str">
        <f>'[1]TCE - ANEXO IV - Preencher'!C57</f>
        <v>UPA CABO DE SANTO AGOSTINHO - C.G 012/2022</v>
      </c>
      <c r="C48" s="4" t="str">
        <f>'[1]TCE - ANEXO IV - Preencher'!E57</f>
        <v>3.7 - Material de Limpeza e Produtos de Hgienização</v>
      </c>
      <c r="D48" s="3">
        <f>'[1]TCE - ANEXO IV - Preencher'!F57</f>
        <v>8014460000180</v>
      </c>
      <c r="E48" s="5" t="str">
        <f>'[1]TCE - ANEXO IV - Preencher'!G57</f>
        <v xml:space="preserve">VANPEL MAT DE ESCRITORIO E INFOR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57173</v>
      </c>
      <c r="I48" s="6">
        <f>IF('[1]TCE - ANEXO IV - Preencher'!K57="","",'[1]TCE - ANEXO IV - Preencher'!K57)</f>
        <v>45210</v>
      </c>
      <c r="J48" s="5" t="str">
        <f>'[1]TCE - ANEXO IV - Preencher'!L57</f>
        <v>26231008014460000180550010000571731001391509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206.4</v>
      </c>
    </row>
    <row r="49" spans="1:12" s="8" customFormat="1" ht="19.5" customHeight="1" x14ac:dyDescent="0.2">
      <c r="A49" s="3">
        <f>IFERROR(VLOOKUP(B49,'[1]DADOS (OCULTAR)'!$Q$3:$S$133,3,0),"")</f>
        <v>9767633000790</v>
      </c>
      <c r="B49" s="4" t="str">
        <f>'[1]TCE - ANEXO IV - Preencher'!C58</f>
        <v>UPA CABO DE SANTO AGOSTINHO - C.G 012/2022</v>
      </c>
      <c r="C49" s="4" t="str">
        <f>'[1]TCE - ANEXO IV - Preencher'!E58</f>
        <v>3.7 - Material de Limpeza e Produtos de Hgienização</v>
      </c>
      <c r="D49" s="3">
        <f>'[1]TCE - ANEXO IV - Preencher'!F58</f>
        <v>7264693000179</v>
      </c>
      <c r="E49" s="5" t="str">
        <f>'[1]TCE - ANEXO IV - Preencher'!G58</f>
        <v>RESNASCER MERCANTIL FERRAGISTA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706005</v>
      </c>
      <c r="I49" s="6">
        <f>IF('[1]TCE - ANEXO IV - Preencher'!K58="","",'[1]TCE - ANEXO IV - Preencher'!K58)</f>
        <v>45219</v>
      </c>
      <c r="J49" s="5" t="str">
        <f>'[1]TCE - ANEXO IV - Preencher'!L58</f>
        <v>26231007264693000179550010007060051727188989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20.9</v>
      </c>
    </row>
    <row r="50" spans="1:12" s="8" customFormat="1" ht="19.5" customHeight="1" x14ac:dyDescent="0.2">
      <c r="A50" s="3">
        <f>IFERROR(VLOOKUP(B50,'[1]DADOS (OCULTAR)'!$Q$3:$S$133,3,0),"")</f>
        <v>9767633000790</v>
      </c>
      <c r="B50" s="4" t="str">
        <f>'[1]TCE - ANEXO IV - Preencher'!C59</f>
        <v>UPA CABO DE SANTO AGOSTINHO - C.G 012/2022</v>
      </c>
      <c r="C50" s="4" t="str">
        <f>'[1]TCE - ANEXO IV - Preencher'!E59</f>
        <v>3.7 - Material de Limpeza e Produtos de Hgienização</v>
      </c>
      <c r="D50" s="3">
        <f>'[1]TCE - ANEXO IV - Preencher'!F59</f>
        <v>24425720000167</v>
      </c>
      <c r="E50" s="5" t="str">
        <f>'[1]TCE - ANEXO IV - Preencher'!G59</f>
        <v>ORIGINAL SUP E EQUIPAMENTOS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8442</v>
      </c>
      <c r="I50" s="6">
        <f>IF('[1]TCE - ANEXO IV - Preencher'!K59="","",'[1]TCE - ANEXO IV - Preencher'!K59)</f>
        <v>45224</v>
      </c>
      <c r="J50" s="5" t="str">
        <f>'[1]TCE - ANEXO IV - Preencher'!L59</f>
        <v>26231024425720000167550010000084421340004295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800</v>
      </c>
    </row>
    <row r="51" spans="1:12" s="8" customFormat="1" ht="19.5" customHeight="1" x14ac:dyDescent="0.2">
      <c r="A51" s="3">
        <f>IFERROR(VLOOKUP(B51,'[1]DADOS (OCULTAR)'!$Q$3:$S$133,3,0),"")</f>
        <v>9767633000790</v>
      </c>
      <c r="B51" s="4" t="str">
        <f>'[1]TCE - ANEXO IV - Preencher'!C60</f>
        <v>UPA CABO DE SANTO AGOSTINHO - C.G 012/2022</v>
      </c>
      <c r="C51" s="4" t="str">
        <f>'[1]TCE - ANEXO IV - Preencher'!E60</f>
        <v>3.7 - Material de Limpeza e Produtos de Hgienização</v>
      </c>
      <c r="D51" s="3">
        <f>'[1]TCE - ANEXO IV - Preencher'!F60</f>
        <v>52215632000176</v>
      </c>
      <c r="E51" s="5" t="str">
        <f>'[1]TCE - ANEXO IV - Preencher'!G60</f>
        <v>CEREALISTA SANTO ANTONIO ATACADO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61</v>
      </c>
      <c r="I51" s="6">
        <f>IF('[1]TCE - ANEXO IV - Preencher'!K60="","",'[1]TCE - ANEXO IV - Preencher'!K60)</f>
        <v>45226</v>
      </c>
      <c r="J51" s="5" t="str">
        <f>'[1]TCE - ANEXO IV - Preencher'!L60</f>
        <v>26231052215632000176550010000000611745338339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</v>
      </c>
    </row>
    <row r="52" spans="1:12" s="8" customFormat="1" ht="19.5" customHeight="1" x14ac:dyDescent="0.2">
      <c r="A52" s="3">
        <f>IFERROR(VLOOKUP(B52,'[1]DADOS (OCULTAR)'!$Q$3:$S$133,3,0),"")</f>
        <v>9767633000790</v>
      </c>
      <c r="B52" s="4" t="str">
        <f>'[1]TCE - ANEXO IV - Preencher'!C61</f>
        <v>UPA CABO DE SANTO AGOSTINHO - C.G 012/2022</v>
      </c>
      <c r="C52" s="4" t="str">
        <f>'[1]TCE - ANEXO IV - Preencher'!E61</f>
        <v>3.7 - Material de Limpeza e Produtos de Hgienização</v>
      </c>
      <c r="D52" s="3">
        <f>'[1]TCE - ANEXO IV - Preencher'!F61</f>
        <v>67729178000653</v>
      </c>
      <c r="E52" s="5" t="str">
        <f>'[1]TCE - ANEXO IV - Preencher'!G61</f>
        <v>COMERCIAL CIRURGICA RIO CLARENCE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60038</v>
      </c>
      <c r="I52" s="6">
        <f>IF('[1]TCE - ANEXO IV - Preencher'!K61="","",'[1]TCE - ANEXO IV - Preencher'!K61)</f>
        <v>45210</v>
      </c>
      <c r="J52" s="5" t="str">
        <f>'[1]TCE - ANEXO IV - Preencher'!L61</f>
        <v>26231067729178000653550010000600381223591178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85.8</v>
      </c>
    </row>
    <row r="53" spans="1:12" s="8" customFormat="1" ht="19.5" customHeight="1" x14ac:dyDescent="0.2">
      <c r="A53" s="3">
        <f>IFERROR(VLOOKUP(B53,'[1]DADOS (OCULTAR)'!$Q$3:$S$133,3,0),"")</f>
        <v>9767633000790</v>
      </c>
      <c r="B53" s="4" t="str">
        <f>'[1]TCE - ANEXO IV - Preencher'!C62</f>
        <v>UPA CABO DE SANTO AGOSTINHO - C.G 012/2022</v>
      </c>
      <c r="C53" s="4" t="str">
        <f>'[1]TCE - ANEXO IV - Preencher'!E62</f>
        <v>3.7 - Material de Limpeza e Produtos de Hgienização</v>
      </c>
      <c r="D53" s="3">
        <f>'[1]TCE - ANEXO IV - Preencher'!F62</f>
        <v>8674752000301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27310</v>
      </c>
      <c r="I53" s="6">
        <f>IF('[1]TCE - ANEXO IV - Preencher'!K62="","",'[1]TCE - ANEXO IV - Preencher'!K62)</f>
        <v>45210</v>
      </c>
      <c r="J53" s="5" t="str">
        <f>'[1]TCE - ANEXO IV - Preencher'!L62</f>
        <v>26231008674752000301550010000273101825908797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594</v>
      </c>
    </row>
    <row r="54" spans="1:12" s="8" customFormat="1" ht="19.5" customHeight="1" x14ac:dyDescent="0.2">
      <c r="A54" s="3">
        <f>IFERROR(VLOOKUP(B54,'[1]DADOS (OCULTAR)'!$Q$3:$S$133,3,0),"")</f>
        <v>9767633000790</v>
      </c>
      <c r="B54" s="4" t="str">
        <f>'[1]TCE - ANEXO IV - Preencher'!C63</f>
        <v>UPA CABO DE SANTO AGOSTINHO - C.G 012/2022</v>
      </c>
      <c r="C54" s="4" t="str">
        <f>'[1]TCE - ANEXO IV - Preencher'!E63</f>
        <v>3.14 - Alimentação Preparada</v>
      </c>
      <c r="D54" s="3">
        <f>'[1]TCE - ANEXO IV - Preencher'!F63</f>
        <v>28296399000119</v>
      </c>
      <c r="E54" s="5" t="str">
        <f>'[1]TCE - ANEXO IV - Preencher'!G63</f>
        <v>AVANNTE COMERCIO E SERVICOS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201</v>
      </c>
      <c r="I54" s="6">
        <f>IF('[1]TCE - ANEXO IV - Preencher'!K63="","",'[1]TCE - ANEXO IV - Preencher'!K63)</f>
        <v>45229</v>
      </c>
      <c r="J54" s="5" t="str">
        <f>'[1]TCE - ANEXO IV - Preencher'!L63</f>
        <v>26231028296399000119550010000002011000018015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8680</v>
      </c>
    </row>
    <row r="55" spans="1:12" s="8" customFormat="1" ht="19.5" customHeight="1" x14ac:dyDescent="0.2">
      <c r="A55" s="3">
        <f>IFERROR(VLOOKUP(B55,'[1]DADOS (OCULTAR)'!$Q$3:$S$133,3,0),"")</f>
        <v>9767633000790</v>
      </c>
      <c r="B55" s="4" t="str">
        <f>'[1]TCE - ANEXO IV - Preencher'!C64</f>
        <v>UPA CABO DE SANTO AGOSTINHO - C.G 012/2022</v>
      </c>
      <c r="C55" s="4" t="str">
        <f>'[1]TCE - ANEXO IV - Preencher'!E64</f>
        <v>3.14 - Alimentação Preparada</v>
      </c>
      <c r="D55" s="3">
        <f>'[1]TCE - ANEXO IV - Preencher'!F64</f>
        <v>24326435000199</v>
      </c>
      <c r="E55" s="5" t="str">
        <f>'[1]TCE - ANEXO IV - Preencher'!G64</f>
        <v>QUALIMAX DO BRASIL DISTRIBUIDORA DE PRODUTOS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30526</v>
      </c>
      <c r="I55" s="6">
        <f>IF('[1]TCE - ANEXO IV - Preencher'!K64="","",'[1]TCE - ANEXO IV - Preencher'!K64)</f>
        <v>45208</v>
      </c>
      <c r="J55" s="5" t="str">
        <f>'[1]TCE - ANEXO IV - Preencher'!L64</f>
        <v>26231024326435000199550010000305261884717360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267</v>
      </c>
    </row>
    <row r="56" spans="1:12" s="8" customFormat="1" ht="19.5" customHeight="1" x14ac:dyDescent="0.2">
      <c r="A56" s="3">
        <f>IFERROR(VLOOKUP(B56,'[1]DADOS (OCULTAR)'!$Q$3:$S$133,3,0),"")</f>
        <v>9767633000790</v>
      </c>
      <c r="B56" s="4" t="str">
        <f>'[1]TCE - ANEXO IV - Preencher'!C65</f>
        <v>UPA CABO DE SANTO AGOSTINHO - C.G 012/2022</v>
      </c>
      <c r="C56" s="4" t="str">
        <f>'[1]TCE - ANEXO IV - Preencher'!E65</f>
        <v>3.14 - Alimentação Preparada</v>
      </c>
      <c r="D56" s="3">
        <f>'[1]TCE - ANEXO IV - Preencher'!F65</f>
        <v>30848237000198</v>
      </c>
      <c r="E56" s="5" t="str">
        <f>'[1]TCE - ANEXO IV - Preencher'!G65</f>
        <v>PH COMERCIO DE PRODUTOS MEDICOS HOSPITAL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13214</v>
      </c>
      <c r="I56" s="6">
        <f>IF('[1]TCE - ANEXO IV - Preencher'!K65="","",'[1]TCE - ANEXO IV - Preencher'!K65)</f>
        <v>45205</v>
      </c>
      <c r="J56" s="5" t="str">
        <f>'[1]TCE - ANEXO IV - Preencher'!L65</f>
        <v>26231030848237000198550010000132141323363531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432</v>
      </c>
    </row>
    <row r="57" spans="1:12" s="8" customFormat="1" ht="19.5" customHeight="1" x14ac:dyDescent="0.2">
      <c r="A57" s="3">
        <f>IFERROR(VLOOKUP(B57,'[1]DADOS (OCULTAR)'!$Q$3:$S$133,3,0),"")</f>
        <v>9767633000790</v>
      </c>
      <c r="B57" s="4" t="str">
        <f>'[1]TCE - ANEXO IV - Preencher'!C66</f>
        <v>UPA CABO DE SANTO AGOSTINHO - C.G 012/2022</v>
      </c>
      <c r="C57" s="4" t="str">
        <f>'[1]TCE - ANEXO IV - Preencher'!E66</f>
        <v>3.14 - Alimentação Preparada</v>
      </c>
      <c r="D57" s="3">
        <f>'[1]TCE - ANEXO IV - Preencher'!F66</f>
        <v>35361251000186</v>
      </c>
      <c r="E57" s="5" t="str">
        <f>'[1]TCE - ANEXO IV - Preencher'!G66</f>
        <v>B D L COMERCIO DE ALIMENTOS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402</v>
      </c>
      <c r="I57" s="6">
        <f>IF('[1]TCE - ANEXO IV - Preencher'!K66="","",'[1]TCE - ANEXO IV - Preencher'!K66)</f>
        <v>45226</v>
      </c>
      <c r="J57" s="5" t="str">
        <f>'[1]TCE - ANEXO IV - Preencher'!L66</f>
        <v>26231035361251000186550010000004021515488895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119.15</v>
      </c>
    </row>
    <row r="58" spans="1:12" s="8" customFormat="1" ht="19.5" customHeight="1" x14ac:dyDescent="0.2">
      <c r="A58" s="3">
        <f>IFERROR(VLOOKUP(B58,'[1]DADOS (OCULTAR)'!$Q$3:$S$133,3,0),"")</f>
        <v>9767633000790</v>
      </c>
      <c r="B58" s="4" t="str">
        <f>'[1]TCE - ANEXO IV - Preencher'!C67</f>
        <v>UPA CABO DE SANTO AGOSTINHO - C.G 012/2022</v>
      </c>
      <c r="C58" s="4" t="str">
        <f>'[1]TCE - ANEXO IV - Preencher'!E67</f>
        <v>3.14 - Alimentação Preparada</v>
      </c>
      <c r="D58" s="3">
        <f>'[1]TCE - ANEXO IV - Preencher'!F67</f>
        <v>52215632000176</v>
      </c>
      <c r="E58" s="5" t="str">
        <f>'[1]TCE - ANEXO IV - Preencher'!G67</f>
        <v>CEREALISTA SANTO ANTONIO ATACADO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61</v>
      </c>
      <c r="I58" s="6">
        <f>IF('[1]TCE - ANEXO IV - Preencher'!K67="","",'[1]TCE - ANEXO IV - Preencher'!K67)</f>
        <v>45226</v>
      </c>
      <c r="J58" s="5" t="str">
        <f>'[1]TCE - ANEXO IV - Preencher'!L67</f>
        <v>26231052215632000176550010000000611745338339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178</v>
      </c>
    </row>
    <row r="59" spans="1:12" s="8" customFormat="1" ht="19.5" customHeight="1" x14ac:dyDescent="0.2">
      <c r="A59" s="3">
        <f>IFERROR(VLOOKUP(B59,'[1]DADOS (OCULTAR)'!$Q$3:$S$133,3,0),"")</f>
        <v>9767633000790</v>
      </c>
      <c r="B59" s="4" t="str">
        <f>'[1]TCE - ANEXO IV - Preencher'!C68</f>
        <v>UPA CABO DE SANTO AGOSTINHO - C.G 012/2022</v>
      </c>
      <c r="C59" s="4" t="str">
        <f>'[1]TCE - ANEXO IV - Preencher'!E68</f>
        <v>3.6 - Material de Expediente</v>
      </c>
      <c r="D59" s="3">
        <f>'[1]TCE - ANEXO IV - Preencher'!F68</f>
        <v>15610582000103</v>
      </c>
      <c r="E59" s="5" t="str">
        <f>'[1]TCE - ANEXO IV - Preencher'!G68</f>
        <v xml:space="preserve">M DE F M FRAGOSO ETIQUETAS 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776</v>
      </c>
      <c r="I59" s="6">
        <f>IF('[1]TCE - ANEXO IV - Preencher'!K68="","",'[1]TCE - ANEXO IV - Preencher'!K68)</f>
        <v>45201</v>
      </c>
      <c r="J59" s="5" t="str">
        <f>'[1]TCE - ANEXO IV - Preencher'!L68</f>
        <v>26231015610582000103550010000007761678272311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600</v>
      </c>
    </row>
    <row r="60" spans="1:12" s="8" customFormat="1" ht="19.5" customHeight="1" x14ac:dyDescent="0.2">
      <c r="A60" s="3">
        <f>IFERROR(VLOOKUP(B60,'[1]DADOS (OCULTAR)'!$Q$3:$S$133,3,0),"")</f>
        <v>9767633000790</v>
      </c>
      <c r="B60" s="4" t="str">
        <f>'[1]TCE - ANEXO IV - Preencher'!C69</f>
        <v>UPA CABO DE SANTO AGOSTINHO - C.G 012/2022</v>
      </c>
      <c r="C60" s="4" t="str">
        <f>'[1]TCE - ANEXO IV - Preencher'!E69</f>
        <v>3.6 - Material de Expediente</v>
      </c>
      <c r="D60" s="3">
        <f>'[1]TCE - ANEXO IV - Preencher'!F69</f>
        <v>17801543000100</v>
      </c>
      <c r="E60" s="5" t="str">
        <f>'[1]TCE - ANEXO IV - Preencher'!G69</f>
        <v>GILSON CRISTOVAO DE AGUIAR ME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2572</v>
      </c>
      <c r="I60" s="6">
        <f>IF('[1]TCE - ANEXO IV - Preencher'!K69="","",'[1]TCE - ANEXO IV - Preencher'!K69)</f>
        <v>45203</v>
      </c>
      <c r="J60" s="5" t="str">
        <f>'[1]TCE - ANEXO IV - Preencher'!L69</f>
        <v>26231017801543000100550010000025721830018029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11</v>
      </c>
    </row>
    <row r="61" spans="1:12" s="8" customFormat="1" ht="19.5" customHeight="1" x14ac:dyDescent="0.2">
      <c r="A61" s="3">
        <f>IFERROR(VLOOKUP(B61,'[1]DADOS (OCULTAR)'!$Q$3:$S$133,3,0),"")</f>
        <v>9767633000790</v>
      </c>
      <c r="B61" s="4" t="str">
        <f>'[1]TCE - ANEXO IV - Preencher'!C70</f>
        <v>UPA CABO DE SANTO AGOSTINHO - C.G 012/2022</v>
      </c>
      <c r="C61" s="4" t="str">
        <f>'[1]TCE - ANEXO IV - Preencher'!E70</f>
        <v>3.6 - Material de Expediente</v>
      </c>
      <c r="D61" s="3">
        <f>'[1]TCE - ANEXO IV - Preencher'!F70</f>
        <v>30743270000153</v>
      </c>
      <c r="E61" s="5" t="str">
        <f>'[1]TCE - ANEXO IV - Preencher'!G70</f>
        <v>TRIUNFO COMERCIO DE ALIMENTOS PAPEIS E MATERIAL DE LIMPEZA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18790</v>
      </c>
      <c r="I61" s="6">
        <f>IF('[1]TCE - ANEXO IV - Preencher'!K70="","",'[1]TCE - ANEXO IV - Preencher'!K70)</f>
        <v>45205</v>
      </c>
      <c r="J61" s="5" t="str">
        <f>'[1]TCE - ANEXO IV - Preencher'!L70</f>
        <v>26231030743270000153550010000187901528399650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1504.3</v>
      </c>
    </row>
    <row r="62" spans="1:12" s="8" customFormat="1" ht="19.5" customHeight="1" x14ac:dyDescent="0.2">
      <c r="A62" s="3">
        <f>IFERROR(VLOOKUP(B62,'[1]DADOS (OCULTAR)'!$Q$3:$S$133,3,0),"")</f>
        <v>9767633000790</v>
      </c>
      <c r="B62" s="4" t="str">
        <f>'[1]TCE - ANEXO IV - Preencher'!C71</f>
        <v>UPA CABO DE SANTO AGOSTINHO - C.G 012/2022</v>
      </c>
      <c r="C62" s="4" t="str">
        <f>'[1]TCE - ANEXO IV - Preencher'!E71</f>
        <v>3.6 - Material de Expediente</v>
      </c>
      <c r="D62" s="3">
        <f>'[1]TCE - ANEXO IV - Preencher'!F71</f>
        <v>28526262000103</v>
      </c>
      <c r="E62" s="5" t="str">
        <f>'[1]TCE - ANEXO IV - Preencher'!G71</f>
        <v>PORTUGAL MATERIAL DE ESCRITORIO INFORMATICA E LIMPEZA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10336</v>
      </c>
      <c r="I62" s="6">
        <f>IF('[1]TCE - ANEXO IV - Preencher'!K71="","",'[1]TCE - ANEXO IV - Preencher'!K71)</f>
        <v>45210</v>
      </c>
      <c r="J62" s="5" t="str">
        <f>'[1]TCE - ANEXO IV - Preencher'!L71</f>
        <v>26231028526262000103550010000103361000107059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88.5</v>
      </c>
    </row>
    <row r="63" spans="1:12" s="8" customFormat="1" ht="19.5" customHeight="1" x14ac:dyDescent="0.2">
      <c r="A63" s="3">
        <f>IFERROR(VLOOKUP(B63,'[1]DADOS (OCULTAR)'!$Q$3:$S$133,3,0),"")</f>
        <v>9767633000790</v>
      </c>
      <c r="B63" s="4" t="str">
        <f>'[1]TCE - ANEXO IV - Preencher'!C72</f>
        <v>UPA CABO DE SANTO AGOSTINHO - C.G 012/2022</v>
      </c>
      <c r="C63" s="4" t="str">
        <f>'[1]TCE - ANEXO IV - Preencher'!E72</f>
        <v>3.6 - Material de Expediente</v>
      </c>
      <c r="D63" s="3">
        <f>'[1]TCE - ANEXO IV - Preencher'!F72</f>
        <v>15610582000103</v>
      </c>
      <c r="E63" s="5" t="str">
        <f>'[1]TCE - ANEXO IV - Preencher'!G72</f>
        <v xml:space="preserve">M DE F M FRAGOSO ETIQUETAS 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789</v>
      </c>
      <c r="I63" s="6">
        <f>IF('[1]TCE - ANEXO IV - Preencher'!K72="","",'[1]TCE - ANEXO IV - Preencher'!K72)</f>
        <v>45219</v>
      </c>
      <c r="J63" s="5" t="str">
        <f>'[1]TCE - ANEXO IV - Preencher'!L72</f>
        <v>26231015610582000103550010000007891789800667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225</v>
      </c>
    </row>
    <row r="64" spans="1:12" s="8" customFormat="1" ht="19.5" customHeight="1" x14ac:dyDescent="0.2">
      <c r="A64" s="3">
        <f>IFERROR(VLOOKUP(B64,'[1]DADOS (OCULTAR)'!$Q$3:$S$133,3,0),"")</f>
        <v>9767633000790</v>
      </c>
      <c r="B64" s="4" t="str">
        <f>'[1]TCE - ANEXO IV - Preencher'!C73</f>
        <v>UPA CABO DE SANTO AGOSTINHO - C.G 012/2022</v>
      </c>
      <c r="C64" s="4" t="str">
        <f>'[1]TCE - ANEXO IV - Preencher'!E73</f>
        <v>3.1 - Combustíveis e Lubrificantes Automotivos</v>
      </c>
      <c r="D64" s="3">
        <f>'[1]TCE - ANEXO IV - Preencher'!F73</f>
        <v>27284516000161</v>
      </c>
      <c r="E64" s="5" t="str">
        <f>'[1]TCE - ANEXO IV - Preencher'!G73</f>
        <v>MAXIFROTA SERVICOS DE MANUNTENCAO DE FROTA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168784</v>
      </c>
      <c r="I64" s="6">
        <f>IF('[1]TCE - ANEXO IV - Preencher'!K73="","",'[1]TCE - ANEXO IV - Preencher'!K73)</f>
        <v>45225</v>
      </c>
      <c r="J64" s="5" t="str">
        <f>'[1]TCE - ANEXO IV - Preencher'!L73</f>
        <v>99NDC6LP</v>
      </c>
      <c r="K64" s="5" t="str">
        <f>IF(F64="B",LEFT('[1]TCE - ANEXO IV - Preencher'!M73,2),IF(F64="S",LEFT('[1]TCE - ANEXO IV - Preencher'!M73,7),IF('[1]TCE - ANEXO IV - Preencher'!H73="","")))</f>
        <v>2927408</v>
      </c>
      <c r="L64" s="7">
        <f>'[1]TCE - ANEXO IV - Preencher'!N73</f>
        <v>10061.6</v>
      </c>
    </row>
    <row r="65" spans="1:12" s="8" customFormat="1" ht="19.5" customHeight="1" x14ac:dyDescent="0.2">
      <c r="A65" s="3">
        <f>IFERROR(VLOOKUP(B65,'[1]DADOS (OCULTAR)'!$Q$3:$S$133,3,0),"")</f>
        <v>9767633000790</v>
      </c>
      <c r="B65" s="4" t="str">
        <f>'[1]TCE - ANEXO IV - Preencher'!C74</f>
        <v>UPA CABO DE SANTO AGOSTINHO - C.G 012/2022</v>
      </c>
      <c r="C65" s="4" t="str">
        <f>'[1]TCE - ANEXO IV - Preencher'!E74</f>
        <v>3.1 - Combustíveis e Lubrificantes Automotivos</v>
      </c>
      <c r="D65" s="3">
        <f>'[1]TCE - ANEXO IV - Preencher'!F74</f>
        <v>5097635000172</v>
      </c>
      <c r="E65" s="5" t="str">
        <f>'[1]TCE - ANEXO IV - Preencher'!G74</f>
        <v>PETRO CABO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385471</v>
      </c>
      <c r="I65" s="6">
        <f>IF('[1]TCE - ANEXO IV - Preencher'!K74="","",'[1]TCE - ANEXO IV - Preencher'!K74)</f>
        <v>45223</v>
      </c>
      <c r="J65" s="5" t="str">
        <f>'[1]TCE - ANEXO IV - Preencher'!L74</f>
        <v>26231005097635000172650060003854711004070780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34</v>
      </c>
    </row>
    <row r="66" spans="1:12" s="8" customFormat="1" ht="19.5" customHeight="1" x14ac:dyDescent="0.2">
      <c r="A66" s="3">
        <f>IFERROR(VLOOKUP(B66,'[1]DADOS (OCULTAR)'!$Q$3:$S$133,3,0),"")</f>
        <v>9767633000790</v>
      </c>
      <c r="B66" s="4" t="str">
        <f>'[1]TCE - ANEXO IV - Preencher'!C75</f>
        <v>UPA CABO DE SANTO AGOSTINHO - C.G 012/2022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24556839000179</v>
      </c>
      <c r="E66" s="5" t="str">
        <f>'[1]TCE - ANEXO IV - Preencher'!G75</f>
        <v xml:space="preserve">ARMAZEM COMNOVO LAR EIRELI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10932</v>
      </c>
      <c r="I66" s="6">
        <f>IF('[1]TCE - ANEXO IV - Preencher'!K75="","",'[1]TCE - ANEXO IV - Preencher'!K75)</f>
        <v>45201</v>
      </c>
      <c r="J66" s="5" t="str">
        <f>'[1]TCE - ANEXO IV - Preencher'!L75</f>
        <v>26231024556839000179550010000109321190109325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144.5</v>
      </c>
    </row>
    <row r="67" spans="1:12" s="8" customFormat="1" ht="19.5" customHeight="1" x14ac:dyDescent="0.2">
      <c r="A67" s="3">
        <f>IFERROR(VLOOKUP(B67,'[1]DADOS (OCULTAR)'!$Q$3:$S$133,3,0),"")</f>
        <v>9767633000790</v>
      </c>
      <c r="B67" s="4" t="str">
        <f>'[1]TCE - ANEXO IV - Preencher'!C76</f>
        <v>UPA CABO DE SANTO AGOSTINHO - C.G 012/2022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30816175000132</v>
      </c>
      <c r="E67" s="5" t="str">
        <f>'[1]TCE - ANEXO IV - Preencher'!G76</f>
        <v>JA SILVA COMERCIO VAREJISTA DE TINTAS EIRELI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5414</v>
      </c>
      <c r="I67" s="6">
        <f>IF('[1]TCE - ANEXO IV - Preencher'!K76="","",'[1]TCE - ANEXO IV - Preencher'!K76)</f>
        <v>45202</v>
      </c>
      <c r="J67" s="5" t="str">
        <f>'[1]TCE - ANEXO IV - Preencher'!L76</f>
        <v>26231030816175000132550010000054141005836096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159.80000000000001</v>
      </c>
    </row>
    <row r="68" spans="1:12" s="8" customFormat="1" ht="19.5" customHeight="1" x14ac:dyDescent="0.2">
      <c r="A68" s="3">
        <f>IFERROR(VLOOKUP(B68,'[1]DADOS (OCULTAR)'!$Q$3:$S$133,3,0),"")</f>
        <v>9767633000790</v>
      </c>
      <c r="B68" s="4" t="str">
        <f>'[1]TCE - ANEXO IV - Preencher'!C77</f>
        <v>UPA CABO DE SANTO AGOSTINHO - C.G 012/2022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36514542000120</v>
      </c>
      <c r="E68" s="5" t="str">
        <f>'[1]TCE - ANEXO IV - Preencher'!G77</f>
        <v>ANA CRISTINA DE ARAUJO MATERIAIS DE CONSTRUCAO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2574</v>
      </c>
      <c r="I68" s="6">
        <f>IF('[1]TCE - ANEXO IV - Preencher'!K77="","",'[1]TCE - ANEXO IV - Preencher'!K77)</f>
        <v>45203</v>
      </c>
      <c r="J68" s="5" t="str">
        <f>'[1]TCE - ANEXO IV - Preencher'!L77</f>
        <v>26231036514542000120550010000025741016664015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61.28</v>
      </c>
    </row>
    <row r="69" spans="1:12" s="8" customFormat="1" ht="19.5" customHeight="1" x14ac:dyDescent="0.2">
      <c r="A69" s="3">
        <f>IFERROR(VLOOKUP(B69,'[1]DADOS (OCULTAR)'!$Q$3:$S$133,3,0),"")</f>
        <v>9767633000790</v>
      </c>
      <c r="B69" s="4" t="str">
        <f>'[1]TCE - ANEXO IV - Preencher'!C78</f>
        <v>UPA CABO DE SANTO AGOSTINHO - C.G 012/2022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17801543000100</v>
      </c>
      <c r="E69" s="5" t="str">
        <f>'[1]TCE - ANEXO IV - Preencher'!G78</f>
        <v>GILSON CRISTOVAO DE AGUIAR ME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2572</v>
      </c>
      <c r="I69" s="6">
        <f>IF('[1]TCE - ANEXO IV - Preencher'!K78="","",'[1]TCE - ANEXO IV - Preencher'!K78)</f>
        <v>45203</v>
      </c>
      <c r="J69" s="5" t="str">
        <f>'[1]TCE - ANEXO IV - Preencher'!L78</f>
        <v>26231017801543000100550010000025721830018029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1827.2</v>
      </c>
    </row>
    <row r="70" spans="1:12" s="8" customFormat="1" ht="19.5" customHeight="1" x14ac:dyDescent="0.2">
      <c r="A70" s="3">
        <f>IFERROR(VLOOKUP(B70,'[1]DADOS (OCULTAR)'!$Q$3:$S$133,3,0),"")</f>
        <v>9767633000790</v>
      </c>
      <c r="B70" s="4" t="str">
        <f>'[1]TCE - ANEXO IV - Preencher'!C79</f>
        <v>UPA CABO DE SANTO AGOSTINHO - C.G 012/2022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6913480000834</v>
      </c>
      <c r="E70" s="5" t="str">
        <f>'[1]TCE - ANEXO IV - Preencher'!G79</f>
        <v>DIMENSIOLNAL BRASIL SOLUCOES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88470</v>
      </c>
      <c r="I70" s="6">
        <f>IF('[1]TCE - ANEXO IV - Preencher'!K79="","",'[1]TCE - ANEXO IV - Preencher'!K79)</f>
        <v>45212</v>
      </c>
      <c r="J70" s="5" t="str">
        <f>'[1]TCE - ANEXO IV - Preencher'!L79</f>
        <v>26231006913480000834550020000884701293524862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302.5</v>
      </c>
    </row>
    <row r="71" spans="1:12" s="8" customFormat="1" ht="19.5" customHeight="1" x14ac:dyDescent="0.2">
      <c r="A71" s="3">
        <f>IFERROR(VLOOKUP(B71,'[1]DADOS (OCULTAR)'!$Q$3:$S$133,3,0),"")</f>
        <v>9767633000790</v>
      </c>
      <c r="B71" s="4" t="str">
        <f>'[1]TCE - ANEXO IV - Preencher'!C80</f>
        <v>UPA CABO DE SANTO AGOSTINHO - C.G 012/2022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12845236000612</v>
      </c>
      <c r="E71" s="5" t="str">
        <f>'[1]TCE - ANEXO IV - Preencher'!G80</f>
        <v>INCOMEL COM MAT ELET LTDA RECIFE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32725</v>
      </c>
      <c r="I71" s="6">
        <f>IF('[1]TCE - ANEXO IV - Preencher'!K80="","",'[1]TCE - ANEXO IV - Preencher'!K80)</f>
        <v>45212</v>
      </c>
      <c r="J71" s="5" t="str">
        <f>'[1]TCE - ANEXO IV - Preencher'!L80</f>
        <v>26231012845236000612550010000327251042599911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12342.41</v>
      </c>
    </row>
    <row r="72" spans="1:12" s="8" customFormat="1" ht="19.5" customHeight="1" x14ac:dyDescent="0.2">
      <c r="A72" s="3">
        <f>IFERROR(VLOOKUP(B72,'[1]DADOS (OCULTAR)'!$Q$3:$S$133,3,0),"")</f>
        <v>9767633000790</v>
      </c>
      <c r="B72" s="4" t="str">
        <f>'[1]TCE - ANEXO IV - Preencher'!C81</f>
        <v>UPA CABO DE SANTO AGOSTINHO - C.G 012/2022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17801543000100</v>
      </c>
      <c r="E72" s="5" t="str">
        <f>'[1]TCE - ANEXO IV - Preencher'!G81</f>
        <v>GILSON CRISTOVAO DE AGUIAR ME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2590</v>
      </c>
      <c r="I72" s="6">
        <f>IF('[1]TCE - ANEXO IV - Preencher'!K81="","",'[1]TCE - ANEXO IV - Preencher'!K81)</f>
        <v>45212</v>
      </c>
      <c r="J72" s="5" t="str">
        <f>'[1]TCE - ANEXO IV - Preencher'!L81</f>
        <v>26231017801543000100550010000025901372909680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1162</v>
      </c>
    </row>
    <row r="73" spans="1:12" s="8" customFormat="1" ht="19.5" customHeight="1" x14ac:dyDescent="0.2">
      <c r="A73" s="3">
        <f>IFERROR(VLOOKUP(B73,'[1]DADOS (OCULTAR)'!$Q$3:$S$133,3,0),"")</f>
        <v>9767633000790</v>
      </c>
      <c r="B73" s="4" t="str">
        <f>'[1]TCE - ANEXO IV - Preencher'!C82</f>
        <v>UPA CABO DE SANTO AGOSTINHO - C.G 012/2022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7264693000179</v>
      </c>
      <c r="E73" s="5" t="str">
        <f>'[1]TCE - ANEXO IV - Preencher'!G82</f>
        <v>RESNASCER MERCANTIL FERRAGISTA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706005</v>
      </c>
      <c r="I73" s="6">
        <f>IF('[1]TCE - ANEXO IV - Preencher'!K82="","",'[1]TCE - ANEXO IV - Preencher'!K82)</f>
        <v>45219</v>
      </c>
      <c r="J73" s="5" t="str">
        <f>'[1]TCE - ANEXO IV - Preencher'!L82</f>
        <v>26231007264693000179550010007060051727188989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15.6</v>
      </c>
    </row>
    <row r="74" spans="1:12" s="8" customFormat="1" ht="19.5" customHeight="1" x14ac:dyDescent="0.2">
      <c r="A74" s="3">
        <f>IFERROR(VLOOKUP(B74,'[1]DADOS (OCULTAR)'!$Q$3:$S$133,3,0),"")</f>
        <v>9767633000790</v>
      </c>
      <c r="B74" s="4" t="str">
        <f>'[1]TCE - ANEXO IV - Preencher'!C83</f>
        <v>UPA CABO DE SANTO AGOSTINHO - C.G 012/2022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36514542000120</v>
      </c>
      <c r="E74" s="5" t="str">
        <f>'[1]TCE - ANEXO IV - Preencher'!G83</f>
        <v>ANA CRISTINA DE ARAUJO MATERIAIS DE CONSTRUCAO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2591</v>
      </c>
      <c r="I74" s="6">
        <f>IF('[1]TCE - ANEXO IV - Preencher'!K83="","",'[1]TCE - ANEXO IV - Preencher'!K83)</f>
        <v>45222</v>
      </c>
      <c r="J74" s="5" t="str">
        <f>'[1]TCE - ANEXO IV - Preencher'!L83</f>
        <v>26231036514542000120550010000025911016664016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1153.5</v>
      </c>
    </row>
    <row r="75" spans="1:12" s="8" customFormat="1" ht="19.5" customHeight="1" x14ac:dyDescent="0.2">
      <c r="A75" s="3">
        <f>IFERROR(VLOOKUP(B75,'[1]DADOS (OCULTAR)'!$Q$3:$S$133,3,0),"")</f>
        <v>9767633000790</v>
      </c>
      <c r="B75" s="4" t="str">
        <f>'[1]TCE - ANEXO IV - Preencher'!C84</f>
        <v>UPA CABO DE SANTO AGOSTINHO - C.G 012/2022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24425720000167</v>
      </c>
      <c r="E75" s="5" t="str">
        <f>'[1]TCE - ANEXO IV - Preencher'!G84</f>
        <v>ORIGINAL SUP E EQUIPAMENTOS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8444</v>
      </c>
      <c r="I75" s="6">
        <f>IF('[1]TCE - ANEXO IV - Preencher'!K84="","",'[1]TCE - ANEXO IV - Preencher'!K84)</f>
        <v>45224</v>
      </c>
      <c r="J75" s="5" t="str">
        <f>'[1]TCE - ANEXO IV - Preencher'!L84</f>
        <v>26231024425720000167550010000084441340004290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73.22</v>
      </c>
    </row>
    <row r="76" spans="1:12" s="8" customFormat="1" ht="19.5" customHeight="1" x14ac:dyDescent="0.2">
      <c r="A76" s="3">
        <f>IFERROR(VLOOKUP(B76,'[1]DADOS (OCULTAR)'!$Q$3:$S$133,3,0),"")</f>
        <v>9767633000790</v>
      </c>
      <c r="B76" s="4" t="str">
        <f>'[1]TCE - ANEXO IV - Preencher'!C85</f>
        <v>UPA CABO DE SANTO AGOSTINHO - C.G 012/2022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42924799000152</v>
      </c>
      <c r="E76" s="5" t="str">
        <f>'[1]TCE - ANEXO IV - Preencher'!G85</f>
        <v xml:space="preserve">DISMACON COMERCIO DEMATERIAIS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52552</v>
      </c>
      <c r="I76" s="6">
        <f>IF('[1]TCE - ANEXO IV - Preencher'!K85="","",'[1]TCE - ANEXO IV - Preencher'!K85)</f>
        <v>45219</v>
      </c>
      <c r="J76" s="5" t="str">
        <f>'[1]TCE - ANEXO IV - Preencher'!L85</f>
        <v>26231042924799000152650010000525521985768106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52.72</v>
      </c>
    </row>
    <row r="77" spans="1:12" s="8" customFormat="1" ht="19.5" customHeight="1" x14ac:dyDescent="0.2">
      <c r="A77" s="3">
        <f>IFERROR(VLOOKUP(B77,'[1]DADOS (OCULTAR)'!$Q$3:$S$133,3,0),"")</f>
        <v>9767633000790</v>
      </c>
      <c r="B77" s="4" t="str">
        <f>'[1]TCE - ANEXO IV - Preencher'!C86</f>
        <v>UPA CABO DE SANTO AGOSTINHO - C.G 012/2022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17992333000147</v>
      </c>
      <c r="E77" s="5" t="str">
        <f>'[1]TCE - ANEXO IV - Preencher'!G86</f>
        <v>JR CAR AUTOCENTER PECAS E SERVICOS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1950</v>
      </c>
      <c r="I77" s="6">
        <f>IF('[1]TCE - ANEXO IV - Preencher'!K86="","",'[1]TCE - ANEXO IV - Preencher'!K86)</f>
        <v>45226</v>
      </c>
      <c r="J77" s="5" t="str">
        <f>'[1]TCE - ANEXO IV - Preencher'!L86</f>
        <v>26231017992333000147550010000019501000353088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10511.85</v>
      </c>
    </row>
    <row r="78" spans="1:12" s="8" customFormat="1" ht="19.5" customHeight="1" x14ac:dyDescent="0.2">
      <c r="A78" s="3">
        <f>IFERROR(VLOOKUP(B78,'[1]DADOS (OCULTAR)'!$Q$3:$S$133,3,0),"")</f>
        <v>9767633000790</v>
      </c>
      <c r="B78" s="4" t="str">
        <f>'[1]TCE - ANEXO IV - Preencher'!C87</f>
        <v>UPA CABO DE SANTO AGOSTINHO - C.G 012/2022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17801543000100</v>
      </c>
      <c r="E78" s="5" t="str">
        <f>'[1]TCE - ANEXO IV - Preencher'!G87</f>
        <v>GILSON CRISTOVAO DE AGUIAR ME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2572</v>
      </c>
      <c r="I78" s="6">
        <f>IF('[1]TCE - ANEXO IV - Preencher'!K87="","",'[1]TCE - ANEXO IV - Preencher'!K87)</f>
        <v>45203</v>
      </c>
      <c r="J78" s="5" t="str">
        <f>'[1]TCE - ANEXO IV - Preencher'!L87</f>
        <v>26231017801543000100550010000025721830018029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39.9</v>
      </c>
    </row>
    <row r="79" spans="1:12" s="8" customFormat="1" ht="19.5" customHeight="1" x14ac:dyDescent="0.2">
      <c r="A79" s="3">
        <f>IFERROR(VLOOKUP(B79,'[1]DADOS (OCULTAR)'!$Q$3:$S$133,3,0),"")</f>
        <v>9767633000790</v>
      </c>
      <c r="B79" s="4" t="str">
        <f>'[1]TCE - ANEXO IV - Preencher'!C88</f>
        <v>UPA CABO DE SANTO AGOSTINHO - C.G 012/2022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36514542000120</v>
      </c>
      <c r="E79" s="5" t="str">
        <f>'[1]TCE - ANEXO IV - Preencher'!G88</f>
        <v>ANA CRISTINA DE ARAUJO MATERIAIS DE CONSTRUCAO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2591</v>
      </c>
      <c r="I79" s="6">
        <f>IF('[1]TCE - ANEXO IV - Preencher'!K88="","",'[1]TCE - ANEXO IV - Preencher'!K88)</f>
        <v>45222</v>
      </c>
      <c r="J79" s="5" t="str">
        <f>'[1]TCE - ANEXO IV - Preencher'!L88</f>
        <v>26231036514542000120550010000025911016664016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720</v>
      </c>
    </row>
    <row r="80" spans="1:12" s="8" customFormat="1" ht="19.5" customHeight="1" x14ac:dyDescent="0.2">
      <c r="A80" s="3">
        <f>IFERROR(VLOOKUP(B80,'[1]DADOS (OCULTAR)'!$Q$3:$S$133,3,0),"")</f>
        <v>9767633000790</v>
      </c>
      <c r="B80" s="4" t="str">
        <f>'[1]TCE - ANEXO IV - Preencher'!C89</f>
        <v>UPA CABO DE SANTO AGOSTINHO - C.G 012/2022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7264693000179</v>
      </c>
      <c r="E80" s="5" t="str">
        <f>'[1]TCE - ANEXO IV - Preencher'!G89</f>
        <v>RESNASCER MERCANTIL FERRAGISTA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706005</v>
      </c>
      <c r="I80" s="6">
        <f>IF('[1]TCE - ANEXO IV - Preencher'!K89="","",'[1]TCE - ANEXO IV - Preencher'!K89)</f>
        <v>45219</v>
      </c>
      <c r="J80" s="5" t="str">
        <f>'[1]TCE - ANEXO IV - Preencher'!L89</f>
        <v>26231007264693000179550010007060051727188989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29.9</v>
      </c>
    </row>
    <row r="81" spans="1:12" s="8" customFormat="1" ht="19.5" customHeight="1" x14ac:dyDescent="0.2">
      <c r="A81" s="3">
        <f>IFERROR(VLOOKUP(B81,'[1]DADOS (OCULTAR)'!$Q$3:$S$133,3,0),"")</f>
        <v>9767633000790</v>
      </c>
      <c r="B81" s="4" t="str">
        <f>'[1]TCE - ANEXO IV - Preencher'!C90</f>
        <v>UPA CABO DE SANTO AGOSTINHO - C.G 012/2022</v>
      </c>
      <c r="C81" s="4" t="str">
        <f>'[1]TCE - ANEXO IV - Preencher'!E90</f>
        <v xml:space="preserve">3.10 - Material para Manutenção de Bens Móveis </v>
      </c>
      <c r="D81" s="3">
        <f>'[1]TCE - ANEXO IV - Preencher'!F90</f>
        <v>24425720000167</v>
      </c>
      <c r="E81" s="5" t="str">
        <f>'[1]TCE - ANEXO IV - Preencher'!G90</f>
        <v>ORIGINAL SUP E EQUIPAMENTOS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8441</v>
      </c>
      <c r="I81" s="6">
        <f>IF('[1]TCE - ANEXO IV - Preencher'!K90="","",'[1]TCE - ANEXO IV - Preencher'!K90)</f>
        <v>45224</v>
      </c>
      <c r="J81" s="5" t="str">
        <f>'[1]TCE - ANEXO IV - Preencher'!L90</f>
        <v>26231024425720000167550010000084411340004298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285</v>
      </c>
    </row>
    <row r="82" spans="1:12" s="8" customFormat="1" ht="19.5" customHeight="1" x14ac:dyDescent="0.2">
      <c r="A82" s="3">
        <f>IFERROR(VLOOKUP(B82,'[1]DADOS (OCULTAR)'!$Q$3:$S$133,3,0),"")</f>
        <v>9767633000790</v>
      </c>
      <c r="B82" s="4" t="str">
        <f>'[1]TCE - ANEXO IV - Preencher'!C91</f>
        <v>UPA CABO DE SANTO AGOSTINHO - C.G 012/2022</v>
      </c>
      <c r="C82" s="4" t="str">
        <f>'[1]TCE - ANEXO IV - Preencher'!E91</f>
        <v xml:space="preserve">3.8 - Uniformes, Tecidos e Aviamentos </v>
      </c>
      <c r="D82" s="3">
        <f>'[1]TCE - ANEXO IV - Preencher'!F91</f>
        <v>8014460000180</v>
      </c>
      <c r="E82" s="5" t="str">
        <f>'[1]TCE - ANEXO IV - Preencher'!G91</f>
        <v xml:space="preserve">VANPEL MAT DE ESCRITORIO E INFOR 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57173</v>
      </c>
      <c r="I82" s="6">
        <f>IF('[1]TCE - ANEXO IV - Preencher'!K91="","",'[1]TCE - ANEXO IV - Preencher'!K91)</f>
        <v>45210</v>
      </c>
      <c r="J82" s="5" t="str">
        <f>'[1]TCE - ANEXO IV - Preencher'!L91</f>
        <v>26231008014460000180550010000571731001391509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192</v>
      </c>
    </row>
    <row r="83" spans="1:12" s="8" customFormat="1" ht="19.5" customHeight="1" x14ac:dyDescent="0.2">
      <c r="A83" s="3">
        <f>IFERROR(VLOOKUP(B83,'[1]DADOS (OCULTAR)'!$Q$3:$S$133,3,0),"")</f>
        <v>9767633000790</v>
      </c>
      <c r="B83" s="4" t="str">
        <f>'[1]TCE - ANEXO IV - Preencher'!C92</f>
        <v>UPA CABO DE SANTO AGOSTINHO - C.G 012/2022</v>
      </c>
      <c r="C83" s="4" t="str">
        <f>'[1]TCE - ANEXO IV - Preencher'!E92</f>
        <v xml:space="preserve">5.21 - Seguros em geral </v>
      </c>
      <c r="D83" s="3" t="str">
        <f>'[1]TCE - ANEXO IV - Preencher'!F92</f>
        <v xml:space="preserve">61.198.164/0001-60 </v>
      </c>
      <c r="E83" s="5" t="str">
        <f>'[1]TCE - ANEXO IV - Preencher'!G92</f>
        <v>PORTO SEGURO COMPANHIA DE SEGUROS GERAIS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260.62</v>
      </c>
    </row>
    <row r="84" spans="1:12" s="8" customFormat="1" ht="19.5" customHeight="1" x14ac:dyDescent="0.2">
      <c r="A84" s="3">
        <f>IFERROR(VLOOKUP(B84,'[1]DADOS (OCULTAR)'!$Q$3:$S$133,3,0),"")</f>
        <v>9767633000790</v>
      </c>
      <c r="B84" s="4" t="str">
        <f>'[1]TCE - ANEXO IV - Preencher'!C93</f>
        <v>UPA CABO DE SANTO AGOSTINHO - C.G 012/2022</v>
      </c>
      <c r="C84" s="4" t="str">
        <f>'[1]TCE - ANEXO IV - Preencher'!E93</f>
        <v xml:space="preserve">5.25 - Serviços Bancários </v>
      </c>
      <c r="D84" s="3">
        <f>'[1]TCE - ANEXO IV - Preencher'!F93</f>
        <v>360305000104</v>
      </c>
      <c r="E84" s="5" t="str">
        <f>'[1]TCE - ANEXO IV - Preencher'!G93</f>
        <v>TAXA DE MANUNTENÇÃO DE CONTA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338</v>
      </c>
    </row>
    <row r="85" spans="1:12" s="8" customFormat="1" ht="19.5" customHeight="1" x14ac:dyDescent="0.2">
      <c r="A85" s="3">
        <f>IFERROR(VLOOKUP(B85,'[1]DADOS (OCULTAR)'!$Q$3:$S$133,3,0),"")</f>
        <v>9767633000790</v>
      </c>
      <c r="B85" s="4" t="str">
        <f>'[1]TCE - ANEXO IV - Preencher'!C94</f>
        <v>UPA CABO DE SANTO AGOSTINHO - C.G 012/2022</v>
      </c>
      <c r="C85" s="4" t="str">
        <f>'[1]TCE - ANEXO IV - Preencher'!E94</f>
        <v xml:space="preserve">5.25 - Serviços Bancários </v>
      </c>
      <c r="D85" s="3">
        <f>'[1]TCE - ANEXO IV - Preencher'!F94</f>
        <v>90400888000142</v>
      </c>
      <c r="E85" s="5" t="str">
        <f>'[1]TCE - ANEXO IV - Preencher'!G94</f>
        <v>TAXA DE MANUNTENÇÃO DE CONTA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70</v>
      </c>
    </row>
    <row r="86" spans="1:12" s="8" customFormat="1" ht="19.5" customHeight="1" x14ac:dyDescent="0.2">
      <c r="A86" s="3">
        <f>IFERROR(VLOOKUP(B86,'[1]DADOS (OCULTAR)'!$Q$3:$S$133,3,0),"")</f>
        <v>9767633000790</v>
      </c>
      <c r="B86" s="4" t="str">
        <f>'[1]TCE - ANEXO IV - Preencher'!C95</f>
        <v>UPA CABO DE SANTO AGOSTINHO - C.G 012/2022</v>
      </c>
      <c r="C86" s="4" t="str">
        <f>'[1]TCE - ANEXO IV - Preencher'!E95</f>
        <v xml:space="preserve">5.25 - Serviços Bancários </v>
      </c>
      <c r="D86" s="3">
        <f>'[1]TCE - ANEXO IV - Preencher'!F95</f>
        <v>360305000104</v>
      </c>
      <c r="E86" s="5" t="str">
        <f>'[1]TCE - ANEXO IV - Preencher'!G95</f>
        <v xml:space="preserve">TARIFAS BANCARIAS 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605</v>
      </c>
    </row>
    <row r="87" spans="1:12" s="8" customFormat="1" ht="19.5" customHeight="1" x14ac:dyDescent="0.2">
      <c r="A87" s="3">
        <f>IFERROR(VLOOKUP(B87,'[1]DADOS (OCULTAR)'!$Q$3:$S$133,3,0),"")</f>
        <v>9767633000790</v>
      </c>
      <c r="B87" s="4" t="str">
        <f>'[1]TCE - ANEXO IV - Preencher'!C96</f>
        <v>UPA CABO DE SANTO AGOSTINHO - C.G 012/2022</v>
      </c>
      <c r="C87" s="4" t="str">
        <f>'[1]TCE - ANEXO IV - Preencher'!E96</f>
        <v>5.13 - Água e Esgoto</v>
      </c>
      <c r="D87" s="3">
        <f>'[1]TCE - ANEXO IV - Preencher'!F96</f>
        <v>9769035000164</v>
      </c>
      <c r="E87" s="5" t="str">
        <f>'[1]TCE - ANEXO IV - Preencher'!G96</f>
        <v>COMPESA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20231078070279</v>
      </c>
      <c r="I87" s="6">
        <f>IF('[1]TCE - ANEXO IV - Preencher'!K96="","",'[1]TCE - ANEXO IV - Preencher'!K96)</f>
        <v>45230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9255.31</v>
      </c>
    </row>
    <row r="88" spans="1:12" s="8" customFormat="1" ht="19.5" customHeight="1" x14ac:dyDescent="0.2">
      <c r="A88" s="3">
        <f>IFERROR(VLOOKUP(B88,'[1]DADOS (OCULTAR)'!$Q$3:$S$133,3,0),"")</f>
        <v>9767633000790</v>
      </c>
      <c r="B88" s="4" t="str">
        <f>'[1]TCE - ANEXO IV - Preencher'!C97</f>
        <v>UPA CABO DE SANTO AGOSTINHO - C.G 012/2022</v>
      </c>
      <c r="C88" s="4" t="str">
        <f>'[1]TCE - ANEXO IV - Preencher'!E97</f>
        <v>5.12 - Energia Elétrica</v>
      </c>
      <c r="D88" s="3">
        <f>'[1]TCE - ANEXO IV - Preencher'!F97</f>
        <v>10572048000128</v>
      </c>
      <c r="E88" s="5" t="str">
        <f>'[1]TCE - ANEXO IV - Preencher'!G97</f>
        <v>COMPANHIA ENERGETICA DE PERNAMBUCO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280840085</v>
      </c>
      <c r="I88" s="6">
        <f>IF('[1]TCE - ANEXO IV - Preencher'!K97="","",'[1]TCE - ANEXO IV - Preencher'!K97)</f>
        <v>45232</v>
      </c>
      <c r="J88" s="5" t="str">
        <f>'[1]TCE - ANEXO IV - Preencher'!L97</f>
        <v>26231110835932000108660002808400851080146330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16521.62</v>
      </c>
    </row>
    <row r="89" spans="1:12" s="8" customFormat="1" ht="19.5" customHeight="1" x14ac:dyDescent="0.2">
      <c r="A89" s="3">
        <f>IFERROR(VLOOKUP(B89,'[1]DADOS (OCULTAR)'!$Q$3:$S$133,3,0),"")</f>
        <v>9767633000790</v>
      </c>
      <c r="B89" s="4" t="str">
        <f>'[1]TCE - ANEXO IV - Preencher'!C98</f>
        <v>UPA CABO DE SANTO AGOSTINHO - C.G 012/2022</v>
      </c>
      <c r="C89" s="4" t="str">
        <f>'[1]TCE - ANEXO IV - Preencher'!E98</f>
        <v>5.3 - Locação de Máquinas e Equipamentos</v>
      </c>
      <c r="D89" s="3">
        <f>'[1]TCE - ANEXO IV - Preencher'!F98</f>
        <v>43559107000187</v>
      </c>
      <c r="E89" s="5" t="str">
        <f>'[1]TCE - ANEXO IV - Preencher'!G98</f>
        <v>SARAH LIMA GUSMAO NERES EPP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984</v>
      </c>
      <c r="I89" s="6">
        <f>IF('[1]TCE - ANEXO IV - Preencher'!K98="","",'[1]TCE - ANEXO IV - Preencher'!K98)</f>
        <v>45231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1320</v>
      </c>
    </row>
    <row r="90" spans="1:12" s="8" customFormat="1" ht="19.5" customHeight="1" x14ac:dyDescent="0.2">
      <c r="A90" s="3">
        <f>IFERROR(VLOOKUP(B90,'[1]DADOS (OCULTAR)'!$Q$3:$S$133,3,0),"")</f>
        <v>9767633000790</v>
      </c>
      <c r="B90" s="4" t="str">
        <f>'[1]TCE - ANEXO IV - Preencher'!C99</f>
        <v>UPA CABO DE SANTO AGOSTINHO - C.G 012/2022</v>
      </c>
      <c r="C90" s="4" t="str">
        <f>'[1]TCE - ANEXO IV - Preencher'!E99</f>
        <v>5.3 - Locação de Máquinas e Equipamentos</v>
      </c>
      <c r="D90" s="3">
        <f>'[1]TCE - ANEXO IV - Preencher'!F99</f>
        <v>43559107000187</v>
      </c>
      <c r="E90" s="5" t="str">
        <f>'[1]TCE - ANEXO IV - Preencher'!G99</f>
        <v>SARAH LIMA GUSMAO NERES EPP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983</v>
      </c>
      <c r="I90" s="6">
        <f>IF('[1]TCE - ANEXO IV - Preencher'!K99="","",'[1]TCE - ANEXO IV - Preencher'!K99)</f>
        <v>45231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4073.2</v>
      </c>
    </row>
    <row r="91" spans="1:12" s="8" customFormat="1" ht="19.5" customHeight="1" x14ac:dyDescent="0.2">
      <c r="A91" s="3">
        <f>IFERROR(VLOOKUP(B91,'[1]DADOS (OCULTAR)'!$Q$3:$S$133,3,0),"")</f>
        <v>9767633000790</v>
      </c>
      <c r="B91" s="4" t="str">
        <f>'[1]TCE - ANEXO IV - Preencher'!C100</f>
        <v>UPA CABO DE SANTO AGOSTINHO - C.G 012/2022</v>
      </c>
      <c r="C91" s="4" t="str">
        <f>'[1]TCE - ANEXO IV - Preencher'!E100</f>
        <v>5.3 - Locação de Máquinas e Equipamentos</v>
      </c>
      <c r="D91" s="3">
        <f>'[1]TCE - ANEXO IV - Preencher'!F100</f>
        <v>22400267000109</v>
      </c>
      <c r="E91" s="5" t="str">
        <f>'[1]TCE - ANEXO IV - Preencher'!G100</f>
        <v>AÇAO SERVICOS TELECOM LTDA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20040322</v>
      </c>
      <c r="I91" s="6">
        <f>IF('[1]TCE - ANEXO IV - Preencher'!K100="","",'[1]TCE - ANEXO IV - Preencher'!K100)</f>
        <v>45230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2392.65</v>
      </c>
    </row>
    <row r="92" spans="1:12" s="8" customFormat="1" ht="19.5" customHeight="1" x14ac:dyDescent="0.2">
      <c r="A92" s="3">
        <f>IFERROR(VLOOKUP(B92,'[1]DADOS (OCULTAR)'!$Q$3:$S$133,3,0),"")</f>
        <v>9767633000790</v>
      </c>
      <c r="B92" s="4" t="str">
        <f>'[1]TCE - ANEXO IV - Preencher'!C101</f>
        <v>UPA CABO DE SANTO AGOSTINHO - C.G 012/2022</v>
      </c>
      <c r="C92" s="4" t="str">
        <f>'[1]TCE - ANEXO IV - Preencher'!E101</f>
        <v>5.3 - Locação de Máquinas e Equipamentos</v>
      </c>
      <c r="D92" s="3">
        <f>'[1]TCE - ANEXO IV - Preencher'!F101</f>
        <v>26081685000131</v>
      </c>
      <c r="E92" s="5" t="str">
        <f>'[1]TCE - ANEXO IV - Preencher'!G101</f>
        <v>CG REFRIGERACOES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9934</v>
      </c>
      <c r="I92" s="6">
        <f>IF('[1]TCE - ANEXO IV - Preencher'!K101="","",'[1]TCE - ANEXO IV - Preencher'!K101)</f>
        <v>45230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3630</v>
      </c>
    </row>
    <row r="93" spans="1:12" s="8" customFormat="1" ht="19.5" customHeight="1" x14ac:dyDescent="0.2">
      <c r="A93" s="3">
        <f>IFERROR(VLOOKUP(B93,'[1]DADOS (OCULTAR)'!$Q$3:$S$133,3,0),"")</f>
        <v>9767633000790</v>
      </c>
      <c r="B93" s="4" t="str">
        <f>'[1]TCE - ANEXO IV - Preencher'!C102</f>
        <v>UPA CABO DE SANTO AGOSTINHO - C.G 012/2022</v>
      </c>
      <c r="C93" s="4" t="str">
        <f>'[1]TCE - ANEXO IV - Preencher'!E102</f>
        <v>5.3 - Locação de Máquinas e Equipamentos</v>
      </c>
      <c r="D93" s="3">
        <f>'[1]TCE - ANEXO IV - Preencher'!F102</f>
        <v>14543772000184</v>
      </c>
      <c r="E93" s="5" t="str">
        <f>'[1]TCE - ANEXO IV - Preencher'!G102</f>
        <v>BRAVO LOCAÇÃO DE MAQUINAS E EQUIPAMENTOS LTDA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9776</v>
      </c>
      <c r="I93" s="6">
        <f>IF('[1]TCE - ANEXO IV - Preencher'!K102="","",'[1]TCE - ANEXO IV - Preencher'!K102)</f>
        <v>45231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1000</v>
      </c>
    </row>
    <row r="94" spans="1:12" s="8" customFormat="1" ht="19.5" customHeight="1" x14ac:dyDescent="0.2">
      <c r="A94" s="3">
        <f>IFERROR(VLOOKUP(B94,'[1]DADOS (OCULTAR)'!$Q$3:$S$133,3,0),"")</f>
        <v>9767633000790</v>
      </c>
      <c r="B94" s="4" t="str">
        <f>'[1]TCE - ANEXO IV - Preencher'!C103</f>
        <v>UPA CABO DE SANTO AGOSTINHO - C.G 012/2022</v>
      </c>
      <c r="C94" s="4" t="str">
        <f>'[1]TCE - ANEXO IV - Preencher'!E103</f>
        <v>5.1 - Locação de Equipamentos Médicos-Hospitalares</v>
      </c>
      <c r="D94" s="3">
        <f>'[1]TCE - ANEXO IV - Preencher'!F103</f>
        <v>5011743000180</v>
      </c>
      <c r="E94" s="5" t="str">
        <f>'[1]TCE - ANEXO IV - Preencher'!G103</f>
        <v>ALMERI ANGELO SALVIANO DA SILVA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6144</v>
      </c>
      <c r="I94" s="6">
        <f>IF('[1]TCE - ANEXO IV - Preencher'!K103="","",'[1]TCE - ANEXO IV - Preencher'!K103)</f>
        <v>45204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3800</v>
      </c>
    </row>
    <row r="95" spans="1:12" s="8" customFormat="1" ht="19.5" customHeight="1" x14ac:dyDescent="0.2">
      <c r="A95" s="3">
        <f>IFERROR(VLOOKUP(B95,'[1]DADOS (OCULTAR)'!$Q$3:$S$133,3,0),"")</f>
        <v>9767633000790</v>
      </c>
      <c r="B95" s="4" t="str">
        <f>'[1]TCE - ANEXO IV - Preencher'!C104</f>
        <v>UPA CABO DE SANTO AGOSTINHO - C.G 012/2022</v>
      </c>
      <c r="C95" s="4" t="str">
        <f>'[1]TCE - ANEXO IV - Preencher'!E104</f>
        <v>5.1 - Locação de Equipamentos Médicos-Hospitalares</v>
      </c>
      <c r="D95" s="3">
        <f>'[1]TCE - ANEXO IV - Preencher'!F104</f>
        <v>331788002405</v>
      </c>
      <c r="E95" s="5" t="str">
        <f>'[1]TCE - ANEXO IV - Preencher'!G104</f>
        <v>AIR LIQUIDE BRASIL LTDA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49805</v>
      </c>
      <c r="I95" s="6">
        <f>IF('[1]TCE - ANEXO IV - Preencher'!K104="","",'[1]TCE - ANEXO IV - Preencher'!K104)</f>
        <v>45229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2602902</v>
      </c>
      <c r="L95" s="7">
        <f>'[1]TCE - ANEXO IV - Preencher'!N104</f>
        <v>2358.9499999999998</v>
      </c>
    </row>
    <row r="96" spans="1:12" s="8" customFormat="1" ht="19.5" customHeight="1" x14ac:dyDescent="0.2">
      <c r="A96" s="3">
        <f>IFERROR(VLOOKUP(B96,'[1]DADOS (OCULTAR)'!$Q$3:$S$133,3,0),"")</f>
        <v>9767633000790</v>
      </c>
      <c r="B96" s="4" t="str">
        <f>'[1]TCE - ANEXO IV - Preencher'!C105</f>
        <v>UPA CABO DE SANTO AGOSTINHO - C.G 012/2022</v>
      </c>
      <c r="C96" s="4" t="str">
        <f>'[1]TCE - ANEXO IV - Preencher'!E105</f>
        <v>5.1 - Locação de Equipamentos Médicos-Hospitalares</v>
      </c>
      <c r="D96" s="3">
        <f>'[1]TCE - ANEXO IV - Preencher'!F105</f>
        <v>331788002405</v>
      </c>
      <c r="E96" s="5" t="str">
        <f>'[1]TCE - ANEXO IV - Preencher'!G105</f>
        <v>AIR LIQUIDE BRASIL LTDA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49761</v>
      </c>
      <c r="I96" s="6">
        <f>IF('[1]TCE - ANEXO IV - Preencher'!K105="","",'[1]TCE - ANEXO IV - Preencher'!K105)</f>
        <v>45229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2602902</v>
      </c>
      <c r="L96" s="7">
        <f>'[1]TCE - ANEXO IV - Preencher'!N105</f>
        <v>3442.57</v>
      </c>
    </row>
    <row r="97" spans="1:12" s="8" customFormat="1" ht="19.5" customHeight="1" x14ac:dyDescent="0.2">
      <c r="A97" s="3">
        <f>IFERROR(VLOOKUP(B97,'[1]DADOS (OCULTAR)'!$Q$3:$S$133,3,0),"")</f>
        <v>9767633000790</v>
      </c>
      <c r="B97" s="4" t="str">
        <f>'[1]TCE - ANEXO IV - Preencher'!C106</f>
        <v>UPA CABO DE SANTO AGOSTINHO - C.G 012/2022</v>
      </c>
      <c r="C97" s="4" t="str">
        <f>'[1]TCE - ANEXO IV - Preencher'!E106</f>
        <v>5.1 - Locação de Equipamentos Médicos-Hospitalares</v>
      </c>
      <c r="D97" s="3">
        <f>'[1]TCE - ANEXO IV - Preencher'!F106</f>
        <v>24380578002203</v>
      </c>
      <c r="E97" s="5" t="str">
        <f>'[1]TCE - ANEXO IV - Preencher'!G106</f>
        <v>WHITE MARTINS GASES INDUSTRIAIS DO NORDESTE LTDA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93672235</v>
      </c>
      <c r="I97" s="6">
        <f>IF('[1]TCE - ANEXO IV - Preencher'!K106="","",'[1]TCE - ANEXO IV - Preencher'!K106)</f>
        <v>45212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1697</v>
      </c>
    </row>
    <row r="98" spans="1:12" s="8" customFormat="1" ht="19.5" customHeight="1" x14ac:dyDescent="0.2">
      <c r="A98" s="3">
        <f>IFERROR(VLOOKUP(B98,'[1]DADOS (OCULTAR)'!$Q$3:$S$133,3,0),"")</f>
        <v>9767633000790</v>
      </c>
      <c r="B98" s="4" t="str">
        <f>'[1]TCE - ANEXO IV - Preencher'!C107</f>
        <v>UPA CABO DE SANTO AGOSTINHO - C.G 012/2022</v>
      </c>
      <c r="C98" s="4" t="str">
        <f>'[1]TCE - ANEXO IV - Preencher'!E107</f>
        <v>5.1 - Locação de Equipamentos Médicos-Hospitalares</v>
      </c>
      <c r="D98" s="3">
        <f>'[1]TCE - ANEXO IV - Preencher'!F107</f>
        <v>18271934000123</v>
      </c>
      <c r="E98" s="5" t="str">
        <f>'[1]TCE - ANEXO IV - Preencher'!G107</f>
        <v>NOVA BIOMEDICAL DIAGNOSTICOS E BIOTECNOLOGIA LTDA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0032023</v>
      </c>
      <c r="I98" s="6">
        <f>IF('[1]TCE - ANEXO IV - Preencher'!K107="","",'[1]TCE - ANEXO IV - Preencher'!K107)</f>
        <v>45274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3144805</v>
      </c>
      <c r="L98" s="7">
        <f>'[1]TCE - ANEXO IV - Preencher'!N107</f>
        <v>1500</v>
      </c>
    </row>
    <row r="99" spans="1:12" s="8" customFormat="1" ht="19.5" customHeight="1" x14ac:dyDescent="0.2">
      <c r="A99" s="3">
        <f>IFERROR(VLOOKUP(B99,'[1]DADOS (OCULTAR)'!$Q$3:$S$133,3,0),"")</f>
        <v>9767633000790</v>
      </c>
      <c r="B99" s="4" t="str">
        <f>'[1]TCE - ANEXO IV - Preencher'!C108</f>
        <v>UPA CABO DE SANTO AGOSTINHO - C.G 012/2022</v>
      </c>
      <c r="C99" s="4" t="str">
        <f>'[1]TCE - ANEXO IV - Preencher'!E108</f>
        <v>5.8 - Locação de Veículos Automotores</v>
      </c>
      <c r="D99" s="3">
        <f>'[1]TCE - ANEXO IV - Preencher'!F108</f>
        <v>33174692000143</v>
      </c>
      <c r="E99" s="5" t="str">
        <f>'[1]TCE - ANEXO IV - Preencher'!G108</f>
        <v>JG LOCAÇÃO DE VEICULOS EIRELI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582</v>
      </c>
      <c r="I99" s="6">
        <f>IF('[1]TCE - ANEXO IV - Preencher'!K108="","",'[1]TCE - ANEXO IV - Preencher'!K108)</f>
        <v>45229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2400</v>
      </c>
    </row>
    <row r="100" spans="1:12" s="8" customFormat="1" ht="19.5" customHeight="1" x14ac:dyDescent="0.2">
      <c r="A100" s="3">
        <f>IFERROR(VLOOKUP(B100,'[1]DADOS (OCULTAR)'!$Q$3:$S$133,3,0),"")</f>
        <v>9767633000790</v>
      </c>
      <c r="B100" s="4" t="str">
        <f>'[1]TCE - ANEXO IV - Preencher'!C109</f>
        <v>UPA CABO DE SANTO AGOSTINHO - C.G 012/2022</v>
      </c>
      <c r="C100" s="4" t="str">
        <f>'[1]TCE - ANEXO IV - Preencher'!E109</f>
        <v>5.99 - Outros Serviços de Terceiros Pessoa Jurídica</v>
      </c>
      <c r="D100" s="3">
        <f>'[1]TCE - ANEXO IV - Preencher'!F109</f>
        <v>27284516000161</v>
      </c>
      <c r="E100" s="5" t="str">
        <f>'[1]TCE - ANEXO IV - Preencher'!G109</f>
        <v>MAXIFROTA SERVICOS DE MANUNTENCAO DE FROTA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168784</v>
      </c>
      <c r="I100" s="6">
        <f>IF('[1]TCE - ANEXO IV - Preencher'!K109="","",'[1]TCE - ANEXO IV - Preencher'!K109)</f>
        <v>45225</v>
      </c>
      <c r="J100" s="5" t="str">
        <f>'[1]TCE - ANEXO IV - Preencher'!L109</f>
        <v>99NDC6LP</v>
      </c>
      <c r="K100" s="5" t="str">
        <f>IF(F100="B",LEFT('[1]TCE - ANEXO IV - Preencher'!M109,2),IF(F100="S",LEFT('[1]TCE - ANEXO IV - Preencher'!M109,7),IF('[1]TCE - ANEXO IV - Preencher'!H109="","")))</f>
        <v>2927408</v>
      </c>
      <c r="L100" s="7">
        <f>'[1]TCE - ANEXO IV - Preencher'!N109</f>
        <v>61.6</v>
      </c>
    </row>
    <row r="101" spans="1:12" s="8" customFormat="1" ht="19.5" customHeight="1" x14ac:dyDescent="0.2">
      <c r="A101" s="3">
        <f>IFERROR(VLOOKUP(B101,'[1]DADOS (OCULTAR)'!$Q$3:$S$133,3,0),"")</f>
        <v>9767633000790</v>
      </c>
      <c r="B101" s="4" t="str">
        <f>'[1]TCE - ANEXO IV - Preencher'!C110</f>
        <v>UPA CABO DE SANTO AGOSTINHO - C.G 012/2022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47748929000167</v>
      </c>
      <c r="E101" s="5" t="str">
        <f>'[1]TCE - ANEXO IV - Preencher'!G110</f>
        <v>QUEIROZ E VIEIRA CONSULTORIO MEDICO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27</v>
      </c>
      <c r="I101" s="6">
        <f>IF('[1]TCE - ANEXO IV - Preencher'!K110="","",'[1]TCE - ANEXO IV - Preencher'!K110)</f>
        <v>45236</v>
      </c>
      <c r="J101" s="5" t="str">
        <f>'[1]TCE - ANEXO IV - Preencher'!L110</f>
        <v>BP9WJYB9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13500</v>
      </c>
    </row>
    <row r="102" spans="1:12" s="8" customFormat="1" ht="19.5" customHeight="1" x14ac:dyDescent="0.2">
      <c r="A102" s="3">
        <f>IFERROR(VLOOKUP(B102,'[1]DADOS (OCULTAR)'!$Q$3:$S$133,3,0),"")</f>
        <v>9767633000790</v>
      </c>
      <c r="B102" s="4" t="str">
        <f>'[1]TCE - ANEXO IV - Preencher'!C111</f>
        <v>UPA CABO DE SANTO AGOSTINHO - C.G 012/2022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32566472000100</v>
      </c>
      <c r="E102" s="5" t="str">
        <f>'[1]TCE - ANEXO IV - Preencher'!G111</f>
        <v>BARBARA SUED FABIANA LEONEL VILAR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49</v>
      </c>
      <c r="I102" s="6">
        <f>IF('[1]TCE - ANEXO IV - Preencher'!K111="","",'[1]TCE - ANEXO IV - Preencher'!K111)</f>
        <v>45233</v>
      </c>
      <c r="J102" s="5" t="str">
        <f>'[1]TCE - ANEXO IV - Preencher'!L111</f>
        <v>VNAL5MJM2</v>
      </c>
      <c r="K102" s="5" t="str">
        <f>IF(F102="B",LEFT('[1]TCE - ANEXO IV - Preencher'!M111,2),IF(F102="S",LEFT('[1]TCE - ANEXO IV - Preencher'!M111,7),IF('[1]TCE - ANEXO IV - Preencher'!H111="","")))</f>
        <v>2604106</v>
      </c>
      <c r="L102" s="7">
        <f>'[1]TCE - ANEXO IV - Preencher'!N111</f>
        <v>7500</v>
      </c>
    </row>
    <row r="103" spans="1:12" s="8" customFormat="1" ht="19.5" customHeight="1" x14ac:dyDescent="0.2">
      <c r="A103" s="3">
        <f>IFERROR(VLOOKUP(B103,'[1]DADOS (OCULTAR)'!$Q$3:$S$133,3,0),"")</f>
        <v>9767633000790</v>
      </c>
      <c r="B103" s="4" t="str">
        <f>'[1]TCE - ANEXO IV - Preencher'!C112</f>
        <v>UPA CABO DE SANTO AGOSTINHO - C.G 012/2022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50868262000140</v>
      </c>
      <c r="E103" s="5" t="str">
        <f>'[1]TCE - ANEXO IV - Preencher'!G112</f>
        <v>MARIA CLARA PEREGRINO SERVICOS MEDICOS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7</v>
      </c>
      <c r="I103" s="6">
        <f>IF('[1]TCE - ANEXO IV - Preencher'!K112="","",'[1]TCE - ANEXO IV - Preencher'!K112)</f>
        <v>45233</v>
      </c>
      <c r="J103" s="5" t="str">
        <f>'[1]TCE - ANEXO IV - Preencher'!L112</f>
        <v>40159119</v>
      </c>
      <c r="K103" s="5" t="str">
        <f>IF(F103="B",LEFT('[1]TCE - ANEXO IV - Preencher'!M112,2),IF(F103="S",LEFT('[1]TCE - ANEXO IV - Preencher'!M112,7),IF('[1]TCE - ANEXO IV - Preencher'!H112="","")))</f>
        <v>2304400</v>
      </c>
      <c r="L103" s="7">
        <f>'[1]TCE - ANEXO IV - Preencher'!N112</f>
        <v>2200</v>
      </c>
    </row>
    <row r="104" spans="1:12" s="8" customFormat="1" ht="19.5" customHeight="1" x14ac:dyDescent="0.2">
      <c r="A104" s="3">
        <f>IFERROR(VLOOKUP(B104,'[1]DADOS (OCULTAR)'!$Q$3:$S$133,3,0),"")</f>
        <v>9767633000790</v>
      </c>
      <c r="B104" s="4" t="str">
        <f>'[1]TCE - ANEXO IV - Preencher'!C113</f>
        <v>UPA CABO DE SANTO AGOSTINHO - C.G 012/2022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47383121000123</v>
      </c>
      <c r="E104" s="5" t="str">
        <f>'[1]TCE - ANEXO IV - Preencher'!G113</f>
        <v>ALINE GOMES SILVA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37</v>
      </c>
      <c r="I104" s="6">
        <f>IF('[1]TCE - ANEXO IV - Preencher'!K113="","",'[1]TCE - ANEXO IV - Preencher'!K113)</f>
        <v>45233</v>
      </c>
      <c r="J104" s="5" t="str">
        <f>'[1]TCE - ANEXO IV - Preencher'!L113</f>
        <v>17MNEN5IX</v>
      </c>
      <c r="K104" s="5" t="str">
        <f>IF(F104="B",LEFT('[1]TCE - ANEXO IV - Preencher'!M113,2),IF(F104="S",LEFT('[1]TCE - ANEXO IV - Preencher'!M113,7),IF('[1]TCE - ANEXO IV - Preencher'!H113="","")))</f>
        <v>2610004</v>
      </c>
      <c r="L104" s="7">
        <f>'[1]TCE - ANEXO IV - Preencher'!N113</f>
        <v>625</v>
      </c>
    </row>
    <row r="105" spans="1:12" s="8" customFormat="1" ht="19.5" customHeight="1" x14ac:dyDescent="0.2">
      <c r="A105" s="3">
        <f>IFERROR(VLOOKUP(B105,'[1]DADOS (OCULTAR)'!$Q$3:$S$133,3,0),"")</f>
        <v>9767633000790</v>
      </c>
      <c r="B105" s="4" t="str">
        <f>'[1]TCE - ANEXO IV - Preencher'!C114</f>
        <v>UPA CABO DE SANTO AGOSTINHO - C.G 012/2022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48893268000126</v>
      </c>
      <c r="E105" s="5" t="str">
        <f>'[1]TCE - ANEXO IV - Preencher'!G114</f>
        <v>DINAH SCHERB SERVICOS MEDICOS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25</v>
      </c>
      <c r="I105" s="6">
        <f>IF('[1]TCE - ANEXO IV - Preencher'!K114="","",'[1]TCE - ANEXO IV - Preencher'!K114)</f>
        <v>45234</v>
      </c>
      <c r="J105" s="5" t="str">
        <f>'[1]TCE - ANEXO IV - Preencher'!L114</f>
        <v>UZ3XR4IC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11900</v>
      </c>
    </row>
    <row r="106" spans="1:12" s="8" customFormat="1" ht="19.5" customHeight="1" x14ac:dyDescent="0.2">
      <c r="A106" s="3">
        <f>IFERROR(VLOOKUP(B106,'[1]DADOS (OCULTAR)'!$Q$3:$S$133,3,0),"")</f>
        <v>9767633000790</v>
      </c>
      <c r="B106" s="4" t="str">
        <f>'[1]TCE - ANEXO IV - Preencher'!C115</f>
        <v>UPA CABO DE SANTO AGOSTINHO - C.G 012/2022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46711666000159</v>
      </c>
      <c r="E106" s="5" t="str">
        <f>'[1]TCE - ANEXO IV - Preencher'!G115</f>
        <v>J L SERVICOS DE MEDICINA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44</v>
      </c>
      <c r="I106" s="6">
        <f>IF('[1]TCE - ANEXO IV - Preencher'!K115="","",'[1]TCE - ANEXO IV - Preencher'!K115)</f>
        <v>45231</v>
      </c>
      <c r="J106" s="5" t="str">
        <f>'[1]TCE - ANEXO IV - Preencher'!L115</f>
        <v>DVA6YSAM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1100</v>
      </c>
    </row>
    <row r="107" spans="1:12" s="8" customFormat="1" ht="19.5" customHeight="1" x14ac:dyDescent="0.2">
      <c r="A107" s="3">
        <f>IFERROR(VLOOKUP(B107,'[1]DADOS (OCULTAR)'!$Q$3:$S$133,3,0),"")</f>
        <v>9767633000790</v>
      </c>
      <c r="B107" s="4" t="str">
        <f>'[1]TCE - ANEXO IV - Preencher'!C116</f>
        <v>UPA CABO DE SANTO AGOSTINHO - C.G 012/2022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40373993000161</v>
      </c>
      <c r="E107" s="5" t="str">
        <f>'[1]TCE - ANEXO IV - Preencher'!G116</f>
        <v>DIANA RAISSA DE SANTANA ANDRADE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29</v>
      </c>
      <c r="I107" s="6">
        <f>IF('[1]TCE - ANEXO IV - Preencher'!K116="","",'[1]TCE - ANEXO IV - Preencher'!K116)</f>
        <v>45236</v>
      </c>
      <c r="J107" s="5" t="str">
        <f>'[1]TCE - ANEXO IV - Preencher'!L116</f>
        <v>6GXMPR9K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7050</v>
      </c>
    </row>
    <row r="108" spans="1:12" s="8" customFormat="1" ht="19.5" customHeight="1" x14ac:dyDescent="0.2">
      <c r="A108" s="3">
        <f>IFERROR(VLOOKUP(B108,'[1]DADOS (OCULTAR)'!$Q$3:$S$133,3,0),"")</f>
        <v>9767633000790</v>
      </c>
      <c r="B108" s="4" t="str">
        <f>'[1]TCE - ANEXO IV - Preencher'!C117</f>
        <v>UPA CABO DE SANTO AGOSTINHO - C.G 012/2022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48707320000102</v>
      </c>
      <c r="E108" s="5" t="str">
        <f>'[1]TCE - ANEXO IV - Preencher'!G117</f>
        <v>DEBORA REGUEIRA FIOR SERVICOS MEDICOS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35</v>
      </c>
      <c r="I108" s="6">
        <f>IF('[1]TCE - ANEXO IV - Preencher'!K117="","",'[1]TCE - ANEXO IV - Preencher'!K117)</f>
        <v>45233</v>
      </c>
      <c r="J108" s="5" t="str">
        <f>'[1]TCE - ANEXO IV - Preencher'!L117</f>
        <v>JKDWPRTV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8000</v>
      </c>
    </row>
    <row r="109" spans="1:12" s="8" customFormat="1" ht="19.5" customHeight="1" x14ac:dyDescent="0.2">
      <c r="A109" s="3">
        <f>IFERROR(VLOOKUP(B109,'[1]DADOS (OCULTAR)'!$Q$3:$S$133,3,0),"")</f>
        <v>9767633000790</v>
      </c>
      <c r="B109" s="4" t="str">
        <f>'[1]TCE - ANEXO IV - Preencher'!C118</f>
        <v>UPA CABO DE SANTO AGOSTINHO - C.G 012/2022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49159260000101</v>
      </c>
      <c r="E109" s="5" t="str">
        <f>'[1]TCE - ANEXO IV - Preencher'!G118</f>
        <v>MEDVIDA ATIVIDADES MEDICAS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268</v>
      </c>
      <c r="I109" s="6">
        <f>IF('[1]TCE - ANEXO IV - Preencher'!K118="","",'[1]TCE - ANEXO IV - Preencher'!K118)</f>
        <v>45236</v>
      </c>
      <c r="J109" s="5" t="str">
        <f>'[1]TCE - ANEXO IV - Preencher'!L118</f>
        <v>NUPQ47214</v>
      </c>
      <c r="K109" s="5" t="str">
        <f>IF(F109="B",LEFT('[1]TCE - ANEXO IV - Preencher'!M118,2),IF(F109="S",LEFT('[1]TCE - ANEXO IV - Preencher'!M118,7),IF('[1]TCE - ANEXO IV - Preencher'!H118="","")))</f>
        <v>2609600</v>
      </c>
      <c r="L109" s="7">
        <f>'[1]TCE - ANEXO IV - Preencher'!N118</f>
        <v>17100</v>
      </c>
    </row>
    <row r="110" spans="1:12" s="8" customFormat="1" ht="19.5" customHeight="1" x14ac:dyDescent="0.2">
      <c r="A110" s="3">
        <f>IFERROR(VLOOKUP(B110,'[1]DADOS (OCULTAR)'!$Q$3:$S$133,3,0),"")</f>
        <v>9767633000790</v>
      </c>
      <c r="B110" s="4" t="str">
        <f>'[1]TCE - ANEXO IV - Preencher'!C119</f>
        <v>UPA CABO DE SANTO AGOSTINHO - C.G 012/2022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45969705000150</v>
      </c>
      <c r="E110" s="5" t="str">
        <f>'[1]TCE - ANEXO IV - Preencher'!G119</f>
        <v>MEDMAIS ATIVIDADES MEDICAS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939</v>
      </c>
      <c r="I110" s="6">
        <f>IF('[1]TCE - ANEXO IV - Preencher'!K119="","",'[1]TCE - ANEXO IV - Preencher'!K119)</f>
        <v>45236</v>
      </c>
      <c r="J110" s="5" t="str">
        <f>'[1]TCE - ANEXO IV - Preencher'!L119</f>
        <v>LRNO50727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24675</v>
      </c>
    </row>
    <row r="111" spans="1:12" s="8" customFormat="1" ht="19.5" customHeight="1" x14ac:dyDescent="0.2">
      <c r="A111" s="3">
        <f>IFERROR(VLOOKUP(B111,'[1]DADOS (OCULTAR)'!$Q$3:$S$133,3,0),"")</f>
        <v>9767633000790</v>
      </c>
      <c r="B111" s="4" t="str">
        <f>'[1]TCE - ANEXO IV - Preencher'!C120</f>
        <v>UPA CABO DE SANTO AGOSTINHO - C.G 012/2022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45735127000197</v>
      </c>
      <c r="E111" s="5" t="str">
        <f>'[1]TCE - ANEXO IV - Preencher'!G120</f>
        <v>GLOBALMED ATIVIDADES MEDICAS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812</v>
      </c>
      <c r="I111" s="6">
        <f>IF('[1]TCE - ANEXO IV - Preencher'!K120="","",'[1]TCE - ANEXO IV - Preencher'!K120)</f>
        <v>45236</v>
      </c>
      <c r="J111" s="5" t="str">
        <f>'[1]TCE - ANEXO IV - Preencher'!L120</f>
        <v>06/11/2023</v>
      </c>
      <c r="K111" s="5" t="str">
        <f>IF(F111="B",LEFT('[1]TCE - ANEXO IV - Preencher'!M120,2),IF(F111="S",LEFT('[1]TCE - ANEXO IV - Preencher'!M120,7),IF('[1]TCE - ANEXO IV - Preencher'!H120="","")))</f>
        <v>2609600</v>
      </c>
      <c r="L111" s="7">
        <f>'[1]TCE - ANEXO IV - Preencher'!N120</f>
        <v>36850</v>
      </c>
    </row>
    <row r="112" spans="1:12" s="8" customFormat="1" ht="19.5" customHeight="1" x14ac:dyDescent="0.2">
      <c r="A112" s="3">
        <f>IFERROR(VLOOKUP(B112,'[1]DADOS (OCULTAR)'!$Q$3:$S$133,3,0),"")</f>
        <v>9767633000790</v>
      </c>
      <c r="B112" s="4" t="str">
        <f>'[1]TCE - ANEXO IV - Preencher'!C121</f>
        <v>UPA CABO DE SANTO AGOSTINHO - C.G 012/2022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44005081000198</v>
      </c>
      <c r="E112" s="5" t="str">
        <f>'[1]TCE - ANEXO IV - Preencher'!G121</f>
        <v>ULTRASAUDE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906</v>
      </c>
      <c r="I112" s="6">
        <f>IF('[1]TCE - ANEXO IV - Preencher'!K121="","",'[1]TCE - ANEXO IV - Preencher'!K121)</f>
        <v>45236</v>
      </c>
      <c r="J112" s="5" t="str">
        <f>'[1]TCE - ANEXO IV - Preencher'!L121</f>
        <v>IG47TW6U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25050</v>
      </c>
    </row>
    <row r="113" spans="1:12" s="8" customFormat="1" ht="19.5" customHeight="1" x14ac:dyDescent="0.2">
      <c r="A113" s="3">
        <f>IFERROR(VLOOKUP(B113,'[1]DADOS (OCULTAR)'!$Q$3:$S$133,3,0),"")</f>
        <v>9767633000790</v>
      </c>
      <c r="B113" s="4" t="str">
        <f>'[1]TCE - ANEXO IV - Preencher'!C122</f>
        <v>UPA CABO DE SANTO AGOSTINHO - C.G 012/2022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45554568000192</v>
      </c>
      <c r="E113" s="5" t="str">
        <f>'[1]TCE - ANEXO IV - Preencher'!G122</f>
        <v>FORTEMED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246</v>
      </c>
      <c r="I113" s="6">
        <f>IF('[1]TCE - ANEXO IV - Preencher'!K122="","",'[1]TCE - ANEXO IV - Preencher'!K122)</f>
        <v>45236</v>
      </c>
      <c r="J113" s="5" t="str">
        <f>'[1]TCE - ANEXO IV - Preencher'!L122</f>
        <v>EBZDHBUJ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5800</v>
      </c>
    </row>
    <row r="114" spans="1:12" s="8" customFormat="1" ht="19.5" customHeight="1" x14ac:dyDescent="0.2">
      <c r="A114" s="3">
        <f>IFERROR(VLOOKUP(B114,'[1]DADOS (OCULTAR)'!$Q$3:$S$133,3,0),"")</f>
        <v>9767633000790</v>
      </c>
      <c r="B114" s="4" t="str">
        <f>'[1]TCE - ANEXO IV - Preencher'!C123</f>
        <v>UPA CABO DE SANTO AGOSTINHO - C.G 012/2022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45237924000144</v>
      </c>
      <c r="E114" s="5" t="str">
        <f>'[1]TCE - ANEXO IV - Preencher'!G123</f>
        <v>MEDCENTER ATIVIDADES MEDICAS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792</v>
      </c>
      <c r="I114" s="6">
        <f>IF('[1]TCE - ANEXO IV - Preencher'!K123="","",'[1]TCE - ANEXO IV - Preencher'!K123)</f>
        <v>45236</v>
      </c>
      <c r="J114" s="5" t="str">
        <f>'[1]TCE - ANEXO IV - Preencher'!L123</f>
        <v>AAJE91947</v>
      </c>
      <c r="K114" s="5" t="str">
        <f>IF(F114="B",LEFT('[1]TCE - ANEXO IV - Preencher'!M123,2),IF(F114="S",LEFT('[1]TCE - ANEXO IV - Preencher'!M123,7),IF('[1]TCE - ANEXO IV - Preencher'!H123="","")))</f>
        <v>2609600</v>
      </c>
      <c r="L114" s="7">
        <f>'[1]TCE - ANEXO IV - Preencher'!N123</f>
        <v>6200</v>
      </c>
    </row>
    <row r="115" spans="1:12" s="8" customFormat="1" ht="19.5" customHeight="1" x14ac:dyDescent="0.2">
      <c r="A115" s="3">
        <f>IFERROR(VLOOKUP(B115,'[1]DADOS (OCULTAR)'!$Q$3:$S$133,3,0),"")</f>
        <v>9767633000790</v>
      </c>
      <c r="B115" s="4" t="str">
        <f>'[1]TCE - ANEXO IV - Preencher'!C124</f>
        <v>UPA CABO DE SANTO AGOSTINHO - C.G 012/2022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45864268000100</v>
      </c>
      <c r="E115" s="5" t="str">
        <f>'[1]TCE - ANEXO IV - Preencher'!G124</f>
        <v>CESAR MONTEIRO MEDICINA SERVICOS MEDICOS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212</v>
      </c>
      <c r="I115" s="6">
        <f>IF('[1]TCE - ANEXO IV - Preencher'!K124="","",'[1]TCE - ANEXO IV - Preencher'!K124)</f>
        <v>45233</v>
      </c>
      <c r="J115" s="5" t="str">
        <f>'[1]TCE - ANEXO IV - Preencher'!L124</f>
        <v>SEAAPEJB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11500</v>
      </c>
    </row>
    <row r="116" spans="1:12" s="8" customFormat="1" ht="19.5" customHeight="1" x14ac:dyDescent="0.2">
      <c r="A116" s="3">
        <f>IFERROR(VLOOKUP(B116,'[1]DADOS (OCULTAR)'!$Q$3:$S$133,3,0),"")</f>
        <v>9767633000790</v>
      </c>
      <c r="B116" s="4" t="str">
        <f>'[1]TCE - ANEXO IV - Preencher'!C125</f>
        <v>UPA CABO DE SANTO AGOSTINHO - C.G 012/2022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40407276000103</v>
      </c>
      <c r="E116" s="5" t="str">
        <f>'[1]TCE - ANEXO IV - Preencher'!G125</f>
        <v>PRONTOMED ATIVIDADES MEDICAS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790</v>
      </c>
      <c r="I116" s="6">
        <f>IF('[1]TCE - ANEXO IV - Preencher'!K125="","",'[1]TCE - ANEXO IV - Preencher'!K125)</f>
        <v>45236</v>
      </c>
      <c r="J116" s="5" t="str">
        <f>'[1]TCE - ANEXO IV - Preencher'!L125</f>
        <v>GNKE11835</v>
      </c>
      <c r="K116" s="5" t="str">
        <f>IF(F116="B",LEFT('[1]TCE - ANEXO IV - Preencher'!M125,2),IF(F116="S",LEFT('[1]TCE - ANEXO IV - Preencher'!M125,7),IF('[1]TCE - ANEXO IV - Preencher'!H125="","")))</f>
        <v>2609600</v>
      </c>
      <c r="L116" s="7">
        <f>'[1]TCE - ANEXO IV - Preencher'!N125</f>
        <v>1250</v>
      </c>
    </row>
    <row r="117" spans="1:12" s="8" customFormat="1" ht="19.5" customHeight="1" x14ac:dyDescent="0.2">
      <c r="A117" s="3">
        <f>IFERROR(VLOOKUP(B117,'[1]DADOS (OCULTAR)'!$Q$3:$S$133,3,0),"")</f>
        <v>9767633000790</v>
      </c>
      <c r="B117" s="4" t="str">
        <f>'[1]TCE - ANEXO IV - Preencher'!C126</f>
        <v>UPA CABO DE SANTO AGOSTINHO - C.G 012/2022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43644880000141</v>
      </c>
      <c r="E117" s="5" t="str">
        <f>'[1]TCE - ANEXO IV - Preencher'!G126</f>
        <v>PORTALMED ATIVIDADES MEDICAS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575</v>
      </c>
      <c r="I117" s="6">
        <f>IF('[1]TCE - ANEXO IV - Preencher'!K126="","",'[1]TCE - ANEXO IV - Preencher'!K126)</f>
        <v>45236</v>
      </c>
      <c r="J117" s="5" t="str">
        <f>'[1]TCE - ANEXO IV - Preencher'!L126</f>
        <v>DXF090072</v>
      </c>
      <c r="K117" s="5" t="str">
        <f>IF(F117="B",LEFT('[1]TCE - ANEXO IV - Preencher'!M126,2),IF(F117="S",LEFT('[1]TCE - ANEXO IV - Preencher'!M126,7),IF('[1]TCE - ANEXO IV - Preencher'!H126="","")))</f>
        <v>2609600</v>
      </c>
      <c r="L117" s="7">
        <f>'[1]TCE - ANEXO IV - Preencher'!N126</f>
        <v>3300</v>
      </c>
    </row>
    <row r="118" spans="1:12" s="8" customFormat="1" ht="19.5" customHeight="1" x14ac:dyDescent="0.2">
      <c r="A118" s="3">
        <f>IFERROR(VLOOKUP(B118,'[1]DADOS (OCULTAR)'!$Q$3:$S$133,3,0),"")</f>
        <v>9767633000790</v>
      </c>
      <c r="B118" s="4" t="str">
        <f>'[1]TCE - ANEXO IV - Preencher'!C127</f>
        <v>UPA CABO DE SANTO AGOSTINHO - C.G 012/2022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40440176000189</v>
      </c>
      <c r="E118" s="5" t="str">
        <f>'[1]TCE - ANEXO IV - Preencher'!G127</f>
        <v>PODIUMMED ATIVIDADES MEDICAS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493</v>
      </c>
      <c r="I118" s="6">
        <f>IF('[1]TCE - ANEXO IV - Preencher'!K127="","",'[1]TCE - ANEXO IV - Preencher'!K127)</f>
        <v>45236</v>
      </c>
      <c r="J118" s="5" t="str">
        <f>'[1]TCE - ANEXO IV - Preencher'!L127</f>
        <v>PQIQ41921</v>
      </c>
      <c r="K118" s="5" t="str">
        <f>IF(F118="B",LEFT('[1]TCE - ANEXO IV - Preencher'!M127,2),IF(F118="S",LEFT('[1]TCE - ANEXO IV - Preencher'!M127,7),IF('[1]TCE - ANEXO IV - Preencher'!H127="","")))</f>
        <v>2609600</v>
      </c>
      <c r="L118" s="7">
        <f>'[1]TCE - ANEXO IV - Preencher'!N127</f>
        <v>30100</v>
      </c>
    </row>
    <row r="119" spans="1:12" s="8" customFormat="1" ht="19.5" customHeight="1" x14ac:dyDescent="0.2">
      <c r="A119" s="3">
        <f>IFERROR(VLOOKUP(B119,'[1]DADOS (OCULTAR)'!$Q$3:$S$133,3,0),"")</f>
        <v>9767633000790</v>
      </c>
      <c r="B119" s="4" t="str">
        <f>'[1]TCE - ANEXO IV - Preencher'!C128</f>
        <v>UPA CABO DE SANTO AGOSTINHO - C.G 012/2022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42529464000130</v>
      </c>
      <c r="E119" s="5" t="str">
        <f>'[1]TCE - ANEXO IV - Preencher'!G128</f>
        <v>PERFILMED ATIVIDADES MEDICAS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945</v>
      </c>
      <c r="I119" s="6">
        <f>IF('[1]TCE - ANEXO IV - Preencher'!K128="","",'[1]TCE - ANEXO IV - Preencher'!K128)</f>
        <v>45236</v>
      </c>
      <c r="J119" s="5" t="str">
        <f>'[1]TCE - ANEXO IV - Preencher'!L128</f>
        <v>BSXU19397</v>
      </c>
      <c r="K119" s="5" t="str">
        <f>IF(F119="B",LEFT('[1]TCE - ANEXO IV - Preencher'!M128,2),IF(F119="S",LEFT('[1]TCE - ANEXO IV - Preencher'!M128,7),IF('[1]TCE - ANEXO IV - Preencher'!H128="","")))</f>
        <v>2609600</v>
      </c>
      <c r="L119" s="7">
        <f>'[1]TCE - ANEXO IV - Preencher'!N128</f>
        <v>22300</v>
      </c>
    </row>
    <row r="120" spans="1:12" s="8" customFormat="1" ht="19.5" customHeight="1" x14ac:dyDescent="0.2">
      <c r="A120" s="3">
        <f>IFERROR(VLOOKUP(B120,'[1]DADOS (OCULTAR)'!$Q$3:$S$133,3,0),"")</f>
        <v>9767633000790</v>
      </c>
      <c r="B120" s="4" t="str">
        <f>'[1]TCE - ANEXO IV - Preencher'!C129</f>
        <v>UPA CABO DE SANTO AGOSTINHO - C.G 012/2022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46476486000130</v>
      </c>
      <c r="E120" s="5" t="str">
        <f>'[1]TCE - ANEXO IV - Preencher'!G129</f>
        <v>G5MED SOLUCOES EM SAUDE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581</v>
      </c>
      <c r="I120" s="6">
        <f>IF('[1]TCE - ANEXO IV - Preencher'!K129="","",'[1]TCE - ANEXO IV - Preencher'!K129)</f>
        <v>45233</v>
      </c>
      <c r="J120" s="5" t="str">
        <f>'[1]TCE - ANEXO IV - Preencher'!L129</f>
        <v>IQUUDEEP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2350</v>
      </c>
    </row>
    <row r="121" spans="1:12" s="8" customFormat="1" ht="19.5" customHeight="1" x14ac:dyDescent="0.2">
      <c r="A121" s="3">
        <f>IFERROR(VLOOKUP(B121,'[1]DADOS (OCULTAR)'!$Q$3:$S$133,3,0),"")</f>
        <v>9767633000790</v>
      </c>
      <c r="B121" s="4" t="str">
        <f>'[1]TCE - ANEXO IV - Preencher'!C130</f>
        <v>UPA CABO DE SANTO AGOSTINHO - C.G 012/2022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26245293000160</v>
      </c>
      <c r="E121" s="5" t="str">
        <f>'[1]TCE - ANEXO IV - Preencher'!G130</f>
        <v>LS PERNAMBUCO ASSISTENCIA MEDICA LTDA ME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4151</v>
      </c>
      <c r="I121" s="6">
        <f>IF('[1]TCE - ANEXO IV - Preencher'!K130="","",'[1]TCE - ANEXO IV - Preencher'!K130)</f>
        <v>45233</v>
      </c>
      <c r="J121" s="5" t="str">
        <f>'[1]TCE - ANEXO IV - Preencher'!L130</f>
        <v>ZLLM19ZM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18000</v>
      </c>
    </row>
    <row r="122" spans="1:12" s="8" customFormat="1" ht="19.5" customHeight="1" x14ac:dyDescent="0.2">
      <c r="A122" s="3">
        <f>IFERROR(VLOOKUP(B122,'[1]DADOS (OCULTAR)'!$Q$3:$S$133,3,0),"")</f>
        <v>9767633000790</v>
      </c>
      <c r="B122" s="4" t="str">
        <f>'[1]TCE - ANEXO IV - Preencher'!C131</f>
        <v>UPA CABO DE SANTO AGOSTINHO - C.G 012/2022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30466362000133</v>
      </c>
      <c r="E122" s="5" t="str">
        <f>'[1]TCE - ANEXO IV - Preencher'!G131</f>
        <v>INTEGREMED SERVICOS EM SAUDE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1365</v>
      </c>
      <c r="I122" s="6">
        <f>IF('[1]TCE - ANEXO IV - Preencher'!K131="","",'[1]TCE - ANEXO IV - Preencher'!K131)</f>
        <v>45235</v>
      </c>
      <c r="J122" s="5" t="str">
        <f>'[1]TCE - ANEXO IV - Preencher'!L131</f>
        <v>5AWFRRDE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11150</v>
      </c>
    </row>
    <row r="123" spans="1:12" s="8" customFormat="1" ht="19.5" customHeight="1" x14ac:dyDescent="0.2">
      <c r="A123" s="3">
        <f>IFERROR(VLOOKUP(B123,'[1]DADOS (OCULTAR)'!$Q$3:$S$133,3,0),"")</f>
        <v>9767633000790</v>
      </c>
      <c r="B123" s="4" t="str">
        <f>'[1]TCE - ANEXO IV - Preencher'!C132</f>
        <v>UPA CABO DE SANTO AGOSTINHO - C.G 012/2022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49873105000144</v>
      </c>
      <c r="E123" s="5" t="str">
        <f>'[1]TCE - ANEXO IV - Preencher'!G132</f>
        <v>RBS ATIVIDADES MEDICAS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34</v>
      </c>
      <c r="I123" s="6">
        <f>IF('[1]TCE - ANEXO IV - Preencher'!K132="","",'[1]TCE - ANEXO IV - Preencher'!K132)</f>
        <v>45237</v>
      </c>
      <c r="J123" s="5" t="str">
        <f>'[1]TCE - ANEXO IV - Preencher'!L132</f>
        <v>74E1JTHV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7050</v>
      </c>
    </row>
    <row r="124" spans="1:12" s="8" customFormat="1" ht="19.5" customHeight="1" x14ac:dyDescent="0.2">
      <c r="A124" s="3">
        <f>IFERROR(VLOOKUP(B124,'[1]DADOS (OCULTAR)'!$Q$3:$S$133,3,0),"")</f>
        <v>9767633000790</v>
      </c>
      <c r="B124" s="4" t="str">
        <f>'[1]TCE - ANEXO IV - Preencher'!C133</f>
        <v>UPA CABO DE SANTO AGOSTINHO - C.G 012/2022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48467031000183</v>
      </c>
      <c r="E124" s="5" t="str">
        <f>'[1]TCE - ANEXO IV - Preencher'!G133</f>
        <v>CAMILO DANIEL DE SOUZA FERREIRA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12</v>
      </c>
      <c r="I124" s="6">
        <f>IF('[1]TCE - ANEXO IV - Preencher'!K133="","",'[1]TCE - ANEXO IV - Preencher'!K133)</f>
        <v>45233</v>
      </c>
      <c r="J124" s="5" t="str">
        <f>'[1]TCE - ANEXO IV - Preencher'!L133</f>
        <v>Z5CNKBFMK</v>
      </c>
      <c r="K124" s="5" t="str">
        <f>IF(F124="B",LEFT('[1]TCE - ANEXO IV - Preencher'!M133,2),IF(F124="S",LEFT('[1]TCE - ANEXO IV - Preencher'!M133,7),IF('[1]TCE - ANEXO IV - Preencher'!H133="","")))</f>
        <v>2610004</v>
      </c>
      <c r="L124" s="7">
        <f>'[1]TCE - ANEXO IV - Preencher'!N133</f>
        <v>12100</v>
      </c>
    </row>
    <row r="125" spans="1:12" s="8" customFormat="1" ht="19.5" customHeight="1" x14ac:dyDescent="0.2">
      <c r="A125" s="3">
        <f>IFERROR(VLOOKUP(B125,'[1]DADOS (OCULTAR)'!$Q$3:$S$133,3,0),"")</f>
        <v>9767633000790</v>
      </c>
      <c r="B125" s="4" t="str">
        <f>'[1]TCE - ANEXO IV - Preencher'!C134</f>
        <v>UPA CABO DE SANTO AGOSTINHO - C.G 012/2022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52355127000127</v>
      </c>
      <c r="E125" s="5" t="str">
        <f>'[1]TCE - ANEXO IV - Preencher'!G134</f>
        <v>ASS OLIVEIRA SERVICOS MEDICOS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</v>
      </c>
      <c r="I125" s="6">
        <f>IF('[1]TCE - ANEXO IV - Preencher'!K134="","",'[1]TCE - ANEXO IV - Preencher'!K134)</f>
        <v>45237</v>
      </c>
      <c r="J125" s="5" t="str">
        <f>'[1]TCE - ANEXO IV - Preencher'!L134</f>
        <v>BXRIQKM4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2600</v>
      </c>
    </row>
    <row r="126" spans="1:12" s="8" customFormat="1" ht="19.5" customHeight="1" x14ac:dyDescent="0.2">
      <c r="A126" s="3">
        <f>IFERROR(VLOOKUP(B126,'[1]DADOS (OCULTAR)'!$Q$3:$S$133,3,0),"")</f>
        <v>9767633000790</v>
      </c>
      <c r="B126" s="4" t="str">
        <f>'[1]TCE - ANEXO IV - Preencher'!C135</f>
        <v>UPA CABO DE SANTO AGOSTINHO - C.G 012/2022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52512607000154</v>
      </c>
      <c r="E126" s="5" t="str">
        <f>'[1]TCE - ANEXO IV - Preencher'!G135</f>
        <v>LAR HELTH SERVICOS MEDICOS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2</v>
      </c>
      <c r="I126" s="6">
        <f>IF('[1]TCE - ANEXO IV - Preencher'!K135="","",'[1]TCE - ANEXO IV - Preencher'!K135)</f>
        <v>45236</v>
      </c>
      <c r="J126" s="5" t="str">
        <f>'[1]TCE - ANEXO IV - Preencher'!L135</f>
        <v>974427436</v>
      </c>
      <c r="K126" s="5" t="str">
        <f>IF(F126="B",LEFT('[1]TCE - ANEXO IV - Preencher'!M135,2),IF(F126="S",LEFT('[1]TCE - ANEXO IV - Preencher'!M135,7),IF('[1]TCE - ANEXO IV - Preencher'!H135="","")))</f>
        <v>2304400</v>
      </c>
      <c r="L126" s="7">
        <f>'[1]TCE - ANEXO IV - Preencher'!N135</f>
        <v>7350</v>
      </c>
    </row>
    <row r="127" spans="1:12" s="8" customFormat="1" ht="19.5" customHeight="1" x14ac:dyDescent="0.2">
      <c r="A127" s="3">
        <f>IFERROR(VLOOKUP(B127,'[1]DADOS (OCULTAR)'!$Q$3:$S$133,3,0),"")</f>
        <v>9767633000790</v>
      </c>
      <c r="B127" s="4" t="str">
        <f>'[1]TCE - ANEXO IV - Preencher'!C136</f>
        <v>UPA CABO DE SANTO AGOSTINHO - C.G 012/2022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45472841000130</v>
      </c>
      <c r="E127" s="5" t="str">
        <f>'[1]TCE - ANEXO IV - Preencher'!G136</f>
        <v>N N FERREIRA SERVICOS DE PRESTACOES HOSPITALARES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23</v>
      </c>
      <c r="I127" s="6">
        <f>IF('[1]TCE - ANEXO IV - Preencher'!K136="","",'[1]TCE - ANEXO IV - Preencher'!K136)</f>
        <v>45233</v>
      </c>
      <c r="J127" s="5" t="str">
        <f>'[1]TCE - ANEXO IV - Preencher'!L136</f>
        <v>XQ8U6UIGP</v>
      </c>
      <c r="K127" s="5" t="str">
        <f>IF(F127="B",LEFT('[1]TCE - ANEXO IV - Preencher'!M136,2),IF(F127="S",LEFT('[1]TCE - ANEXO IV - Preencher'!M136,7),IF('[1]TCE - ANEXO IV - Preencher'!H136="","")))</f>
        <v>2609402</v>
      </c>
      <c r="L127" s="7">
        <f>'[1]TCE - ANEXO IV - Preencher'!N136</f>
        <v>3750</v>
      </c>
    </row>
    <row r="128" spans="1:12" s="8" customFormat="1" ht="19.5" customHeight="1" x14ac:dyDescent="0.2">
      <c r="A128" s="3">
        <f>IFERROR(VLOOKUP(B128,'[1]DADOS (OCULTAR)'!$Q$3:$S$133,3,0),"")</f>
        <v>9767633000790</v>
      </c>
      <c r="B128" s="4" t="str">
        <f>'[1]TCE - ANEXO IV - Preencher'!C137</f>
        <v>UPA CABO DE SANTO AGOSTINHO - C.G 012/2022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23946323000178</v>
      </c>
      <c r="E128" s="5" t="str">
        <f>'[1]TCE - ANEXO IV - Preencher'!G137</f>
        <v>INFANTE ROCHA SERVICOS DIAGNOSTICOS LTDA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617</v>
      </c>
      <c r="I128" s="6">
        <f>IF('[1]TCE - ANEXO IV - Preencher'!K137="","",'[1]TCE - ANEXO IV - Preencher'!K137)</f>
        <v>45243</v>
      </c>
      <c r="J128" s="5" t="str">
        <f>'[1]TCE - ANEXO IV - Preencher'!L137</f>
        <v>QYMERKRN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5500</v>
      </c>
    </row>
    <row r="129" spans="1:12" s="8" customFormat="1" ht="19.5" customHeight="1" x14ac:dyDescent="0.2">
      <c r="A129" s="3">
        <f>IFERROR(VLOOKUP(B129,'[1]DADOS (OCULTAR)'!$Q$3:$S$133,3,0),"")</f>
        <v>9767633000790</v>
      </c>
      <c r="B129" s="4" t="str">
        <f>'[1]TCE - ANEXO IV - Preencher'!C138</f>
        <v>UPA CABO DE SANTO AGOSTINHO - C.G 012/2022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25256692000164</v>
      </c>
      <c r="E129" s="5" t="str">
        <f>'[1]TCE - ANEXO IV - Preencher'!G138</f>
        <v>ALBUQUERQUE SERVICOS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215</v>
      </c>
      <c r="I129" s="6">
        <f>IF('[1]TCE - ANEXO IV - Preencher'!K138="","",'[1]TCE - ANEXO IV - Preencher'!K138)</f>
        <v>45236</v>
      </c>
      <c r="J129" s="5" t="str">
        <f>'[1]TCE - ANEXO IV - Preencher'!L138</f>
        <v>AETWM2KFG</v>
      </c>
      <c r="K129" s="5" t="str">
        <f>IF(F129="B",LEFT('[1]TCE - ANEXO IV - Preencher'!M138,2),IF(F129="S",LEFT('[1]TCE - ANEXO IV - Preencher'!M138,7),IF('[1]TCE - ANEXO IV - Preencher'!H138="","")))</f>
        <v>2600054</v>
      </c>
      <c r="L129" s="7">
        <f>'[1]TCE - ANEXO IV - Preencher'!N138</f>
        <v>4400</v>
      </c>
    </row>
    <row r="130" spans="1:12" s="8" customFormat="1" ht="19.5" customHeight="1" x14ac:dyDescent="0.2">
      <c r="A130" s="3">
        <f>IFERROR(VLOOKUP(B130,'[1]DADOS (OCULTAR)'!$Q$3:$S$133,3,0),"")</f>
        <v>9767633000790</v>
      </c>
      <c r="B130" s="4" t="str">
        <f>'[1]TCE - ANEXO IV - Preencher'!C139</f>
        <v>UPA CABO DE SANTO AGOSTINHO - C.G 012/2022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42557640000147</v>
      </c>
      <c r="E130" s="5" t="str">
        <f>'[1]TCE - ANEXO IV - Preencher'!G139</f>
        <v>MEDICINA DIAGNOSTICA DO RECIFE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97</v>
      </c>
      <c r="I130" s="6">
        <f>IF('[1]TCE - ANEXO IV - Preencher'!K139="","",'[1]TCE - ANEXO IV - Preencher'!K139)</f>
        <v>45237</v>
      </c>
      <c r="J130" s="5" t="str">
        <f>'[1]TCE - ANEXO IV - Preencher'!L139</f>
        <v>SFXJP7GW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3950</v>
      </c>
    </row>
    <row r="131" spans="1:12" s="8" customFormat="1" ht="19.5" customHeight="1" x14ac:dyDescent="0.2">
      <c r="A131" s="3">
        <f>IFERROR(VLOOKUP(B131,'[1]DADOS (OCULTAR)'!$Q$3:$S$133,3,0),"")</f>
        <v>9767633000790</v>
      </c>
      <c r="B131" s="4" t="str">
        <f>'[1]TCE - ANEXO IV - Preencher'!C140</f>
        <v>UPA CABO DE SANTO AGOSTINHO - C.G 012/2022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48935793000167</v>
      </c>
      <c r="E131" s="5" t="str">
        <f>'[1]TCE - ANEXO IV - Preencher'!G140</f>
        <v>MARIA ISABEL TENORIO ROCHA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36</v>
      </c>
      <c r="I131" s="6">
        <f>IF('[1]TCE - ANEXO IV - Preencher'!K140="","",'[1]TCE - ANEXO IV - Preencher'!K140)</f>
        <v>45233</v>
      </c>
      <c r="J131" s="5" t="str">
        <f>'[1]TCE - ANEXO IV - Preencher'!L140</f>
        <v>H6FJCAEXH</v>
      </c>
      <c r="K131" s="5" t="str">
        <f>IF(F131="B",LEFT('[1]TCE - ANEXO IV - Preencher'!M140,2),IF(F131="S",LEFT('[1]TCE - ANEXO IV - Preencher'!M140,7),IF('[1]TCE - ANEXO IV - Preencher'!H140="","")))</f>
        <v>2610004</v>
      </c>
      <c r="L131" s="7">
        <f>'[1]TCE - ANEXO IV - Preencher'!N140</f>
        <v>3600</v>
      </c>
    </row>
    <row r="132" spans="1:12" s="8" customFormat="1" ht="19.5" customHeight="1" x14ac:dyDescent="0.2">
      <c r="A132" s="3">
        <f>IFERROR(VLOOKUP(B132,'[1]DADOS (OCULTAR)'!$Q$3:$S$133,3,0),"")</f>
        <v>9767633000790</v>
      </c>
      <c r="B132" s="4" t="str">
        <f>'[1]TCE - ANEXO IV - Preencher'!C141</f>
        <v>UPA CABO DE SANTO AGOSTINHO - C.G 012/2022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50415630000103</v>
      </c>
      <c r="E132" s="5" t="str">
        <f>'[1]TCE - ANEXO IV - Preencher'!G141</f>
        <v>LN SERVICOS MEDICOS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6</v>
      </c>
      <c r="I132" s="6">
        <f>IF('[1]TCE - ANEXO IV - Preencher'!K141="","",'[1]TCE - ANEXO IV - Preencher'!K141)</f>
        <v>45237</v>
      </c>
      <c r="J132" s="5" t="str">
        <f>'[1]TCE - ANEXO IV - Preencher'!L141</f>
        <v>LMPN9T2V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10500</v>
      </c>
    </row>
    <row r="133" spans="1:12" s="8" customFormat="1" ht="19.5" customHeight="1" x14ac:dyDescent="0.2">
      <c r="A133" s="3">
        <f>IFERROR(VLOOKUP(B133,'[1]DADOS (OCULTAR)'!$Q$3:$S$133,3,0),"")</f>
        <v>9767633000790</v>
      </c>
      <c r="B133" s="4" t="str">
        <f>'[1]TCE - ANEXO IV - Preencher'!C142</f>
        <v>UPA CABO DE SANTO AGOSTINHO - C.G 012/2022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46099346000190</v>
      </c>
      <c r="E133" s="5" t="str">
        <f>'[1]TCE - ANEXO IV - Preencher'!G142</f>
        <v xml:space="preserve">G&amp;M SERVICOS MEDICOS 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62</v>
      </c>
      <c r="I133" s="6">
        <f>IF('[1]TCE - ANEXO IV - Preencher'!K142="","",'[1]TCE - ANEXO IV - Preencher'!K142)</f>
        <v>45236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3202603</v>
      </c>
      <c r="L133" s="7">
        <f>'[1]TCE - ANEXO IV - Preencher'!N142</f>
        <v>5000</v>
      </c>
    </row>
    <row r="134" spans="1:12" s="8" customFormat="1" ht="19.5" customHeight="1" x14ac:dyDescent="0.2">
      <c r="A134" s="3">
        <f>IFERROR(VLOOKUP(B134,'[1]DADOS (OCULTAR)'!$Q$3:$S$133,3,0),"")</f>
        <v>9767633000790</v>
      </c>
      <c r="B134" s="4" t="str">
        <f>'[1]TCE - ANEXO IV - Preencher'!C143</f>
        <v>UPA CABO DE SANTO AGOSTINHO - C.G 012/2022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46560147000137</v>
      </c>
      <c r="E134" s="5" t="str">
        <f>'[1]TCE - ANEXO IV - Preencher'!G143</f>
        <v>MEDICALMED ATIVIDADES MEDICAS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901</v>
      </c>
      <c r="I134" s="6">
        <f>IF('[1]TCE - ANEXO IV - Preencher'!K143="","",'[1]TCE - ANEXO IV - Preencher'!K143)</f>
        <v>45236</v>
      </c>
      <c r="J134" s="5" t="str">
        <f>'[1]TCE - ANEXO IV - Preencher'!L143</f>
        <v>JFOK17207</v>
      </c>
      <c r="K134" s="5" t="str">
        <f>IF(F134="B",LEFT('[1]TCE - ANEXO IV - Preencher'!M143,2),IF(F134="S",LEFT('[1]TCE - ANEXO IV - Preencher'!M143,7),IF('[1]TCE - ANEXO IV - Preencher'!H143="","")))</f>
        <v>2609600</v>
      </c>
      <c r="L134" s="7">
        <f>'[1]TCE - ANEXO IV - Preencher'!N143</f>
        <v>1100</v>
      </c>
    </row>
    <row r="135" spans="1:12" s="8" customFormat="1" ht="19.5" customHeight="1" x14ac:dyDescent="0.2">
      <c r="A135" s="3">
        <f>IFERROR(VLOOKUP(B135,'[1]DADOS (OCULTAR)'!$Q$3:$S$133,3,0),"")</f>
        <v>9767633000790</v>
      </c>
      <c r="B135" s="4" t="str">
        <f>'[1]TCE - ANEXO IV - Preencher'!C144</f>
        <v>UPA CABO DE SANTO AGOSTINHO - C.G 012/2022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46966662000111</v>
      </c>
      <c r="E135" s="5" t="str">
        <f>'[1]TCE - ANEXO IV - Preencher'!G144</f>
        <v>SBL SERVICOS MEDICOS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47</v>
      </c>
      <c r="I135" s="6">
        <f>IF('[1]TCE - ANEXO IV - Preencher'!K144="","",'[1]TCE - ANEXO IV - Preencher'!K144)</f>
        <v>45231</v>
      </c>
      <c r="J135" s="5" t="str">
        <f>'[1]TCE - ANEXO IV - Preencher'!L144</f>
        <v>JSUVNGJW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11000</v>
      </c>
    </row>
    <row r="136" spans="1:12" s="8" customFormat="1" ht="19.5" customHeight="1" x14ac:dyDescent="0.2">
      <c r="A136" s="3">
        <f>IFERROR(VLOOKUP(B136,'[1]DADOS (OCULTAR)'!$Q$3:$S$133,3,0),"")</f>
        <v>9767633000790</v>
      </c>
      <c r="B136" s="4" t="str">
        <f>'[1]TCE - ANEXO IV - Preencher'!C145</f>
        <v>UPA CABO DE SANTO AGOSTINHO - C.G 012/2022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46621167000170</v>
      </c>
      <c r="E136" s="5" t="str">
        <f>'[1]TCE - ANEXO IV - Preencher'!G145</f>
        <v>JHP SERVICOS MEDICOS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29</v>
      </c>
      <c r="I136" s="6">
        <f>IF('[1]TCE - ANEXO IV - Preencher'!K145="","",'[1]TCE - ANEXO IV - Preencher'!K145)</f>
        <v>45236</v>
      </c>
      <c r="J136" s="5" t="str">
        <f>'[1]TCE - ANEXO IV - Preencher'!L145</f>
        <v>JHV3FCDG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7500</v>
      </c>
    </row>
    <row r="137" spans="1:12" s="8" customFormat="1" ht="19.5" customHeight="1" x14ac:dyDescent="0.2">
      <c r="A137" s="3">
        <f>IFERROR(VLOOKUP(B137,'[1]DADOS (OCULTAR)'!$Q$3:$S$133,3,0),"")</f>
        <v>9767633000790</v>
      </c>
      <c r="B137" s="4" t="str">
        <f>'[1]TCE - ANEXO IV - Preencher'!C146</f>
        <v>UPA CABO DE SANTO AGOSTINHO - C.G 012/2022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45018032000152</v>
      </c>
      <c r="E137" s="5" t="str">
        <f>'[1]TCE - ANEXO IV - Preencher'!G146</f>
        <v>VIVAMED ATIVIDADES MEDICAS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417</v>
      </c>
      <c r="I137" s="6">
        <f>IF('[1]TCE - ANEXO IV - Preencher'!K146="","",'[1]TCE - ANEXO IV - Preencher'!K146)</f>
        <v>45236</v>
      </c>
      <c r="J137" s="5" t="str">
        <f>'[1]TCE - ANEXO IV - Preencher'!L146</f>
        <v>KAQU33099</v>
      </c>
      <c r="K137" s="5" t="str">
        <f>IF(F137="B",LEFT('[1]TCE - ANEXO IV - Preencher'!M146,2),IF(F137="S",LEFT('[1]TCE - ANEXO IV - Preencher'!M146,7),IF('[1]TCE - ANEXO IV - Preencher'!H146="","")))</f>
        <v>2609600</v>
      </c>
      <c r="L137" s="7">
        <f>'[1]TCE - ANEXO IV - Preencher'!N146</f>
        <v>60600</v>
      </c>
    </row>
    <row r="138" spans="1:12" s="8" customFormat="1" ht="19.5" customHeight="1" x14ac:dyDescent="0.2">
      <c r="A138" s="3">
        <f>IFERROR(VLOOKUP(B138,'[1]DADOS (OCULTAR)'!$Q$3:$S$133,3,0),"")</f>
        <v>9767633000790</v>
      </c>
      <c r="B138" s="4" t="str">
        <f>'[1]TCE - ANEXO IV - Preencher'!C147</f>
        <v>UPA CABO DE SANTO AGOSTINHO - C.G 012/2022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45515598000190</v>
      </c>
      <c r="E138" s="5" t="str">
        <f>'[1]TCE - ANEXO IV - Preencher'!G147</f>
        <v>GJJ SAUDE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66</v>
      </c>
      <c r="I138" s="6">
        <f>IF('[1]TCE - ANEXO IV - Preencher'!K147="","",'[1]TCE - ANEXO IV - Preencher'!K147)</f>
        <v>45236</v>
      </c>
      <c r="J138" s="5" t="str">
        <f>'[1]TCE - ANEXO IV - Preencher'!L147</f>
        <v>V9ZIEN2K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7050</v>
      </c>
    </row>
    <row r="139" spans="1:12" s="8" customFormat="1" ht="19.5" customHeight="1" x14ac:dyDescent="0.2">
      <c r="A139" s="3">
        <f>IFERROR(VLOOKUP(B139,'[1]DADOS (OCULTAR)'!$Q$3:$S$133,3,0),"")</f>
        <v>9767633000790</v>
      </c>
      <c r="B139" s="4" t="str">
        <f>'[1]TCE - ANEXO IV - Preencher'!C148</f>
        <v>UPA CABO DE SANTO AGOSTINHO - C.G 012/2022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46190399000111</v>
      </c>
      <c r="E139" s="5" t="str">
        <f>'[1]TCE - ANEXO IV - Preencher'!G148</f>
        <v>HPC SAUDE SERVICOS MEDICOS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528</v>
      </c>
      <c r="I139" s="6">
        <f>IF('[1]TCE - ANEXO IV - Preencher'!K148="","",'[1]TCE - ANEXO IV - Preencher'!K148)</f>
        <v>45236</v>
      </c>
      <c r="J139" s="5" t="str">
        <f>'[1]TCE - ANEXO IV - Preencher'!L148</f>
        <v>IEEUYHZK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7600</v>
      </c>
    </row>
    <row r="140" spans="1:12" s="8" customFormat="1" ht="19.5" customHeight="1" x14ac:dyDescent="0.2">
      <c r="A140" s="3">
        <f>IFERROR(VLOOKUP(B140,'[1]DADOS (OCULTAR)'!$Q$3:$S$133,3,0),"")</f>
        <v>9767633000790</v>
      </c>
      <c r="B140" s="4" t="str">
        <f>'[1]TCE - ANEXO IV - Preencher'!C149</f>
        <v>UPA CABO DE SANTO AGOSTINHO - C.G 012/2022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49020800000163</v>
      </c>
      <c r="E140" s="5" t="str">
        <f>'[1]TCE - ANEXO IV - Preencher'!G149</f>
        <v>IRENE MEDICINA INTEGRATIVA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25</v>
      </c>
      <c r="I140" s="6">
        <f>IF('[1]TCE - ANEXO IV - Preencher'!K149="","",'[1]TCE - ANEXO IV - Preencher'!K149)</f>
        <v>45238</v>
      </c>
      <c r="J140" s="5" t="str">
        <f>'[1]TCE - ANEXO IV - Preencher'!L149</f>
        <v>QFXVNEZU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10950</v>
      </c>
    </row>
    <row r="141" spans="1:12" s="8" customFormat="1" ht="19.5" customHeight="1" x14ac:dyDescent="0.2">
      <c r="A141" s="3">
        <f>IFERROR(VLOOKUP(B141,'[1]DADOS (OCULTAR)'!$Q$3:$S$133,3,0),"")</f>
        <v>9767633000790</v>
      </c>
      <c r="B141" s="4" t="str">
        <f>'[1]TCE - ANEXO IV - Preencher'!C150</f>
        <v>UPA CABO DE SANTO AGOSTINHO - C.G 012/2022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50733028000106</v>
      </c>
      <c r="E141" s="5" t="str">
        <f>'[1]TCE - ANEXO IV - Preencher'!G150</f>
        <v>GUSTAVO TAVARES AS BARRETO SERVICOS MEDICOS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7</v>
      </c>
      <c r="I141" s="6">
        <f>IF('[1]TCE - ANEXO IV - Preencher'!K150="","",'[1]TCE - ANEXO IV - Preencher'!K150)</f>
        <v>45244</v>
      </c>
      <c r="J141" s="5" t="str">
        <f>'[1]TCE - ANEXO IV - Preencher'!L150</f>
        <v>7V3FCRGJ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4700</v>
      </c>
    </row>
    <row r="142" spans="1:12" s="8" customFormat="1" ht="19.5" customHeight="1" x14ac:dyDescent="0.2">
      <c r="A142" s="3">
        <f>IFERROR(VLOOKUP(B142,'[1]DADOS (OCULTAR)'!$Q$3:$S$133,3,0),"")</f>
        <v>9767633000790</v>
      </c>
      <c r="B142" s="4" t="str">
        <f>'[1]TCE - ANEXO IV - Preencher'!C151</f>
        <v>UPA CABO DE SANTO AGOSTINHO - C.G 012/2022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30287438000163</v>
      </c>
      <c r="E142" s="5" t="str">
        <f>'[1]TCE - ANEXO IV - Preencher'!G151</f>
        <v>MEDICINA ESPECIALIZADA DO RECIFE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260</v>
      </c>
      <c r="I142" s="6">
        <f>IF('[1]TCE - ANEXO IV - Preencher'!K151="","",'[1]TCE - ANEXO IV - Preencher'!K151)</f>
        <v>45240</v>
      </c>
      <c r="J142" s="5" t="str">
        <f>'[1]TCE - ANEXO IV - Preencher'!L151</f>
        <v>GXM4MIDZ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2600</v>
      </c>
    </row>
    <row r="143" spans="1:12" s="8" customFormat="1" ht="19.5" customHeight="1" x14ac:dyDescent="0.2">
      <c r="A143" s="3">
        <f>IFERROR(VLOOKUP(B143,'[1]DADOS (OCULTAR)'!$Q$3:$S$133,3,0),"")</f>
        <v>9767633000790</v>
      </c>
      <c r="B143" s="4" t="str">
        <f>'[1]TCE - ANEXO IV - Preencher'!C152</f>
        <v>UPA CABO DE SANTO AGOSTINHO - C.G 012/2022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46705567000164</v>
      </c>
      <c r="E143" s="5" t="str">
        <f>'[1]TCE - ANEXO IV - Preencher'!G152</f>
        <v>RESFISIO FISIOTERAPIA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109</v>
      </c>
      <c r="I143" s="6">
        <f>IF('[1]TCE - ANEXO IV - Preencher'!K152="","",'[1]TCE - ANEXO IV - Preencher'!K152)</f>
        <v>45236</v>
      </c>
      <c r="J143" s="5" t="str">
        <f>'[1]TCE - ANEXO IV - Preencher'!L152</f>
        <v>IYFBKASQ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22296</v>
      </c>
    </row>
    <row r="144" spans="1:12" s="8" customFormat="1" ht="19.5" customHeight="1" x14ac:dyDescent="0.2">
      <c r="A144" s="3">
        <f>IFERROR(VLOOKUP(B144,'[1]DADOS (OCULTAR)'!$Q$3:$S$133,3,0),"")</f>
        <v>9767633000790</v>
      </c>
      <c r="B144" s="4" t="str">
        <f>'[1]TCE - ANEXO IV - Preencher'!C153</f>
        <v>UPA CABO DE SANTO AGOSTINHO - C.G 012/2022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31145185000156</v>
      </c>
      <c r="E144" s="5" t="str">
        <f>'[1]TCE - ANEXO IV - Preencher'!G153</f>
        <v>CONSULT LAB LABORATORIO DE ANALISES CLINICAS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910</v>
      </c>
      <c r="I144" s="6">
        <f>IF('[1]TCE - ANEXO IV - Preencher'!K153="","",'[1]TCE - ANEXO IV - Preencher'!K153)</f>
        <v>45233</v>
      </c>
      <c r="J144" s="5" t="str">
        <f>'[1]TCE - ANEXO IV - Preencher'!L153</f>
        <v>TPZB75654</v>
      </c>
      <c r="K144" s="5" t="str">
        <f>IF(F144="B",LEFT('[1]TCE - ANEXO IV - Preencher'!M153,2),IF(F144="S",LEFT('[1]TCE - ANEXO IV - Preencher'!M153,7),IF('[1]TCE - ANEXO IV - Preencher'!H153="","")))</f>
        <v>2609600</v>
      </c>
      <c r="L144" s="7">
        <f>'[1]TCE - ANEXO IV - Preencher'!N153</f>
        <v>18095.29</v>
      </c>
    </row>
    <row r="145" spans="1:12" s="8" customFormat="1" ht="19.5" customHeight="1" x14ac:dyDescent="0.2">
      <c r="A145" s="3">
        <f>IFERROR(VLOOKUP(B145,'[1]DADOS (OCULTAR)'!$Q$3:$S$133,3,0),"")</f>
        <v>9767633000790</v>
      </c>
      <c r="B145" s="4" t="str">
        <f>'[1]TCE - ANEXO IV - Preencher'!C154</f>
        <v>UPA CABO DE SANTO AGOSTINHO - C.G 012/2022</v>
      </c>
      <c r="C145" s="4" t="str">
        <f>'[1]TCE - ANEXO IV - Preencher'!E154</f>
        <v>5.8 - Locação de Veículos Automotores</v>
      </c>
      <c r="D145" s="3">
        <f>'[1]TCE - ANEXO IV - Preencher'!F154</f>
        <v>29932922000119</v>
      </c>
      <c r="E145" s="5" t="str">
        <f>'[1]TCE - ANEXO IV - Preencher'!G154</f>
        <v>MEDLIFE LOCAÇÃO DE MAQUINAS E EQUIPAMENTOS LTDA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700</v>
      </c>
      <c r="I145" s="6">
        <f>IF('[1]TCE - ANEXO IV - Preencher'!K154="","",'[1]TCE - ANEXO IV - Preencher'!K154)</f>
        <v>45240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24000</v>
      </c>
    </row>
    <row r="146" spans="1:12" s="8" customFormat="1" ht="19.5" customHeight="1" x14ac:dyDescent="0.2">
      <c r="A146" s="3">
        <f>IFERROR(VLOOKUP(B146,'[1]DADOS (OCULTAR)'!$Q$3:$S$133,3,0),"")</f>
        <v>9767633000790</v>
      </c>
      <c r="B146" s="4" t="str">
        <f>'[1]TCE - ANEXO IV - Preencher'!C155</f>
        <v>UPA CABO DE SANTO AGOSTINHO - C.G 012/2022</v>
      </c>
      <c r="C146" s="4" t="str">
        <f>'[1]TCE - ANEXO IV - Preencher'!E155</f>
        <v>4.6 - Serviços de Profissionais de Saúde</v>
      </c>
      <c r="D146" s="3">
        <f>'[1]TCE - ANEXO IV - Preencher'!F155</f>
        <v>9831181409</v>
      </c>
      <c r="E146" s="5" t="str">
        <f>'[1]TCE - ANEXO IV - Preencher'!G155</f>
        <v>RUTE CLECIA AS SILVA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>
        <f>IF('[1]TCE - ANEXO IV - Preencher'!K155="","",'[1]TCE - ANEXO IV - Preencher'!K155)</f>
        <v>45225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2602902</v>
      </c>
      <c r="L146" s="7">
        <f>'[1]TCE - ANEXO IV - Preencher'!N155</f>
        <v>2323.0300000000002</v>
      </c>
    </row>
    <row r="147" spans="1:12" s="8" customFormat="1" ht="19.5" customHeight="1" x14ac:dyDescent="0.2">
      <c r="A147" s="3">
        <f>IFERROR(VLOOKUP(B147,'[1]DADOS (OCULTAR)'!$Q$3:$S$133,3,0),"")</f>
        <v>9767633000790</v>
      </c>
      <c r="B147" s="4" t="str">
        <f>'[1]TCE - ANEXO IV - Preencher'!C156</f>
        <v>UPA CABO DE SANTO AGOSTINHO - C.G 012/2022</v>
      </c>
      <c r="C147" s="4" t="str">
        <f>'[1]TCE - ANEXO IV - Preencher'!E156</f>
        <v>4.7 - Apoio Administrativo, Técnico e Operacional</v>
      </c>
      <c r="D147" s="3">
        <f>'[1]TCE - ANEXO IV - Preencher'!F156</f>
        <v>14189490431</v>
      </c>
      <c r="E147" s="5" t="str">
        <f>'[1]TCE - ANEXO IV - Preencher'!G156</f>
        <v>SILAS DA SILVA ALVES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>
        <f>IF('[1]TCE - ANEXO IV - Preencher'!K156="","",'[1]TCE - ANEXO IV - Preencher'!K156)</f>
        <v>45225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2602902</v>
      </c>
      <c r="L147" s="7">
        <f>'[1]TCE - ANEXO IV - Preencher'!N156</f>
        <v>1550.55</v>
      </c>
    </row>
    <row r="148" spans="1:12" s="8" customFormat="1" ht="19.5" customHeight="1" x14ac:dyDescent="0.2">
      <c r="A148" s="3">
        <f>IFERROR(VLOOKUP(B148,'[1]DADOS (OCULTAR)'!$Q$3:$S$133,3,0),"")</f>
        <v>9767633000790</v>
      </c>
      <c r="B148" s="4" t="str">
        <f>'[1]TCE - ANEXO IV - Preencher'!C157</f>
        <v>UPA CABO DE SANTO AGOSTINHO - C.G 012/2022</v>
      </c>
      <c r="C148" s="4" t="str">
        <f>'[1]TCE - ANEXO IV - Preencher'!E157</f>
        <v>5.15 - Serviços Domésticos</v>
      </c>
      <c r="D148" s="3">
        <f>'[1]TCE - ANEXO IV - Preencher'!F157</f>
        <v>31675417000188</v>
      </c>
      <c r="E148" s="5" t="str">
        <f>'[1]TCE - ANEXO IV - Preencher'!G157</f>
        <v>LAVECLIN LAVANDERIA HOSPITALAR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582</v>
      </c>
      <c r="I148" s="6">
        <f>IF('[1]TCE - ANEXO IV - Preencher'!K157="","",'[1]TCE - ANEXO IV - Preencher'!K157)</f>
        <v>45231</v>
      </c>
      <c r="J148" s="5" t="str">
        <f>'[1]TCE - ANEXO IV - Preencher'!L157</f>
        <v>BLHS52827</v>
      </c>
      <c r="K148" s="5" t="str">
        <f>IF(F148="B",LEFT('[1]TCE - ANEXO IV - Preencher'!M157,2),IF(F148="S",LEFT('[1]TCE - ANEXO IV - Preencher'!M157,7),IF('[1]TCE - ANEXO IV - Preencher'!H157="","")))</f>
        <v>2603454</v>
      </c>
      <c r="L148" s="7">
        <f>'[1]TCE - ANEXO IV - Preencher'!N157</f>
        <v>2200</v>
      </c>
    </row>
    <row r="149" spans="1:12" s="8" customFormat="1" ht="19.5" customHeight="1" x14ac:dyDescent="0.2">
      <c r="A149" s="3">
        <f>IFERROR(VLOOKUP(B149,'[1]DADOS (OCULTAR)'!$Q$3:$S$133,3,0),"")</f>
        <v>9767633000790</v>
      </c>
      <c r="B149" s="4" t="str">
        <f>'[1]TCE - ANEXO IV - Preencher'!C158</f>
        <v>UPA CABO DE SANTO AGOSTINHO - C.G 012/2022</v>
      </c>
      <c r="C149" s="4" t="str">
        <f>'[1]TCE - ANEXO IV - Preencher'!E158</f>
        <v>5.10 - Detetização/Tratamento de Resíduos e Afins</v>
      </c>
      <c r="D149" s="3">
        <f>'[1]TCE - ANEXO IV - Preencher'!F158</f>
        <v>26893667000154</v>
      </c>
      <c r="E149" s="5" t="str">
        <f>'[1]TCE - ANEXO IV - Preencher'!G158</f>
        <v>AMBIPAR HEALTH WASTE SERVICES SA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33995</v>
      </c>
      <c r="I149" s="6">
        <f>IF('[1]TCE - ANEXO IV - Preencher'!K158="","",'[1]TCE - ANEXO IV - Preencher'!K158)</f>
        <v>45236</v>
      </c>
      <c r="J149" s="5" t="str">
        <f>'[1]TCE - ANEXO IV - Preencher'!L158</f>
        <v>PIZWGBNA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2053.96</v>
      </c>
    </row>
    <row r="150" spans="1:12" s="8" customFormat="1" ht="19.5" customHeight="1" x14ac:dyDescent="0.2">
      <c r="A150" s="3">
        <f>IFERROR(VLOOKUP(B150,'[1]DADOS (OCULTAR)'!$Q$3:$S$133,3,0),"")</f>
        <v>9767633000790</v>
      </c>
      <c r="B150" s="4" t="str">
        <f>'[1]TCE - ANEXO IV - Preencher'!C159</f>
        <v>UPA CABO DE SANTO AGOSTINHO - C.G 012/2022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18630942000119</v>
      </c>
      <c r="E150" s="5" t="str">
        <f>'[1]TCE - ANEXO IV - Preencher'!G159</f>
        <v>PROVTEL TECNOLOGIA SERVICOS GERENCIADOS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3133</v>
      </c>
      <c r="I150" s="6">
        <f>IF('[1]TCE - ANEXO IV - Preencher'!K159="","",'[1]TCE - ANEXO IV - Preencher'!K159)</f>
        <v>45233</v>
      </c>
      <c r="J150" s="5" t="str">
        <f>'[1]TCE - ANEXO IV - Preencher'!L159</f>
        <v>2Q2Z2WGN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4246</v>
      </c>
    </row>
    <row r="151" spans="1:12" s="8" customFormat="1" ht="19.5" customHeight="1" x14ac:dyDescent="0.2">
      <c r="A151" s="3">
        <f>IFERROR(VLOOKUP(B151,'[1]DADOS (OCULTAR)'!$Q$3:$S$133,3,0),"")</f>
        <v>9767633000790</v>
      </c>
      <c r="B151" s="4" t="str">
        <f>'[1]TCE - ANEXO IV - Preencher'!C160</f>
        <v>UPA CABO DE SANTO AGOSTINHO - C.G 012/2022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92306257000780</v>
      </c>
      <c r="E151" s="5" t="str">
        <f>'[1]TCE - ANEXO IV - Preencher'!G160</f>
        <v>MV INFORMATICA NORDESTE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63258</v>
      </c>
      <c r="I151" s="6">
        <f>IF('[1]TCE - ANEXO IV - Preencher'!K160="","",'[1]TCE - ANEXO IV - Preencher'!K160)</f>
        <v>45205</v>
      </c>
      <c r="J151" s="5" t="str">
        <f>'[1]TCE - ANEXO IV - Preencher'!L160</f>
        <v>L8UMJ9HR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11419.05</v>
      </c>
    </row>
    <row r="152" spans="1:12" s="8" customFormat="1" ht="19.5" customHeight="1" x14ac:dyDescent="0.2">
      <c r="A152" s="3">
        <f>IFERROR(VLOOKUP(B152,'[1]DADOS (OCULTAR)'!$Q$3:$S$133,3,0),"")</f>
        <v>9767633000790</v>
      </c>
      <c r="B152" s="4" t="str">
        <f>'[1]TCE - ANEXO IV - Preencher'!C161</f>
        <v>UPA CABO DE SANTO AGOSTINHO - C.G 012/2022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4069709000102</v>
      </c>
      <c r="E152" s="5" t="str">
        <f>'[1]TCE - ANEXO IV - Preencher'!G161</f>
        <v>BIONEXO S.A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398826</v>
      </c>
      <c r="I152" s="6">
        <f>IF('[1]TCE - ANEXO IV - Preencher'!K161="","",'[1]TCE - ANEXO IV - Preencher'!K161)</f>
        <v>45201</v>
      </c>
      <c r="J152" s="5" t="str">
        <f>'[1]TCE - ANEXO IV - Preencher'!L161</f>
        <v>HTENXXP2</v>
      </c>
      <c r="K152" s="5" t="str">
        <f>IF(F152="B",LEFT('[1]TCE - ANEXO IV - Preencher'!M161,2),IF(F152="S",LEFT('[1]TCE - ANEXO IV - Preencher'!M161,7),IF('[1]TCE - ANEXO IV - Preencher'!H161="","")))</f>
        <v>3550308</v>
      </c>
      <c r="L152" s="7">
        <f>'[1]TCE - ANEXO IV - Preencher'!N161</f>
        <v>900</v>
      </c>
    </row>
    <row r="153" spans="1:12" s="8" customFormat="1" ht="19.5" customHeight="1" x14ac:dyDescent="0.2">
      <c r="A153" s="3">
        <f>IFERROR(VLOOKUP(B153,'[1]DADOS (OCULTAR)'!$Q$3:$S$133,3,0),"")</f>
        <v>9767633000790</v>
      </c>
      <c r="B153" s="4" t="str">
        <f>'[1]TCE - ANEXO IV - Preencher'!C162</f>
        <v>UPA CABO DE SANTO AGOSTINHO - C.G 012/2022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6312868000103</v>
      </c>
      <c r="E153" s="5" t="str">
        <f>'[1]TCE - ANEXO IV - Preencher'!G162</f>
        <v>TASCOM INFORMATICA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983</v>
      </c>
      <c r="I153" s="6">
        <f>IF('[1]TCE - ANEXO IV - Preencher'!K162="","",'[1]TCE - ANEXO IV - Preencher'!K162)</f>
        <v>45201</v>
      </c>
      <c r="J153" s="5" t="str">
        <f>'[1]TCE - ANEXO IV - Preencher'!L162</f>
        <v>HCTN22874</v>
      </c>
      <c r="K153" s="5" t="str">
        <f>IF(F153="B",LEFT('[1]TCE - ANEXO IV - Preencher'!M162,2),IF(F153="S",LEFT('[1]TCE - ANEXO IV - Preencher'!M162,7),IF('[1]TCE - ANEXO IV - Preencher'!H162="","")))</f>
        <v>2610707</v>
      </c>
      <c r="L153" s="7">
        <f>'[1]TCE - ANEXO IV - Preencher'!N162</f>
        <v>1431.31</v>
      </c>
    </row>
    <row r="154" spans="1:12" s="8" customFormat="1" ht="19.5" customHeight="1" x14ac:dyDescent="0.2">
      <c r="A154" s="3">
        <f>IFERROR(VLOOKUP(B154,'[1]DADOS (OCULTAR)'!$Q$3:$S$133,3,0),"")</f>
        <v>9767633000790</v>
      </c>
      <c r="B154" s="4" t="str">
        <f>'[1]TCE - ANEXO IV - Preencher'!C163</f>
        <v>UPA CABO DE SANTO AGOSTINHO - C.G 012/2022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23412408000176</v>
      </c>
      <c r="E154" s="5" t="str">
        <f>'[1]TCE - ANEXO IV - Preencher'!G163</f>
        <v>WEK TECNOLOGY IN BUSINESS LTDAME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8971</v>
      </c>
      <c r="I154" s="6">
        <f>IF('[1]TCE - ANEXO IV - Preencher'!K163="","",'[1]TCE - ANEXO IV - Preencher'!K163)</f>
        <v>45203</v>
      </c>
      <c r="J154" s="5" t="str">
        <f>'[1]TCE - ANEXO IV - Preencher'!L163</f>
        <v>F1E01CFA3D6615E3</v>
      </c>
      <c r="K154" s="5" t="str">
        <f>IF(F154="B",LEFT('[1]TCE - ANEXO IV - Preencher'!M163,2),IF(F154="S",LEFT('[1]TCE - ANEXO IV - Preencher'!M163,7),IF('[1]TCE - ANEXO IV - Preencher'!H163="","")))</f>
        <v>4209102</v>
      </c>
      <c r="L154" s="7">
        <f>'[1]TCE - ANEXO IV - Preencher'!N163</f>
        <v>197.04</v>
      </c>
    </row>
    <row r="155" spans="1:12" s="8" customFormat="1" ht="19.5" customHeight="1" x14ac:dyDescent="0.2">
      <c r="A155" s="3">
        <f>IFERROR(VLOOKUP(B155,'[1]DADOS (OCULTAR)'!$Q$3:$S$133,3,0),"")</f>
        <v>9767633000790</v>
      </c>
      <c r="B155" s="4" t="str">
        <f>'[1]TCE - ANEXO IV - Preencher'!C164</f>
        <v>UPA CABO DE SANTO AGOSTINHO - C.G 012/2022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3613658000167</v>
      </c>
      <c r="E155" s="5" t="str">
        <f>'[1]TCE - ANEXO IV - Preencher'!G164</f>
        <v>SEQUENCE INFORMATICA LTDA EPP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24818</v>
      </c>
      <c r="I155" s="6">
        <f>IF('[1]TCE - ANEXO IV - Preencher'!K164="","",'[1]TCE - ANEXO IV - Preencher'!K164)</f>
        <v>45171</v>
      </c>
      <c r="J155" s="5" t="str">
        <f>'[1]TCE - ANEXO IV - Preencher'!L164</f>
        <v>LLHQX95U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795.35</v>
      </c>
    </row>
    <row r="156" spans="1:12" s="8" customFormat="1" ht="19.5" customHeight="1" x14ac:dyDescent="0.2">
      <c r="A156" s="3">
        <f>IFERROR(VLOOKUP(B156,'[1]DADOS (OCULTAR)'!$Q$3:$S$133,3,0),"")</f>
        <v>9767633000790</v>
      </c>
      <c r="B156" s="4" t="str">
        <f>'[1]TCE - ANEXO IV - Preencher'!C165</f>
        <v>UPA CABO DE SANTO AGOSTINHO - C.G 012/2022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7333111000169</v>
      </c>
      <c r="E156" s="5" t="str">
        <f>'[1]TCE - ANEXO IV - Preencher'!G165</f>
        <v>SAFETEC INFORMATICA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105752</v>
      </c>
      <c r="I156" s="6">
        <f>IF('[1]TCE - ANEXO IV - Preencher'!K165="","",'[1]TCE - ANEXO IV - Preencher'!K165)</f>
        <v>45231</v>
      </c>
      <c r="J156" s="5" t="str">
        <f>'[1]TCE - ANEXO IV - Preencher'!L165</f>
        <v>RKHGD4YN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242.96</v>
      </c>
    </row>
    <row r="157" spans="1:12" s="8" customFormat="1" ht="19.5" customHeight="1" x14ac:dyDescent="0.2">
      <c r="A157" s="3">
        <f>IFERROR(VLOOKUP(B157,'[1]DADOS (OCULTAR)'!$Q$3:$S$133,3,0),"")</f>
        <v>9767633000790</v>
      </c>
      <c r="B157" s="4" t="str">
        <f>'[1]TCE - ANEXO IV - Preencher'!C166</f>
        <v>UPA CABO DE SANTO AGOSTINHO - C.G 012/2022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60765823000130</v>
      </c>
      <c r="E157" s="5" t="str">
        <f>'[1]TCE - ANEXO IV - Preencher'!G166</f>
        <v>SOCIEDADE BENEF ISRAELITABRAS HOSPITAL ALBERT EINSTEIN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14832004</v>
      </c>
      <c r="I157" s="6">
        <f>IF('[1]TCE - ANEXO IV - Preencher'!K166="","",'[1]TCE - ANEXO IV - Preencher'!K166)</f>
        <v>45226</v>
      </c>
      <c r="J157" s="5" t="str">
        <f>'[1]TCE - ANEXO IV - Preencher'!L166</f>
        <v>EFXES93T</v>
      </c>
      <c r="K157" s="5" t="str">
        <f>IF(F157="B",LEFT('[1]TCE - ANEXO IV - Preencher'!M166,2),IF(F157="S",LEFT('[1]TCE - ANEXO IV - Preencher'!M166,7),IF('[1]TCE - ANEXO IV - Preencher'!H166="","")))</f>
        <v>3550308</v>
      </c>
      <c r="L157" s="7">
        <f>'[1]TCE - ANEXO IV - Preencher'!N166</f>
        <v>675.95</v>
      </c>
    </row>
    <row r="158" spans="1:12" s="8" customFormat="1" ht="19.5" customHeight="1" x14ac:dyDescent="0.2">
      <c r="A158" s="3">
        <f>IFERROR(VLOOKUP(B158,'[1]DADOS (OCULTAR)'!$Q$3:$S$133,3,0),"")</f>
        <v>9767633000790</v>
      </c>
      <c r="B158" s="4" t="str">
        <f>'[1]TCE - ANEXO IV - Preencher'!C167</f>
        <v>UPA CABO DE SANTO AGOSTINHO - C.G 012/2022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10891998000115</v>
      </c>
      <c r="E158" s="5" t="str">
        <f>'[1]TCE - ANEXO IV - Preencher'!G167</f>
        <v>ADVISERSIT SERVICOS EM INFORMATICA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980</v>
      </c>
      <c r="I158" s="6">
        <f>IF('[1]TCE - ANEXO IV - Preencher'!K167="","",'[1]TCE - ANEXO IV - Preencher'!K167)</f>
        <v>44927</v>
      </c>
      <c r="J158" s="5" t="str">
        <f>'[1]TCE - ANEXO IV - Preencher'!L167</f>
        <v>OXOW31512</v>
      </c>
      <c r="K158" s="5" t="str">
        <f>IF(F158="B",LEFT('[1]TCE - ANEXO IV - Preencher'!M167,2),IF(F158="S",LEFT('[1]TCE - ANEXO IV - Preencher'!M167,7),IF('[1]TCE - ANEXO IV - Preencher'!H167="","")))</f>
        <v>2610707</v>
      </c>
      <c r="L158" s="7">
        <f>'[1]TCE - ANEXO IV - Preencher'!N167</f>
        <v>1200</v>
      </c>
    </row>
    <row r="159" spans="1:12" s="8" customFormat="1" ht="19.5" customHeight="1" x14ac:dyDescent="0.2">
      <c r="A159" s="3">
        <f>IFERROR(VLOOKUP(B159,'[1]DADOS (OCULTAR)'!$Q$3:$S$133,3,0),"")</f>
        <v>9767633000790</v>
      </c>
      <c r="B159" s="4" t="str">
        <f>'[1]TCE - ANEXO IV - Preencher'!C168</f>
        <v>UPA CABO DE SANTO AGOSTINHO - C.G 012/2022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8654123000158</v>
      </c>
      <c r="E159" s="5" t="str">
        <f>'[1]TCE - ANEXO IV - Preencher'!G168</f>
        <v>AUDISA FISCAL ELETRONICA DE SERVICOS NFE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20610</v>
      </c>
      <c r="I159" s="6">
        <f>IF('[1]TCE - ANEXO IV - Preencher'!K168="","",'[1]TCE - ANEXO IV - Preencher'!K168)</f>
        <v>45201</v>
      </c>
      <c r="J159" s="5" t="str">
        <f>'[1]TCE - ANEXO IV - Preencher'!L168</f>
        <v>162U358620577291699R</v>
      </c>
      <c r="K159" s="5" t="str">
        <f>IF(F159="B",LEFT('[1]TCE - ANEXO IV - Preencher'!M168,2),IF(F159="S",LEFT('[1]TCE - ANEXO IV - Preencher'!M168,7),IF('[1]TCE - ANEXO IV - Preencher'!H168="","")))</f>
        <v>3505708</v>
      </c>
      <c r="L159" s="7">
        <f>'[1]TCE - ANEXO IV - Preencher'!N168</f>
        <v>962.38</v>
      </c>
    </row>
    <row r="160" spans="1:12" s="8" customFormat="1" ht="19.5" customHeight="1" x14ac:dyDescent="0.2">
      <c r="A160" s="3">
        <f>IFERROR(VLOOKUP(B160,'[1]DADOS (OCULTAR)'!$Q$3:$S$133,3,0),"")</f>
        <v>9767633000790</v>
      </c>
      <c r="B160" s="4" t="str">
        <f>'[1]TCE - ANEXO IV - Preencher'!C169</f>
        <v>UPA CABO DE SANTO AGOSTINHO - C.G 012/2022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3423683000188</v>
      </c>
      <c r="E160" s="5" t="str">
        <f>'[1]TCE - ANEXO IV - Preencher'!G169</f>
        <v>ADELTEC INFORMATICA E TECNOLOGIA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18567</v>
      </c>
      <c r="I160" s="6">
        <f>IF('[1]TCE - ANEXO IV - Preencher'!K169="","",'[1]TCE - ANEXO IV - Preencher'!K169)</f>
        <v>45219</v>
      </c>
      <c r="J160" s="5" t="str">
        <f>'[1]TCE - ANEXO IV - Preencher'!L169</f>
        <v>QHHF79785</v>
      </c>
      <c r="K160" s="5" t="str">
        <f>IF(F160="B",LEFT('[1]TCE - ANEXO IV - Preencher'!M169,2),IF(F160="S",LEFT('[1]TCE - ANEXO IV - Preencher'!M169,7),IF('[1]TCE - ANEXO IV - Preencher'!H169="","")))</f>
        <v>2606804</v>
      </c>
      <c r="L160" s="7">
        <f>'[1]TCE - ANEXO IV - Preencher'!N169</f>
        <v>313.95</v>
      </c>
    </row>
    <row r="161" spans="1:12" s="8" customFormat="1" ht="19.5" customHeight="1" x14ac:dyDescent="0.2">
      <c r="A161" s="3">
        <f>IFERROR(VLOOKUP(B161,'[1]DADOS (OCULTAR)'!$Q$3:$S$133,3,0),"")</f>
        <v>9767633000790</v>
      </c>
      <c r="B161" s="4" t="str">
        <f>'[1]TCE - ANEXO IV - Preencher'!C170</f>
        <v>UPA CABO DE SANTO AGOSTINHO - C.G 012/2022</v>
      </c>
      <c r="C161" s="4" t="str">
        <f>'[1]TCE - ANEXO IV - Preencher'!E170</f>
        <v>5.22 - Vigilância Ostensiva / Monitorada</v>
      </c>
      <c r="D161" s="3">
        <f>'[1]TCE - ANEXO IV - Preencher'!F170</f>
        <v>7360290000123</v>
      </c>
      <c r="E161" s="5" t="str">
        <f>'[1]TCE - ANEXO IV - Preencher'!G170</f>
        <v>SERVAL SERVICOS E LIMPEZA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51005</v>
      </c>
      <c r="I161" s="6">
        <f>IF('[1]TCE - ANEXO IV - Preencher'!K170="","",'[1]TCE - ANEXO IV - Preencher'!K170)</f>
        <v>45231</v>
      </c>
      <c r="J161" s="5" t="str">
        <f>'[1]TCE - ANEXO IV - Preencher'!L170</f>
        <v>928249455</v>
      </c>
      <c r="K161" s="5" t="str">
        <f>IF(F161="B",LEFT('[1]TCE - ANEXO IV - Preencher'!M170,2),IF(F161="S",LEFT('[1]TCE - ANEXO IV - Preencher'!M170,7),IF('[1]TCE - ANEXO IV - Preencher'!H170="","")))</f>
        <v>2304400</v>
      </c>
      <c r="L161" s="7">
        <f>'[1]TCE - ANEXO IV - Preencher'!N170</f>
        <v>32752.52</v>
      </c>
    </row>
    <row r="162" spans="1:12" s="8" customFormat="1" ht="19.5" customHeight="1" x14ac:dyDescent="0.2">
      <c r="A162" s="3">
        <f>IFERROR(VLOOKUP(B162,'[1]DADOS (OCULTAR)'!$Q$3:$S$133,3,0),"")</f>
        <v>9767633000790</v>
      </c>
      <c r="B162" s="4" t="str">
        <f>'[1]TCE - ANEXO IV - Preencher'!C171</f>
        <v>UPA CABO DE SANTO AGOSTINHO - C.G 012/2022</v>
      </c>
      <c r="C162" s="4" t="str">
        <f>'[1]TCE - ANEXO IV - Preencher'!E171</f>
        <v>5.22 - Vigilância Ostensiva / Monitorada</v>
      </c>
      <c r="D162" s="3">
        <f>'[1]TCE - ANEXO IV - Preencher'!F171</f>
        <v>11572781000105</v>
      </c>
      <c r="E162" s="5" t="str">
        <f>'[1]TCE - ANEXO IV - Preencher'!G171</f>
        <v>SOSERVI VIGILANCIA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9529</v>
      </c>
      <c r="I162" s="6">
        <f>IF('[1]TCE - ANEXO IV - Preencher'!K171="","",'[1]TCE - ANEXO IV - Preencher'!K171)</f>
        <v>45215</v>
      </c>
      <c r="J162" s="5" t="str">
        <f>'[1]TCE - ANEXO IV - Preencher'!L171</f>
        <v>VQBC62069</v>
      </c>
      <c r="K162" s="5" t="str">
        <f>IF(F162="B",LEFT('[1]TCE - ANEXO IV - Preencher'!M171,2),IF(F162="S",LEFT('[1]TCE - ANEXO IV - Preencher'!M171,7),IF('[1]TCE - ANEXO IV - Preencher'!H171="","")))</f>
        <v>2609600</v>
      </c>
      <c r="L162" s="7">
        <f>'[1]TCE - ANEXO IV - Preencher'!N171</f>
        <v>21740.27</v>
      </c>
    </row>
    <row r="163" spans="1:12" s="8" customFormat="1" ht="19.5" customHeight="1" x14ac:dyDescent="0.2">
      <c r="A163" s="3">
        <f>IFERROR(VLOOKUP(B163,'[1]DADOS (OCULTAR)'!$Q$3:$S$133,3,0),"")</f>
        <v>9767633000790</v>
      </c>
      <c r="B163" s="4" t="str">
        <f>'[1]TCE - ANEXO IV - Preencher'!C172</f>
        <v>UPA CABO DE SANTO AGOSTINHO - C.G 012/2022</v>
      </c>
      <c r="C163" s="4" t="str">
        <f>'[1]TCE - ANEXO IV - Preencher'!E172</f>
        <v>5.2 - Serviços Técnicos Profissionais</v>
      </c>
      <c r="D163" s="3">
        <f>'[1]TCE - ANEXO IV - Preencher'!F172</f>
        <v>1699696000159</v>
      </c>
      <c r="E163" s="5" t="str">
        <f>'[1]TCE - ANEXO IV - Preencher'!G172</f>
        <v>QUALIAGUA LABORATORIO E CONSULTORIA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67036</v>
      </c>
      <c r="I163" s="6">
        <f>IF('[1]TCE - ANEXO IV - Preencher'!K172="","",'[1]TCE - ANEXO IV - Preencher'!K172)</f>
        <v>45231</v>
      </c>
      <c r="J163" s="5" t="str">
        <f>'[1]TCE - ANEXO IV - Preencher'!L172</f>
        <v>IF3F514X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690</v>
      </c>
    </row>
    <row r="164" spans="1:12" s="8" customFormat="1" ht="19.5" customHeight="1" x14ac:dyDescent="0.2">
      <c r="A164" s="3">
        <f>IFERROR(VLOOKUP(B164,'[1]DADOS (OCULTAR)'!$Q$3:$S$133,3,0),"")</f>
        <v>9767633000790</v>
      </c>
      <c r="B164" s="4" t="str">
        <f>'[1]TCE - ANEXO IV - Preencher'!C173</f>
        <v>UPA CABO DE SANTO AGOSTINHO - C.G 012/2022</v>
      </c>
      <c r="C164" s="4" t="str">
        <f>'[1]TCE - ANEXO IV - Preencher'!E173</f>
        <v>5.2 - Serviços Técnicos Profissionais</v>
      </c>
      <c r="D164" s="3">
        <f>'[1]TCE - ANEXO IV - Preencher'!F173</f>
        <v>1699696000159</v>
      </c>
      <c r="E164" s="5" t="str">
        <f>'[1]TCE - ANEXO IV - Preencher'!G173</f>
        <v>QUALIAGUA LABORATORIO E CONSULTORIA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66995</v>
      </c>
      <c r="I164" s="6">
        <f>IF('[1]TCE - ANEXO IV - Preencher'!K173="","",'[1]TCE - ANEXO IV - Preencher'!K173)</f>
        <v>45231</v>
      </c>
      <c r="J164" s="5" t="str">
        <f>'[1]TCE - ANEXO IV - Preencher'!L173</f>
        <v>9BCVX6TQ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328.55</v>
      </c>
    </row>
    <row r="165" spans="1:12" s="8" customFormat="1" ht="19.5" customHeight="1" x14ac:dyDescent="0.2">
      <c r="A165" s="3">
        <f>IFERROR(VLOOKUP(B165,'[1]DADOS (OCULTAR)'!$Q$3:$S$133,3,0),"")</f>
        <v>9767633000790</v>
      </c>
      <c r="B165" s="4" t="str">
        <f>'[1]TCE - ANEXO IV - Preencher'!C174</f>
        <v>UPA CABO DE SANTO AGOSTINHO - C.G 012/2022</v>
      </c>
      <c r="C165" s="4" t="str">
        <f>'[1]TCE - ANEXO IV - Preencher'!E174</f>
        <v>5.2 - Serviços Técnicos Profissionais</v>
      </c>
      <c r="D165" s="3">
        <f>'[1]TCE - ANEXO IV - Preencher'!F174</f>
        <v>28559206000175</v>
      </c>
      <c r="E165" s="5" t="str">
        <f>'[1]TCE - ANEXO IV - Preencher'!G174</f>
        <v>TOP LAB AMBIENTAL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5171</v>
      </c>
      <c r="I165" s="6">
        <f>IF('[1]TCE - ANEXO IV - Preencher'!K174="","",'[1]TCE - ANEXO IV - Preencher'!K174)</f>
        <v>45202</v>
      </c>
      <c r="J165" s="5" t="str">
        <f>'[1]TCE - ANEXO IV - Preencher'!L174</f>
        <v>VMSX21152</v>
      </c>
      <c r="K165" s="5" t="str">
        <f>IF(F165="B",LEFT('[1]TCE - ANEXO IV - Preencher'!M174,2),IF(F165="S",LEFT('[1]TCE - ANEXO IV - Preencher'!M174,7),IF('[1]TCE - ANEXO IV - Preencher'!H174="","")))</f>
        <v>2609600</v>
      </c>
      <c r="L165" s="7">
        <f>'[1]TCE - ANEXO IV - Preencher'!N174</f>
        <v>336.66</v>
      </c>
    </row>
    <row r="166" spans="1:12" s="8" customFormat="1" ht="19.5" customHeight="1" x14ac:dyDescent="0.2">
      <c r="A166" s="3">
        <f>IFERROR(VLOOKUP(B166,'[1]DADOS (OCULTAR)'!$Q$3:$S$133,3,0),"")</f>
        <v>9767633000790</v>
      </c>
      <c r="B166" s="4" t="str">
        <f>'[1]TCE - ANEXO IV - Preencher'!C175</f>
        <v>UPA CABO DE SANTO AGOSTINHO - C.G 012/2022</v>
      </c>
      <c r="C166" s="4" t="str">
        <f>'[1]TCE - ANEXO IV - Preencher'!E175</f>
        <v>5.2 - Serviços Técnicos Profissionais</v>
      </c>
      <c r="D166" s="3">
        <f>'[1]TCE - ANEXO IV - Preencher'!F175</f>
        <v>7523792000128</v>
      </c>
      <c r="E166" s="5" t="str">
        <f>'[1]TCE - ANEXO IV - Preencher'!G175</f>
        <v xml:space="preserve">FARIAS &amp; ROCHA ADVOCACIA 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1127</v>
      </c>
      <c r="I166" s="6">
        <f>IF('[1]TCE - ANEXO IV - Preencher'!K175="","",'[1]TCE - ANEXO IV - Preencher'!K175)</f>
        <v>45231</v>
      </c>
      <c r="J166" s="5" t="str">
        <f>'[1]TCE - ANEXO IV - Preencher'!L175</f>
        <v>GABAGNNF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2233.5100000000002</v>
      </c>
    </row>
    <row r="167" spans="1:12" s="8" customFormat="1" ht="19.5" customHeight="1" x14ac:dyDescent="0.2">
      <c r="A167" s="3">
        <f>IFERROR(VLOOKUP(B167,'[1]DADOS (OCULTAR)'!$Q$3:$S$133,3,0),"")</f>
        <v>9767633000790</v>
      </c>
      <c r="B167" s="4" t="str">
        <f>'[1]TCE - ANEXO IV - Preencher'!C176</f>
        <v>UPA CABO DE SANTO AGOSTINHO - C.G 012/2022</v>
      </c>
      <c r="C167" s="4" t="str">
        <f>'[1]TCE - ANEXO IV - Preencher'!E176</f>
        <v>5.2 - Serviços Técnicos Profissionais</v>
      </c>
      <c r="D167" s="3">
        <f>'[1]TCE - ANEXO IV - Preencher'!F176</f>
        <v>45671533000133</v>
      </c>
      <c r="E167" s="5" t="str">
        <f>'[1]TCE - ANEXO IV - Preencher'!G176</f>
        <v xml:space="preserve">VITORINO E MAIA ADVOGADOS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208</v>
      </c>
      <c r="I167" s="6">
        <f>IF('[1]TCE - ANEXO IV - Preencher'!K176="","",'[1]TCE - ANEXO IV - Preencher'!K176)</f>
        <v>45231</v>
      </c>
      <c r="J167" s="5" t="str">
        <f>'[1]TCE - ANEXO IV - Preencher'!L176</f>
        <v>VGBJHRXW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2233.5100000000002</v>
      </c>
    </row>
    <row r="168" spans="1:12" s="8" customFormat="1" ht="19.5" customHeight="1" x14ac:dyDescent="0.2">
      <c r="A168" s="3">
        <f>IFERROR(VLOOKUP(B168,'[1]DADOS (OCULTAR)'!$Q$3:$S$133,3,0),"")</f>
        <v>9767633000790</v>
      </c>
      <c r="B168" s="4" t="str">
        <f>'[1]TCE - ANEXO IV - Preencher'!C177</f>
        <v>UPA CABO DE SANTO AGOSTINHO - C.G 012/2022</v>
      </c>
      <c r="C168" s="4" t="str">
        <f>'[1]TCE - ANEXO IV - Preencher'!E177</f>
        <v>5.10 - Detetização/Tratamento de Resíduos e Afins</v>
      </c>
      <c r="D168" s="3">
        <f>'[1]TCE - ANEXO IV - Preencher'!F177</f>
        <v>35474980000149</v>
      </c>
      <c r="E168" s="5" t="str">
        <f>'[1]TCE - ANEXO IV - Preencher'!G177</f>
        <v>LIMPSERVICE LTDA ME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5013</v>
      </c>
      <c r="I168" s="6">
        <f>IF('[1]TCE - ANEXO IV - Preencher'!K177="","",'[1]TCE - ANEXO IV - Preencher'!K177)</f>
        <v>45203</v>
      </c>
      <c r="J168" s="5" t="str">
        <f>'[1]TCE - ANEXO IV - Preencher'!L177</f>
        <v>DANH08977</v>
      </c>
      <c r="K168" s="5" t="str">
        <f>IF(F168="B",LEFT('[1]TCE - ANEXO IV - Preencher'!M177,2),IF(F168="S",LEFT('[1]TCE - ANEXO IV - Preencher'!M177,7),IF('[1]TCE - ANEXO IV - Preencher'!H177="","")))</f>
        <v>2609600</v>
      </c>
      <c r="L168" s="7">
        <f>'[1]TCE - ANEXO IV - Preencher'!N177</f>
        <v>342.51</v>
      </c>
    </row>
    <row r="169" spans="1:12" s="8" customFormat="1" ht="19.5" customHeight="1" x14ac:dyDescent="0.2">
      <c r="A169" s="3">
        <f>IFERROR(VLOOKUP(B169,'[1]DADOS (OCULTAR)'!$Q$3:$S$133,3,0),"")</f>
        <v>9767633000790</v>
      </c>
      <c r="B169" s="4" t="str">
        <f>'[1]TCE - ANEXO IV - Preencher'!C178</f>
        <v>UPA CABO DE SANTO AGOSTINHO - C.G 012/2022</v>
      </c>
      <c r="C169" s="4" t="str">
        <f>'[1]TCE - ANEXO IV - Preencher'!E178</f>
        <v>5.23 - Limpeza e Conservação</v>
      </c>
      <c r="D169" s="3">
        <f>'[1]TCE - ANEXO IV - Preencher'!F178</f>
        <v>9863853000121</v>
      </c>
      <c r="E169" s="5" t="str">
        <f>'[1]TCE - ANEXO IV - Preencher'!G178</f>
        <v>SOSERVI SOCIEDADE DE SERVICOS GERAIS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73657</v>
      </c>
      <c r="I169" s="6">
        <f>IF('[1]TCE - ANEXO IV - Preencher'!K178="","",'[1]TCE - ANEXO IV - Preencher'!K178)</f>
        <v>45233</v>
      </c>
      <c r="J169" s="5" t="str">
        <f>'[1]TCE - ANEXO IV - Preencher'!L178</f>
        <v>GBBJ20809</v>
      </c>
      <c r="K169" s="5" t="str">
        <f>IF(F169="B",LEFT('[1]TCE - ANEXO IV - Preencher'!M178,2),IF(F169="S",LEFT('[1]TCE - ANEXO IV - Preencher'!M178,7),IF('[1]TCE - ANEXO IV - Preencher'!H178="","")))</f>
        <v>2609600</v>
      </c>
      <c r="L169" s="7">
        <f>'[1]TCE - ANEXO IV - Preencher'!N178</f>
        <v>49854.37</v>
      </c>
    </row>
    <row r="170" spans="1:12" s="8" customFormat="1" ht="19.5" customHeight="1" x14ac:dyDescent="0.2">
      <c r="A170" s="3">
        <f>IFERROR(VLOOKUP(B170,'[1]DADOS (OCULTAR)'!$Q$3:$S$133,3,0),"")</f>
        <v>9767633000790</v>
      </c>
      <c r="B170" s="4" t="str">
        <f>'[1]TCE - ANEXO IV - Preencher'!C179</f>
        <v>UPA CABO DE SANTO AGOSTINHO - C.G 012/2022</v>
      </c>
      <c r="C170" s="4" t="str">
        <f>'[1]TCE - ANEXO IV - Preencher'!E179</f>
        <v>5.99 - Outros Serviços de Terceiros Pessoa Jurídica</v>
      </c>
      <c r="D170" s="3">
        <f>'[1]TCE - ANEXO IV - Preencher'!F179</f>
        <v>41382855000101</v>
      </c>
      <c r="E170" s="5" t="str">
        <f>'[1]TCE - ANEXO IV - Preencher'!G179</f>
        <v>TAMYRES FERNANDA ALVES CHALEGRE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140</v>
      </c>
      <c r="I170" s="6">
        <f>IF('[1]TCE - ANEXO IV - Preencher'!K179="","",'[1]TCE - ANEXO IV - Preencher'!K179)</f>
        <v>45233</v>
      </c>
      <c r="J170" s="5" t="str">
        <f>'[1]TCE - ANEXO IV - Preencher'!L179</f>
        <v>JTMURW9S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2500</v>
      </c>
    </row>
    <row r="171" spans="1:12" s="8" customFormat="1" ht="19.5" customHeight="1" x14ac:dyDescent="0.2">
      <c r="A171" s="3">
        <f>IFERROR(VLOOKUP(B171,'[1]DADOS (OCULTAR)'!$Q$3:$S$133,3,0),"")</f>
        <v>9767633000790</v>
      </c>
      <c r="B171" s="4" t="str">
        <f>'[1]TCE - ANEXO IV - Preencher'!C180</f>
        <v>UPA CABO DE SANTO AGOSTINHO - C.G 012/2022</v>
      </c>
      <c r="C171" s="4" t="str">
        <f>'[1]TCE - ANEXO IV - Preencher'!E180</f>
        <v>5.99 - Outros Serviços de Terceiros Pessoa Jurídica</v>
      </c>
      <c r="D171" s="3">
        <f>'[1]TCE - ANEXO IV - Preencher'!F180</f>
        <v>26028610000197</v>
      </c>
      <c r="E171" s="5" t="str">
        <f>'[1]TCE - ANEXO IV - Preencher'!G180</f>
        <v>E&amp;S ENGENHARIA E CONSULTORIA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116</v>
      </c>
      <c r="I171" s="6">
        <f>IF('[1]TCE - ANEXO IV - Preencher'!K180="","",'[1]TCE - ANEXO IV - Preencher'!K180)</f>
        <v>45215</v>
      </c>
      <c r="J171" s="5" t="str">
        <f>'[1]TCE - ANEXO IV - Preencher'!L180</f>
        <v>EWL8LUYQ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4320</v>
      </c>
    </row>
    <row r="172" spans="1:12" s="8" customFormat="1" ht="19.5" customHeight="1" x14ac:dyDescent="0.2">
      <c r="A172" s="3">
        <f>IFERROR(VLOOKUP(B172,'[1]DADOS (OCULTAR)'!$Q$3:$S$133,3,0),"")</f>
        <v>9767633000790</v>
      </c>
      <c r="B172" s="4" t="str">
        <f>'[1]TCE - ANEXO IV - Preencher'!C181</f>
        <v>UPA CABO DE SANTO AGOSTINHO - C.G 012/2022</v>
      </c>
      <c r="C172" s="4" t="str">
        <f>'[1]TCE - ANEXO IV - Preencher'!E181</f>
        <v>5.99 - Outros Serviços de Terceiros Pessoa Jurídica</v>
      </c>
      <c r="D172" s="3">
        <f>'[1]TCE - ANEXO IV - Preencher'!F181</f>
        <v>46710337000193</v>
      </c>
      <c r="E172" s="5" t="str">
        <f>'[1]TCE - ANEXO IV - Preencher'!G181</f>
        <v>DOM NORDESTE SERVICOS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288</v>
      </c>
      <c r="I172" s="6">
        <f>IF('[1]TCE - ANEXO IV - Preencher'!K181="","",'[1]TCE - ANEXO IV - Preencher'!K181)</f>
        <v>45218</v>
      </c>
      <c r="J172" s="5" t="str">
        <f>'[1]TCE - ANEXO IV - Preencher'!L181</f>
        <v>RKDXJWYG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695</v>
      </c>
    </row>
    <row r="173" spans="1:12" s="8" customFormat="1" ht="19.5" customHeight="1" x14ac:dyDescent="0.2">
      <c r="A173" s="3">
        <f>IFERROR(VLOOKUP(B173,'[1]DADOS (OCULTAR)'!$Q$3:$S$133,3,0),"")</f>
        <v>9767633000790</v>
      </c>
      <c r="B173" s="4" t="str">
        <f>'[1]TCE - ANEXO IV - Preencher'!C182</f>
        <v>UPA CABO DE SANTO AGOSTINHO - C.G 012/2022</v>
      </c>
      <c r="C173" s="4" t="str">
        <f>'[1]TCE - ANEXO IV - Preencher'!E182</f>
        <v>5.99 - Outros Serviços de Terceiros Pessoa Jurídica</v>
      </c>
      <c r="D173" s="3">
        <f>'[1]TCE - ANEXO IV - Preencher'!F182</f>
        <v>35343136000189</v>
      </c>
      <c r="E173" s="5" t="str">
        <f>'[1]TCE - ANEXO IV - Preencher'!G182</f>
        <v>EMBRAESTER EMPRESA BRASILEIRA DE ESTERILIZACOES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12478</v>
      </c>
      <c r="I173" s="6">
        <f>IF('[1]TCE - ANEXO IV - Preencher'!K182="","",'[1]TCE - ANEXO IV - Preencher'!K182)</f>
        <v>45231</v>
      </c>
      <c r="J173" s="5" t="str">
        <f>'[1]TCE - ANEXO IV - Preencher'!L182</f>
        <v>PVQGUVDF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6979.5</v>
      </c>
    </row>
    <row r="174" spans="1:12" s="8" customFormat="1" ht="19.5" customHeight="1" x14ac:dyDescent="0.2">
      <c r="A174" s="3">
        <f>IFERROR(VLOOKUP(B174,'[1]DADOS (OCULTAR)'!$Q$3:$S$133,3,0),"")</f>
        <v>9767633000790</v>
      </c>
      <c r="B174" s="4" t="str">
        <f>'[1]TCE - ANEXO IV - Preencher'!C183</f>
        <v>UPA CABO DE SANTO AGOSTINHO - C.G 012/2022</v>
      </c>
      <c r="C174" s="4" t="str">
        <f>'[1]TCE - ANEXO IV - Preencher'!E183</f>
        <v>5.99 - Outros Serviços de Terceiros Pessoa Jurídica</v>
      </c>
      <c r="D174" s="3">
        <f>'[1]TCE - ANEXO IV - Preencher'!F183</f>
        <v>10816775000274</v>
      </c>
      <c r="E174" s="5" t="str">
        <f>'[1]TCE - ANEXO IV - Preencher'!G183</f>
        <v>INSPETORIA SALESIANA DI NORDESTE DO BRASIL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18681</v>
      </c>
      <c r="I174" s="6">
        <f>IF('[1]TCE - ANEXO IV - Preencher'!K183="","",'[1]TCE - ANEXO IV - Preencher'!K183)</f>
        <v>45201</v>
      </c>
      <c r="J174" s="5" t="str">
        <f>'[1]TCE - ANEXO IV - Preencher'!L183</f>
        <v>N8QABC4F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550</v>
      </c>
    </row>
    <row r="175" spans="1:12" s="8" customFormat="1" ht="19.5" customHeight="1" x14ac:dyDescent="0.2">
      <c r="A175" s="3">
        <f>IFERROR(VLOOKUP(B175,'[1]DADOS (OCULTAR)'!$Q$3:$S$133,3,0),"")</f>
        <v>9767633000790</v>
      </c>
      <c r="B175" s="4" t="str">
        <f>'[1]TCE - ANEXO IV - Preencher'!C184</f>
        <v>UPA CABO DE SANTO AGOSTINHO - C.G 012/2022</v>
      </c>
      <c r="C175" s="4" t="str">
        <f>'[1]TCE - ANEXO IV - Preencher'!E184</f>
        <v>5.99 - Outros Serviços de Terceiros Pessoa Jurídica</v>
      </c>
      <c r="D175" s="3">
        <f>'[1]TCE - ANEXO IV - Preencher'!F184</f>
        <v>21794062000192</v>
      </c>
      <c r="E175" s="5" t="str">
        <f>'[1]TCE - ANEXO IV - Preencher'!G184</f>
        <v>ASOS OCUPACIONAL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676</v>
      </c>
      <c r="I175" s="6">
        <f>IF('[1]TCE - ANEXO IV - Preencher'!K184="","",'[1]TCE - ANEXO IV - Preencher'!K184)</f>
        <v>45232</v>
      </c>
      <c r="J175" s="5" t="str">
        <f>'[1]TCE - ANEXO IV - Preencher'!L184</f>
        <v>SSPU43358</v>
      </c>
      <c r="K175" s="5" t="str">
        <f>IF(F175="B",LEFT('[1]TCE - ANEXO IV - Preencher'!M184,2),IF(F175="S",LEFT('[1]TCE - ANEXO IV - Preencher'!M184,7),IF('[1]TCE - ANEXO IV - Preencher'!H184="","")))</f>
        <v>2607901</v>
      </c>
      <c r="L175" s="7">
        <f>'[1]TCE - ANEXO IV - Preencher'!N184</f>
        <v>3200</v>
      </c>
    </row>
    <row r="176" spans="1:12" s="8" customFormat="1" ht="19.5" customHeight="1" x14ac:dyDescent="0.2">
      <c r="A176" s="3">
        <f>IFERROR(VLOOKUP(B176,'[1]DADOS (OCULTAR)'!$Q$3:$S$133,3,0),"")</f>
        <v>9767633000790</v>
      </c>
      <c r="B176" s="4" t="str">
        <f>'[1]TCE - ANEXO IV - Preencher'!C185</f>
        <v>UPA CABO DE SANTO AGOSTINHO - C.G 012/2022</v>
      </c>
      <c r="C176" s="4" t="str">
        <f>'[1]TCE - ANEXO IV - Preencher'!E185</f>
        <v>5.99 - Outros Serviços de Terceiros Pessoa Jurídica</v>
      </c>
      <c r="D176" s="3">
        <f>'[1]TCE - ANEXO IV - Preencher'!F185</f>
        <v>13409775000329</v>
      </c>
      <c r="E176" s="5" t="str">
        <f>'[1]TCE - ANEXO IV - Preencher'!G185</f>
        <v>LINUS LOG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2452</v>
      </c>
      <c r="I176" s="6">
        <f>IF('[1]TCE - ANEXO IV - Preencher'!K185="","",'[1]TCE - ANEXO IV - Preencher'!K185)</f>
        <v>45240</v>
      </c>
      <c r="J176" s="5" t="str">
        <f>'[1]TCE - ANEXO IV - Preencher'!L185</f>
        <v>FXTH82216</v>
      </c>
      <c r="K176" s="5" t="str">
        <f>IF(F176="B",LEFT('[1]TCE - ANEXO IV - Preencher'!M185,2),IF(F176="S",LEFT('[1]TCE - ANEXO IV - Preencher'!M185,7),IF('[1]TCE - ANEXO IV - Preencher'!H185="","")))</f>
        <v>2607901</v>
      </c>
      <c r="L176" s="7">
        <f>'[1]TCE - ANEXO IV - Preencher'!N185</f>
        <v>2027.03</v>
      </c>
    </row>
    <row r="177" spans="1:12" s="8" customFormat="1" ht="19.5" customHeight="1" x14ac:dyDescent="0.2">
      <c r="A177" s="3">
        <f>IFERROR(VLOOKUP(B177,'[1]DADOS (OCULTAR)'!$Q$3:$S$133,3,0),"")</f>
        <v>9767633000790</v>
      </c>
      <c r="B177" s="4" t="str">
        <f>'[1]TCE - ANEXO IV - Preencher'!C186</f>
        <v>UPA CABO DE SANTO AGOSTINHO - C.G 012/2022</v>
      </c>
      <c r="C177" s="4" t="str">
        <f>'[1]TCE - ANEXO IV - Preencher'!E186</f>
        <v>5.5 - Reparo e Manutenção de Máquinas e Equipamentos</v>
      </c>
      <c r="D177" s="3">
        <f>'[1]TCE - ANEXO IV - Preencher'!F186</f>
        <v>1141468000169</v>
      </c>
      <c r="E177" s="5" t="str">
        <f>'[1]TCE - ANEXO IV - Preencher'!G186</f>
        <v>MEDCALL COMERCIO E SERVICOS DE EQUIPAMENTOS MEDICOS LTD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3825</v>
      </c>
      <c r="I177" s="6">
        <f>IF('[1]TCE - ANEXO IV - Preencher'!K186="","",'[1]TCE - ANEXO IV - Preencher'!K186)</f>
        <v>45229</v>
      </c>
      <c r="J177" s="5" t="str">
        <f>'[1]TCE - ANEXO IV - Preencher'!L186</f>
        <v>94XZL364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1700</v>
      </c>
    </row>
    <row r="178" spans="1:12" s="8" customFormat="1" ht="19.5" customHeight="1" x14ac:dyDescent="0.2">
      <c r="A178" s="3">
        <f>IFERROR(VLOOKUP(B178,'[1]DADOS (OCULTAR)'!$Q$3:$S$133,3,0),"")</f>
        <v>9767633000790</v>
      </c>
      <c r="B178" s="4" t="str">
        <f>'[1]TCE - ANEXO IV - Preencher'!C187</f>
        <v>UPA CABO DE SANTO AGOSTINHO - C.G 012/2022</v>
      </c>
      <c r="C178" s="4" t="str">
        <f>'[1]TCE - ANEXO IV - Preencher'!E187</f>
        <v>5.5 - Reparo e Manutenção de Máquinas e Equipamentos</v>
      </c>
      <c r="D178" s="3">
        <f>'[1]TCE - ANEXO IV - Preencher'!F187</f>
        <v>1141468000169</v>
      </c>
      <c r="E178" s="5" t="str">
        <f>'[1]TCE - ANEXO IV - Preencher'!G187</f>
        <v>MEDCALL COMERCIO E SERVICOS DE EQUIPAMENTOS MEDICOS LTD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3826</v>
      </c>
      <c r="I178" s="6">
        <f>IF('[1]TCE - ANEXO IV - Preencher'!K187="","",'[1]TCE - ANEXO IV - Preencher'!K187)</f>
        <v>45229</v>
      </c>
      <c r="J178" s="5" t="str">
        <f>'[1]TCE - ANEXO IV - Preencher'!L187</f>
        <v>MQWQEGJF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1100</v>
      </c>
    </row>
    <row r="179" spans="1:12" s="8" customFormat="1" ht="19.5" customHeight="1" x14ac:dyDescent="0.2">
      <c r="A179" s="3">
        <f>IFERROR(VLOOKUP(B179,'[1]DADOS (OCULTAR)'!$Q$3:$S$133,3,0),"")</f>
        <v>9767633000790</v>
      </c>
      <c r="B179" s="4" t="str">
        <f>'[1]TCE - ANEXO IV - Preencher'!C188</f>
        <v>UPA CABO DE SANTO AGOSTINHO - C.G 012/2022</v>
      </c>
      <c r="C179" s="4" t="str">
        <f>'[1]TCE - ANEXO IV - Preencher'!E188</f>
        <v>5.5 - Reparo e Manutenção de Máquinas e Equipamentos</v>
      </c>
      <c r="D179" s="3">
        <f>'[1]TCE - ANEXO IV - Preencher'!F188</f>
        <v>18204483000101</v>
      </c>
      <c r="E179" s="5" t="str">
        <f>'[1]TCE - ANEXO IV - Preencher'!G188</f>
        <v xml:space="preserve">WAGNER FERNANDES SALES DA SILVA &amp; CIA 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4483</v>
      </c>
      <c r="I179" s="6">
        <f>IF('[1]TCE - ANEXO IV - Preencher'!K188="","",'[1]TCE - ANEXO IV - Preencher'!K188)</f>
        <v>45222</v>
      </c>
      <c r="J179" s="5" t="str">
        <f>'[1]TCE - ANEXO IV - Preencher'!L188</f>
        <v>OWDFC40AQ</v>
      </c>
      <c r="K179" s="5" t="str">
        <f>IF(F179="B",LEFT('[1]TCE - ANEXO IV - Preencher'!M188,2),IF(F179="S",LEFT('[1]TCE - ANEXO IV - Preencher'!M188,7),IF('[1]TCE - ANEXO IV - Preencher'!H188="","")))</f>
        <v>2704302</v>
      </c>
      <c r="L179" s="7">
        <f>'[1]TCE - ANEXO IV - Preencher'!N188</f>
        <v>2880</v>
      </c>
    </row>
    <row r="180" spans="1:12" s="8" customFormat="1" ht="19.5" customHeight="1" x14ac:dyDescent="0.2">
      <c r="A180" s="3">
        <f>IFERROR(VLOOKUP(B180,'[1]DADOS (OCULTAR)'!$Q$3:$S$133,3,0),"")</f>
        <v>9767633000790</v>
      </c>
      <c r="B180" s="4" t="str">
        <f>'[1]TCE - ANEXO IV - Preencher'!C189</f>
        <v>UPA CABO DE SANTO AGOSTINHO - C.G 012/2022</v>
      </c>
      <c r="C180" s="4" t="str">
        <f>'[1]TCE - ANEXO IV - Preencher'!E189</f>
        <v>5.5 - Reparo e Manutenção de Máquinas e Equipamentos</v>
      </c>
      <c r="D180" s="3">
        <f>'[1]TCE - ANEXO IV - Preencher'!F189</f>
        <v>24380578002041</v>
      </c>
      <c r="E180" s="5" t="str">
        <f>'[1]TCE - ANEXO IV - Preencher'!G189</f>
        <v>WHITE MARTINS GASES INDUSTRIAIS DO NORDESTE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15712</v>
      </c>
      <c r="I180" s="6">
        <f>IF('[1]TCE - ANEXO IV - Preencher'!K189="","",'[1]TCE - ANEXO IV - Preencher'!K189)</f>
        <v>45209</v>
      </c>
      <c r="J180" s="5" t="str">
        <f>'[1]TCE - ANEXO IV - Preencher'!L189</f>
        <v>UQHW97227</v>
      </c>
      <c r="K180" s="5" t="str">
        <f>IF(F180="B",LEFT('[1]TCE - ANEXO IV - Preencher'!M189,2),IF(F180="S",LEFT('[1]TCE - ANEXO IV - Preencher'!M189,7),IF('[1]TCE - ANEXO IV - Preencher'!H189="","")))</f>
        <v>2607901</v>
      </c>
      <c r="L180" s="7">
        <f>'[1]TCE - ANEXO IV - Preencher'!N189</f>
        <v>1005.31</v>
      </c>
    </row>
    <row r="181" spans="1:12" s="8" customFormat="1" ht="19.5" customHeight="1" x14ac:dyDescent="0.2">
      <c r="A181" s="3">
        <f>IFERROR(VLOOKUP(B181,'[1]DADOS (OCULTAR)'!$Q$3:$S$133,3,0),"")</f>
        <v>9767633000790</v>
      </c>
      <c r="B181" s="4" t="str">
        <f>'[1]TCE - ANEXO IV - Preencher'!C190</f>
        <v>UPA CABO DE SANTO AGOSTINHO - C.G 012/2022</v>
      </c>
      <c r="C181" s="4" t="str">
        <f>'[1]TCE - ANEXO IV - Preencher'!E190</f>
        <v>5.5 - Reparo e Manutenção de Máquinas e Equipamentos</v>
      </c>
      <c r="D181" s="3">
        <f>'[1]TCE - ANEXO IV - Preencher'!F190</f>
        <v>21854632000192</v>
      </c>
      <c r="E181" s="5" t="str">
        <f>'[1]TCE - ANEXO IV - Preencher'!G190</f>
        <v>G M DANTES ELEVAÇÃO E GERAÇÃO ME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1414</v>
      </c>
      <c r="I181" s="6">
        <f>IF('[1]TCE - ANEXO IV - Preencher'!K190="","",'[1]TCE - ANEXO IV - Preencher'!K190)</f>
        <v>45231</v>
      </c>
      <c r="J181" s="5" t="str">
        <f>'[1]TCE - ANEXO IV - Preencher'!L190</f>
        <v>WUFSEJ4X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420</v>
      </c>
    </row>
    <row r="182" spans="1:12" s="8" customFormat="1" ht="19.5" customHeight="1" x14ac:dyDescent="0.2">
      <c r="A182" s="3">
        <f>IFERROR(VLOOKUP(B182,'[1]DADOS (OCULTAR)'!$Q$3:$S$133,3,0),"")</f>
        <v>9767633000790</v>
      </c>
      <c r="B182" s="4" t="str">
        <f>'[1]TCE - ANEXO IV - Preencher'!C191</f>
        <v>UPA CABO DE SANTO AGOSTINHO - C.G 012/2022</v>
      </c>
      <c r="C182" s="4" t="str">
        <f>'[1]TCE - ANEXO IV - Preencher'!E191</f>
        <v>5.5 - Reparo e Manutenção de Máquinas e Equipamentos</v>
      </c>
      <c r="D182" s="3">
        <f>'[1]TCE - ANEXO IV - Preencher'!F191</f>
        <v>7221834000176</v>
      </c>
      <c r="E182" s="5" t="str">
        <f>'[1]TCE - ANEXO IV - Preencher'!G191</f>
        <v>C2 COMERCIO E SERVICOS LTDA ME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912</v>
      </c>
      <c r="I182" s="6">
        <f>IF('[1]TCE - ANEXO IV - Preencher'!K191="","",'[1]TCE - ANEXO IV - Preencher'!K191)</f>
        <v>45255</v>
      </c>
      <c r="J182" s="5" t="str">
        <f>'[1]TCE - ANEXO IV - Preencher'!L191</f>
        <v>SITDTZBXI</v>
      </c>
      <c r="K182" s="5" t="str">
        <f>IF(F182="B",LEFT('[1]TCE - ANEXO IV - Preencher'!M191,2),IF(F182="S",LEFT('[1]TCE - ANEXO IV - Preencher'!M191,7),IF('[1]TCE - ANEXO IV - Preencher'!H191="","")))</f>
        <v>2609402</v>
      </c>
      <c r="L182" s="7">
        <f>'[1]TCE - ANEXO IV - Preencher'!N191</f>
        <v>4050</v>
      </c>
    </row>
    <row r="183" spans="1:12" s="8" customFormat="1" ht="19.5" customHeight="1" x14ac:dyDescent="0.2">
      <c r="A183" s="3">
        <f>IFERROR(VLOOKUP(B183,'[1]DADOS (OCULTAR)'!$Q$3:$S$133,3,0),"")</f>
        <v>9767633000790</v>
      </c>
      <c r="B183" s="4" t="str">
        <f>'[1]TCE - ANEXO IV - Preencher'!C192</f>
        <v>UPA CABO DE SANTO AGOSTINHO - C.G 012/2022</v>
      </c>
      <c r="C183" s="4" t="str">
        <f>'[1]TCE - ANEXO IV - Preencher'!E192</f>
        <v>5.5 - Reparo e Manutenção de Máquinas e Equipamentos</v>
      </c>
      <c r="D183" s="3">
        <f>'[1]TCE - ANEXO IV - Preencher'!F192</f>
        <v>40893042000113</v>
      </c>
      <c r="E183" s="5" t="str">
        <f>'[1]TCE - ANEXO IV - Preencher'!G192</f>
        <v>GERASTEP GERADORES ASSISTENCIA TECNICA E PECAS LTDA ME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44784</v>
      </c>
      <c r="I183" s="6">
        <f>IF('[1]TCE - ANEXO IV - Preencher'!K192="","",'[1]TCE - ANEXO IV - Preencher'!K192)</f>
        <v>45224</v>
      </c>
      <c r="J183" s="5" t="str">
        <f>'[1]TCE - ANEXO IV - Preencher'!L192</f>
        <v>79KARCPK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400</v>
      </c>
    </row>
    <row r="184" spans="1:12" s="8" customFormat="1" ht="19.5" customHeight="1" x14ac:dyDescent="0.2">
      <c r="A184" s="3">
        <f>IFERROR(VLOOKUP(B184,'[1]DADOS (OCULTAR)'!$Q$3:$S$133,3,0),"")</f>
        <v>9767633000790</v>
      </c>
      <c r="B184" s="4" t="str">
        <f>'[1]TCE - ANEXO IV - Preencher'!C193</f>
        <v>UPA CABO DE SANTO AGOSTINHO - C.G 012/2022</v>
      </c>
      <c r="C184" s="4" t="str">
        <f>'[1]TCE - ANEXO IV - Preencher'!E193</f>
        <v>5.6 - Reparo e Manutanção de Veículos</v>
      </c>
      <c r="D184" s="3">
        <f>'[1]TCE - ANEXO IV - Preencher'!F193</f>
        <v>17992333000147</v>
      </c>
      <c r="E184" s="5" t="str">
        <f>'[1]TCE - ANEXO IV - Preencher'!G193</f>
        <v>JR CAR AUTOCENTER PECAS E SERVICOS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3797</v>
      </c>
      <c r="I184" s="6">
        <f>IF('[1]TCE - ANEXO IV - Preencher'!K193="","",'[1]TCE - ANEXO IV - Preencher'!K193)</f>
        <v>45226</v>
      </c>
      <c r="J184" s="5" t="str">
        <f>'[1]TCE - ANEXO IV - Preencher'!L193</f>
        <v>FAEK98434</v>
      </c>
      <c r="K184" s="5" t="str">
        <f>IF(F184="B",LEFT('[1]TCE - ANEXO IV - Preencher'!M193,2),IF(F184="S",LEFT('[1]TCE - ANEXO IV - Preencher'!M193,7),IF('[1]TCE - ANEXO IV - Preencher'!H193="","")))</f>
        <v>2607901</v>
      </c>
      <c r="L184" s="7">
        <f>'[1]TCE - ANEXO IV - Preencher'!N193</f>
        <v>614.41</v>
      </c>
    </row>
    <row r="185" spans="1:12" s="8" customFormat="1" ht="19.5" customHeight="1" x14ac:dyDescent="0.2">
      <c r="A185" s="3">
        <f>IFERROR(VLOOKUP(B185,'[1]DADOS (OCULTAR)'!$Q$3:$S$133,3,0),"")</f>
        <v>9767633000790</v>
      </c>
      <c r="B185" s="4" t="str">
        <f>'[1]TCE - ANEXO IV - Preencher'!C194</f>
        <v>UPA CABO DE SANTO AGOSTINHO - C.G 012/2022</v>
      </c>
      <c r="C185" s="4" t="str">
        <f>'[1]TCE - ANEXO IV - Preencher'!E194</f>
        <v>5.6 - Reparo e Manutanção de Veículos</v>
      </c>
      <c r="D185" s="3">
        <f>'[1]TCE - ANEXO IV - Preencher'!F194</f>
        <v>33174692000143</v>
      </c>
      <c r="E185" s="5" t="str">
        <f>'[1]TCE - ANEXO IV - Preencher'!G194</f>
        <v>JG LOCAÇÃO DE VEICULOS EIRELI</v>
      </c>
      <c r="F185" s="5" t="str">
        <f>'[1]TCE - ANEXO IV - Preencher'!H194</f>
        <v>S</v>
      </c>
      <c r="G185" s="5" t="str">
        <f>'[1]TCE - ANEXO IV - Preencher'!I194</f>
        <v>N</v>
      </c>
      <c r="H185" s="5" t="str">
        <f>'[1]TCE - ANEXO IV - Preencher'!J194</f>
        <v>586</v>
      </c>
      <c r="I185" s="6">
        <f>IF('[1]TCE - ANEXO IV - Preencher'!K194="","",'[1]TCE - ANEXO IV - Preencher'!K194)</f>
        <v>45231</v>
      </c>
      <c r="J185" s="5" t="str">
        <f>'[1]TCE - ANEXO IV - Preencher'!L194</f>
        <v>586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1000</v>
      </c>
    </row>
    <row r="186" spans="1:12" s="8" customFormat="1" ht="19.5" customHeight="1" x14ac:dyDescent="0.2">
      <c r="A186" s="3">
        <f>IFERROR(VLOOKUP(B186,'[1]DADOS (OCULTAR)'!$Q$3:$S$133,3,0),"")</f>
        <v>9767633000790</v>
      </c>
      <c r="B186" s="4" t="str">
        <f>'[1]TCE - ANEXO IV - Preencher'!C195</f>
        <v>UPA CABO DE SANTO AGOSTINHO - C.G 012/2022</v>
      </c>
      <c r="C186" s="4" t="str">
        <f>'[1]TCE - ANEXO IV - Preencher'!E195</f>
        <v>5.17 - Manutenção de Software, Certificação Digital e Microfilmagem</v>
      </c>
      <c r="D186" s="3">
        <f>'[1]TCE - ANEXO IV - Preencher'!F195</f>
        <v>6312868000103</v>
      </c>
      <c r="E186" s="5" t="str">
        <f>'[1]TCE - ANEXO IV - Preencher'!G195</f>
        <v>TASCOM INFORMATICA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885</v>
      </c>
      <c r="I186" s="6">
        <f>IF('[1]TCE - ANEXO IV - Preencher'!K195="","",'[1]TCE - ANEXO IV - Preencher'!K195)</f>
        <v>45141</v>
      </c>
      <c r="J186" s="5" t="str">
        <f>'[1]TCE - ANEXO IV - Preencher'!L195</f>
        <v>JDND85493</v>
      </c>
      <c r="K186" s="5" t="str">
        <f>IF(F186="B",LEFT('[1]TCE - ANEXO IV - Preencher'!M195,2),IF(F186="S",LEFT('[1]TCE - ANEXO IV - Preencher'!M195,7),IF('[1]TCE - ANEXO IV - Preencher'!H195="","")))</f>
        <v>2610707</v>
      </c>
      <c r="L186" s="7">
        <f>'[1]TCE - ANEXO IV - Preencher'!N195</f>
        <v>1434.31</v>
      </c>
    </row>
    <row r="187" spans="1:12" s="8" customFormat="1" ht="19.5" customHeight="1" x14ac:dyDescent="0.2">
      <c r="A187" s="3">
        <f>IFERROR(VLOOKUP(B187,'[1]DADOS (OCULTAR)'!$Q$3:$S$133,3,0),"")</f>
        <v>9767633000790</v>
      </c>
      <c r="B187" s="4" t="str">
        <f>'[1]TCE - ANEXO IV - Preencher'!C196</f>
        <v>UPA CABO DE SANTO AGOSTINHO - C.G 012/2022</v>
      </c>
      <c r="C187" s="4" t="str">
        <f>'[1]TCE - ANEXO IV - Preencher'!E196</f>
        <v>5.4 - Reparo e Manutenção de Bens Imóveis</v>
      </c>
      <c r="D187" s="3">
        <f>'[1]TCE - ANEXO IV - Preencher'!F196</f>
        <v>12486871000146</v>
      </c>
      <c r="E187" s="5" t="str">
        <f>'[1]TCE - ANEXO IV - Preencher'!G196</f>
        <v xml:space="preserve">ROBSON MATOS DE ALBUQUERQUE 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1015</v>
      </c>
      <c r="I187" s="6">
        <f>IF('[1]TCE - ANEXO IV - Preencher'!K196="","",'[1]TCE - ANEXO IV - Preencher'!K196)</f>
        <v>45182</v>
      </c>
      <c r="J187" s="5" t="str">
        <f>'[1]TCE - ANEXO IV - Preencher'!L196</f>
        <v>ISXV20442</v>
      </c>
      <c r="K187" s="5" t="str">
        <f>IF(F187="B",LEFT('[1]TCE - ANEXO IV - Preencher'!M196,2),IF(F187="S",LEFT('[1]TCE - ANEXO IV - Preencher'!M196,7),IF('[1]TCE - ANEXO IV - Preencher'!H196="","")))</f>
        <v>2610707</v>
      </c>
      <c r="L187" s="7">
        <f>'[1]TCE - ANEXO IV - Preencher'!N196</f>
        <v>4269</v>
      </c>
    </row>
    <row r="188" spans="1:12" s="8" customFormat="1" ht="19.5" customHeight="1" x14ac:dyDescent="0.2">
      <c r="A188" s="3">
        <f>IFERROR(VLOOKUP(B188,'[1]DADOS (OCULTAR)'!$Q$3:$S$133,3,0),"")</f>
        <v>9767633000790</v>
      </c>
      <c r="B188" s="4" t="str">
        <f>'[1]TCE - ANEXO IV - Preencher'!C197</f>
        <v>UPA CABO DE SANTO AGOSTINHO - C.G 012/2022</v>
      </c>
      <c r="C188" s="4" t="str">
        <f>'[1]TCE - ANEXO IV - Preencher'!E197</f>
        <v>5.15 - Serviços Domésticos</v>
      </c>
      <c r="D188" s="3">
        <f>'[1]TCE - ANEXO IV - Preencher'!F197</f>
        <v>31675417000188</v>
      </c>
      <c r="E188" s="5" t="str">
        <f>'[1]TCE - ANEXO IV - Preencher'!G197</f>
        <v>LAVECLIN LAVANDERIA HOSPITALAR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572</v>
      </c>
      <c r="I188" s="6">
        <f>IF('[1]TCE - ANEXO IV - Preencher'!K197="","",'[1]TCE - ANEXO IV - Preencher'!K197)</f>
        <v>45208</v>
      </c>
      <c r="J188" s="5" t="str">
        <f>'[1]TCE - ANEXO IV - Preencher'!L197</f>
        <v>QZQR10670</v>
      </c>
      <c r="K188" s="5" t="str">
        <f>IF(F188="B",LEFT('[1]TCE - ANEXO IV - Preencher'!M197,2),IF(F188="S",LEFT('[1]TCE - ANEXO IV - Preencher'!M197,7),IF('[1]TCE - ANEXO IV - Preencher'!H197="","")))</f>
        <v>2603454</v>
      </c>
      <c r="L188" s="7">
        <f>'[1]TCE - ANEXO IV - Preencher'!N197</f>
        <v>2200</v>
      </c>
    </row>
    <row r="189" spans="1:12" s="8" customFormat="1" ht="19.5" customHeight="1" x14ac:dyDescent="0.2">
      <c r="A189" s="3">
        <f>IFERROR(VLOOKUP(B189,'[1]DADOS (OCULTAR)'!$Q$3:$S$133,3,0),"")</f>
        <v>9767633000790</v>
      </c>
      <c r="B189" s="4" t="str">
        <f>'[1]TCE - ANEXO IV - Preencher'!C198</f>
        <v>UPA CABO DE SANTO AGOSTINHO - C.G 012/2022</v>
      </c>
      <c r="C189" s="4" t="str">
        <f>'[1]TCE - ANEXO IV - Preencher'!E198</f>
        <v>5.99 - Outros Serviços de Terceiros Pessoa Jurídica</v>
      </c>
      <c r="D189" s="3">
        <f>'[1]TCE - ANEXO IV - Preencher'!F198</f>
        <v>17895646000187</v>
      </c>
      <c r="E189" s="5" t="str">
        <f>'[1]TCE - ANEXO IV - Preencher'!G198</f>
        <v>UBER DO BRASIL TECNOLOGIA LTDA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40.35</v>
      </c>
    </row>
    <row r="190" spans="1:12" s="8" customFormat="1" ht="19.5" customHeight="1" x14ac:dyDescent="0.2">
      <c r="A190" s="3">
        <f>IFERROR(VLOOKUP(B190,'[1]DADOS (OCULTAR)'!$Q$3:$S$133,3,0),"")</f>
        <v>9767633000790</v>
      </c>
      <c r="B190" s="4" t="str">
        <f>'[1]TCE - ANEXO IV - Preencher'!C199</f>
        <v>UPA CABO DE SANTO AGOSTINHO - C.G 012/2022</v>
      </c>
      <c r="C190" s="4" t="str">
        <f>'[1]TCE - ANEXO IV - Preencher'!E199</f>
        <v>5.99 - Outros Serviços de Terceiros Pessoa Jurídica</v>
      </c>
      <c r="D190" s="3">
        <f>'[1]TCE - ANEXO IV - Preencher'!F199</f>
        <v>17895646000187</v>
      </c>
      <c r="E190" s="5" t="str">
        <f>'[1]TCE - ANEXO IV - Preencher'!G199</f>
        <v>UBER DO BRASIL TECNOLOGIA LTDA</v>
      </c>
      <c r="F190" s="5" t="str">
        <f>'[1]TCE - ANEXO IV - Preencher'!H199</f>
        <v>S</v>
      </c>
      <c r="G190" s="5" t="str">
        <f>'[1]TCE - ANEXO IV - Preencher'!I199</f>
        <v>N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23.65</v>
      </c>
    </row>
    <row r="191" spans="1:12" s="8" customFormat="1" ht="19.5" customHeight="1" x14ac:dyDescent="0.2">
      <c r="A191" s="3">
        <f>IFERROR(VLOOKUP(B191,'[1]DADOS (OCULTAR)'!$Q$3:$S$133,3,0),"")</f>
        <v>9767633000790</v>
      </c>
      <c r="B191" s="4" t="str">
        <f>'[1]TCE - ANEXO IV - Preencher'!C200</f>
        <v>UPA CABO DE SANTO AGOSTINHO - C.G 012/2022</v>
      </c>
      <c r="C191" s="4" t="str">
        <f>'[1]TCE - ANEXO IV - Preencher'!E200</f>
        <v>5.99 - Outros Serviços de Terceiros Pessoa Jurídica</v>
      </c>
      <c r="D191" s="3">
        <f>'[1]TCE - ANEXO IV - Preencher'!F200</f>
        <v>17895646000187</v>
      </c>
      <c r="E191" s="5" t="str">
        <f>'[1]TCE - ANEXO IV - Preencher'!G200</f>
        <v>UBER DO BRASIL TECNOLOGIA LTDA</v>
      </c>
      <c r="F191" s="5" t="str">
        <f>'[1]TCE - ANEXO IV - Preencher'!H200</f>
        <v>S</v>
      </c>
      <c r="G191" s="5" t="str">
        <f>'[1]TCE - ANEXO IV - Preencher'!I200</f>
        <v>N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64.91</v>
      </c>
    </row>
    <row r="192" spans="1:12" s="8" customFormat="1" ht="19.5" customHeight="1" x14ac:dyDescent="0.2">
      <c r="A192" s="3">
        <f>IFERROR(VLOOKUP(B192,'[1]DADOS (OCULTAR)'!$Q$3:$S$133,3,0),"")</f>
        <v>9767633000790</v>
      </c>
      <c r="B192" s="4" t="str">
        <f>'[1]TCE - ANEXO IV - Preencher'!C201</f>
        <v>UPA CABO DE SANTO AGOSTINHO - C.G 012/2022</v>
      </c>
      <c r="C192" s="4" t="str">
        <f>'[1]TCE - ANEXO IV - Preencher'!E201</f>
        <v>5.99 - Outros Serviços de Terceiros Pessoa Jurídica</v>
      </c>
      <c r="D192" s="3">
        <f>'[1]TCE - ANEXO IV - Preencher'!F201</f>
        <v>17895646000187</v>
      </c>
      <c r="E192" s="5" t="str">
        <f>'[1]TCE - ANEXO IV - Preencher'!G201</f>
        <v>UBER DO BRASIL TECNOLOGIA LTDA</v>
      </c>
      <c r="F192" s="5" t="str">
        <f>'[1]TCE - ANEXO IV - Preencher'!H201</f>
        <v>S</v>
      </c>
      <c r="G192" s="5" t="str">
        <f>'[1]TCE - ANEXO IV - Preencher'!I201</f>
        <v>N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29.97</v>
      </c>
    </row>
    <row r="193" spans="1:12" s="8" customFormat="1" ht="19.5" customHeight="1" x14ac:dyDescent="0.2">
      <c r="A193" s="3">
        <f>IFERROR(VLOOKUP(B193,'[1]DADOS (OCULTAR)'!$Q$3:$S$133,3,0),"")</f>
        <v>9767633000790</v>
      </c>
      <c r="B193" s="4" t="str">
        <f>'[1]TCE - ANEXO IV - Preencher'!C202</f>
        <v>UPA CABO DE SANTO AGOSTINHO - C.G 012/2022</v>
      </c>
      <c r="C193" s="4" t="str">
        <f>'[1]TCE - ANEXO IV - Preencher'!E202</f>
        <v>5.99 - Outros Serviços de Terceiros Pessoa Jurídica</v>
      </c>
      <c r="D193" s="3">
        <f>'[1]TCE - ANEXO IV - Preencher'!F202</f>
        <v>17895646000187</v>
      </c>
      <c r="E193" s="5" t="str">
        <f>'[1]TCE - ANEXO IV - Preencher'!G202</f>
        <v>UBER DO BRASIL TECNOLOGIA LTDA</v>
      </c>
      <c r="F193" s="5" t="str">
        <f>'[1]TCE - ANEXO IV - Preencher'!H202</f>
        <v>S</v>
      </c>
      <c r="G193" s="5" t="str">
        <f>'[1]TCE - ANEXO IV - Preencher'!I202</f>
        <v>N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34.909999999999997</v>
      </c>
    </row>
    <row r="194" spans="1:12" s="8" customFormat="1" ht="19.5" customHeight="1" x14ac:dyDescent="0.2">
      <c r="A194" s="3">
        <f>IFERROR(VLOOKUP(B194,'[1]DADOS (OCULTAR)'!$Q$3:$S$133,3,0),"")</f>
        <v>9767633000790</v>
      </c>
      <c r="B194" s="4" t="str">
        <f>'[1]TCE - ANEXO IV - Preencher'!C203</f>
        <v>UPA CABO DE SANTO AGOSTINHO - C.G 012/2022</v>
      </c>
      <c r="C194" s="4" t="str">
        <f>'[1]TCE - ANEXO IV - Preencher'!E203</f>
        <v>5.99 - Outros Serviços de Terceiros Pessoa Jurídica</v>
      </c>
      <c r="D194" s="3">
        <f>'[1]TCE - ANEXO IV - Preencher'!F203</f>
        <v>17895646000187</v>
      </c>
      <c r="E194" s="5" t="str">
        <f>'[1]TCE - ANEXO IV - Preencher'!G203</f>
        <v>UBER DO BRASIL TECNOLOGIA LTDA</v>
      </c>
      <c r="F194" s="5" t="str">
        <f>'[1]TCE - ANEXO IV - Preencher'!H203</f>
        <v>S</v>
      </c>
      <c r="G194" s="5" t="str">
        <f>'[1]TCE - ANEXO IV - Preencher'!I203</f>
        <v>N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29.98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>5.99 - Outros Serviços de Terceiros Pessoa Jurídica</v>
      </c>
      <c r="D195" s="3">
        <f>'[1]TCE - ANEXO IV - Preencher'!F204</f>
        <v>17895646000187</v>
      </c>
      <c r="E195" s="5" t="str">
        <f>'[1]TCE - ANEXO IV - Preencher'!G204</f>
        <v>UBER DO BRASIL TECNOLOGIA LTDA</v>
      </c>
      <c r="F195" s="5" t="str">
        <f>'[1]TCE - ANEXO IV - Preencher'!H204</f>
        <v>S</v>
      </c>
      <c r="G195" s="5" t="str">
        <f>'[1]TCE - ANEXO IV - Preencher'!I204</f>
        <v>N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27.96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2023-11-24T13:43:55Z</dcterms:created>
  <dcterms:modified xsi:type="dcterms:W3CDTF">2023-11-24T13:44:27Z</dcterms:modified>
</cp:coreProperties>
</file>