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0 - OUTUBRO\PCF\TCE\EXCEL\"/>
    </mc:Choice>
  </mc:AlternateContent>
  <bookViews>
    <workbookView xWindow="0" yWindow="0" windowWidth="20490" windowHeight="76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<sst xmlns="http://schemas.openxmlformats.org/spreadsheetml/2006/main" count="841" uniqueCount="578">
  <si>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</si>
  <si>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</si>
  <si>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</si>
  <si>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</si>
  <si>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</si>
  <si>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</si>
  <si>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</si>
  <si>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</si>
  <si>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</si>
  <si>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</si>
  <si>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</si>
  <si>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</si>
  <si>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</si>
  <si>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</si>
  <si>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</si>
  <si>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</si>
  <si>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</si>
  <si>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</si>
  <si>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</si>
  <si>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</si>
  <si>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</si>
  <si>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</si>
  <si>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</si>
  <si>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</si>
  <si>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</si>
  <si>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</si>
  <si>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</si>
  <si>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</si>
  <si>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</si>
  <si>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</si>
  <si>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</si>
  <si>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</si>
  <si>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</si>
  <si>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</si>
  <si>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</si>
  <si>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</si>
  <si>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</si>
  <si>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</si>
  <si>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</si>
  <si>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</si>
  <si>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</si>
  <si>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</si>
  <si>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</si>
  <si>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</si>
  <si>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</si>
  <si>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</si>
  <si>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</si>
  <si>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</si>
  <si>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</si>
  <si>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</si>
  <si>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</si>
  <si>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</si>
  <si>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</si>
  <si>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</si>
  <si>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</si>
  <si>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</si>
  <si>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</si>
  <si>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</si>
  <si>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</si>
  <si>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</si>
  <si>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</si>
  <si>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</si>
  <si>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</si>
  <si>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</si>
  <si>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</si>
  <si>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</si>
  <si>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</si>
  <si>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</si>
  <si>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</si>
  <si>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</si>
  <si>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</si>
  <si>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</si>
  <si>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</si>
  <si>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</si>
  <si>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</si>
  <si>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</si>
  <si>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</si>
  <si>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</si>
  <si>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</si>
  <si>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</si>
  <si>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</si>
  <si>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</si>
  <si>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</si>
  <si>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</si>
  <si>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</si>
  <si>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</si>
  <si>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</si>
  <si>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</si>
  <si>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</si>
  <si>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</si>
  <si>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</si>
  <si>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</si>
  <si>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</si>
  <si>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</si>
  <si>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</si>
  <si>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</si>
  <si>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</si>
  <si>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</si>
  <si>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</si>
  <si>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</si>
  <si>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</si>
  <si>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</si>
  <si>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</si>
  <si>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</si>
  <si>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</si>
  <si>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</si>
  <si>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</si>
  <si>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</si>
  <si>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</si>
  <si>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</si>
  <si>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</si>
  <si>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</si>
  <si>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</si>
  <si>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</si>
  <si>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</si>
  <si>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</si>
  <si>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</si>
  <si>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</si>
  <si>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</si>
  <si>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</si>
  <si>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</si>
  <si>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</si>
  <si>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</si>
  <si>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</si>
  <si>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</si>
  <si>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</si>
  <si>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</si>
  <si>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</si>
  <si>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</si>
  <si>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</si>
  <si>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</si>
  <si>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</si>
  <si>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</si>
  <si>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</si>
  <si>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</si>
  <si>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</si>
  <si>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</si>
  <si>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</si>
  <si>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</si>
  <si>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</si>
  <si>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</si>
  <si>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</si>
  <si>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</si>
  <si>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</si>
  <si>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</si>
  <si>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</si>
  <si>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</si>
  <si>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</si>
  <si>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</si>
  <si>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</si>
  <si>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</si>
  <si>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</si>
  <si>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</si>
  <si>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</si>
  <si>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</si>
  <si>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</si>
  <si>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</si>
  <si>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</si>
  <si>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</si>
  <si>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</si>
  <si>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</si>
  <si>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</si>
  <si>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</si>
  <si>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</si>
  <si>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</si>
  <si>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</si>
  <si>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</si>
  <si>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</si>
  <si>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</si>
  <si>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</si>
  <si>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</si>
  <si>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</si>
  <si>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</si>
  <si>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</si>
  <si>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</si>
  <si>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</si>
  <si>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</si>
  <si>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</si>
  <si>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</si>
  <si>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</si>
  <si>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</si>
  <si>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</si>
  <si>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</si>
  <si>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</si>
  <si>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</si>
  <si>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</si>
  <si>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</si>
  <si>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</si>
  <si>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</si>
  <si>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</si>
  <si>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</si>
  <si>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</si>
  <si>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</si>
  <si>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</si>
  <si>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</si>
  <si>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</si>
  <si>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</si>
  <si>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</si>
  <si>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</si>
  <si>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</si>
  <si>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</si>
  <si>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</si>
  <si>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</si>
  <si>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</si>
  <si>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</si>
  <si>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</si>
  <si>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</si>
  <si>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</si>
  <si>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</si>
  <si>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</si>
  <si>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</si>
  <si>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</si>
  <si>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</si>
  <si>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</si>
  <si>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</si>
  <si>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</si>
  <si>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</si>
  <si>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</si>
  <si>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</si>
  <si>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</si>
  <si>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</si>
  <si>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</si>
  <si>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</si>
  <si>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</si>
  <si>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</si>
  <si>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</si>
  <si>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</si>
  <si>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</si>
  <si>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</si>
  <si>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</si>
  <si>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</si>
  <si>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</si>
  <si>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</si>
  <si>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</si>
  <si>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</si>
  <si>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</si>
  <si>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</si>
  <si>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</si>
  <si>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</si>
  <si>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</si>
  <si>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</si>
  <si>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</si>
  <si>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</si>
  <si>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</si>
  <si>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</si>
  <si>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</si>
  <si>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</si>
  <si>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</si>
  <si>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</si>
  <si>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</si>
  <si>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</si>
  <si>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</si>
  <si>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</si>
  <si>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</si>
  <si>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</si>
  <si>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</si>
  <si>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</si>
  <si>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</si>
  <si>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</si>
  <si>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</si>
  <si>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</si>
  <si>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</si>
  <si>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</si>
  <si>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</si>
  <si>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</si>
  <si>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</si>
  <si>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</si>
  <si>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</si>
  <si>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</si>
  <si>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</si>
  <si>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</si>
  <si>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</si>
  <si>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</si>
  <si>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</si>
  <si>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</si>
  <si>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</si>
  <si>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</si>
  <si>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</si>
  <si>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</si>
  <si>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</si>
  <si>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</si>
  <si>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</si>
  <si>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</si>
  <si>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</si>
  <si>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</si>
  <si>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</si>
  <si>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</si>
  <si>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</si>
  <si>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</si>
  <si>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</si>
  <si>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</si>
  <si>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</si>
  <si>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</si>
  <si>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</si>
  <si>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</si>
  <si>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</si>
  <si>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</si>
  <si>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</si>
  <si>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</si>
  <si>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</si>
  <si>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</si>
  <si>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</si>
  <si>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</si>
  <si>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</si>
  <si>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</si>
  <si>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</si>
  <si>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</si>
  <si>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</si>
  <si>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</si>
  <si>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</si>
  <si>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</si>
  <si>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</si>
  <si>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</si>
  <si>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</si>
  <si>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</si>
  <si>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</si>
  <si>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</si>
  <si>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</si>
  <si>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</si>
  <si>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</si>
  <si>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</si>
  <si>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</si>
  <si>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</si>
  <si>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</si>
  <si>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</si>
  <si>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</si>
  <si>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</si>
  <si>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</si>
  <si>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</si>
  <si>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</si>
  <si>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</si>
  <si>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</si>
  <si>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</si>
  <si>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</si>
  <si>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</si>
  <si>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</si>
  <si>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</si>
  <si>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</si>
  <si>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</si>
  <si>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</si>
  <si>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</si>
  <si>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</si>
  <si>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</si>
  <si>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</si>
  <si>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</si>
  <si>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</si>
  <si>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</si>
  <si>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</si>
  <si>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</si>
  <si>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</si>
  <si>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</si>
  <si>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</si>
  <si>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</si>
  <si>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</si>
  <si>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</si>
  <si>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</si>
  <si>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</si>
  <si>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</si>
  <si>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</si>
  <si>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</si>
  <si>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</si>
  <si>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</si>
  <si>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</si>
  <si>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</si>
  <si>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</si>
  <si>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</si>
  <si>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</si>
  <si>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</si>
  <si>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</si>
  <si>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</si>
  <si>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</si>
  <si>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</si>
  <si>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</si>
  <si>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</si>
  <si>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</si>
  <si>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</si>
  <si>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</si>
  <si>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</si>
  <si>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</si>
  <si>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</si>
  <si>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</si>
  <si>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</si>
  <si>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</si>
  <si>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</si>
  <si>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</si>
  <si>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</si>
  <si>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</si>
  <si>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</si>
  <si>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</si>
  <si>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</si>
  <si>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</si>
  <si>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</si>
  <si>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</si>
  <si>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</si>
  <si>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</si>
  <si>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</si>
  <si>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</si>
  <si>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</si>
  <si>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</si>
  <si>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</si>
  <si>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</si>
  <si>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</si>
  <si>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</si>
  <si>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</si>
  <si>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</si>
  <si>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</si>
  <si>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</si>
  <si>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</si>
  <si>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</si>
  <si>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</si>
  <si>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</si>
  <si>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</si>
  <si>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</si>
  <si>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</si>
  <si>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</si>
  <si>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</si>
  <si>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</si>
  <si>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</si>
  <si>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</si>
  <si>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</si>
  <si>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</si>
  <si>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</si>
  <si>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</si>
  <si>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</si>
  <si>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</si>
  <si>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</si>
  <si>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</si>
  <si>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</si>
  <si>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</si>
  <si>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</si>
  <si>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</si>
  <si>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</si>
  <si>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</si>
  <si>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</si>
  <si>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</si>
  <si>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</si>
  <si>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</si>
  <si>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</si>
  <si>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</si>
  <si>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</si>
  <si>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</si>
  <si>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</si>
  <si>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</si>
  <si>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</si>
  <si>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</si>
  <si>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</si>
  <si>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</si>
  <si>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</si>
  <si>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</si>
  <si>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</si>
  <si>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</si>
  <si>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</si>
  <si>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</si>
  <si>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</si>
  <si>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</si>
  <si>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</si>
  <si>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</si>
  <si>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</si>
  <si>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</si>
  <si>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</si>
  <si>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</si>
  <si>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</si>
  <si>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</si>
  <si>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</si>
  <si>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</si>
  <si>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</si>
  <si>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</si>
  <si>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</si>
  <si>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</si>
  <si>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</si>
  <si>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</si>
  <si>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</si>
  <si>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</si>
  <si>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</si>
  <si>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</si>
  <si>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</si>
  <si>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</si>
  <si>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</si>
  <si>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</si>
  <si>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</si>
  <si>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</si>
  <si>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</si>
  <si>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</si>
  <si>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</si>
  <si>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</si>
  <si>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</si>
  <si>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</si>
  <si>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</si>
  <si>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</si>
  <si>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</si>
  <si>
    <t>28.760.293/0001-24</t>
  </si>
  <si>
    <t>PALOMA P ALMEIDA SOLUCOES EM GESTAO DE PESSOAS</t>
  </si>
  <si>
    <t>Serviços de Desenvolvimento e Liderança </t>
  </si>
  <si>
    <t>https://imip-sistemas.org.br/sistemas/_scriptcase_producao_v9/file/doc/portal_transparencia/contratos_fornecedores/6462/28760293000124p.pdf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</si>
  <si>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</si>
  <si>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</si>
  <si>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</si>
  <si>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https://imip-sistemas.org.br/sistemas/_scriptcase_producao_v9/file/doc/portal_transparencia/contratos_fornecedores/6463/38823495000121p.pdf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</si>
  <si>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</si>
  <si>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</si>
  <si>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</si>
  <si>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https://imip-sistemas.org.br/sistemas/_scriptcase_producao_v9/file/doc/portal_transparencia/contratos_fornecedores/6464/49158362000102p.pdf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</si>
  <si>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</si>
  <si>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</si>
  <si>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</si>
  <si>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https://imip-sistemas.org.br/sistemas/_scriptcase_producao_v9/file/doc/portal_transparencia/contratos_fornecedores/6519/05020356000100p.pdf</t>
  </si>
  <si>
    <t>40.893.858/0001-47</t>
  </si>
  <si>
    <t>FINFLEX INSTITUICAO DE PAGAMENTO LTDA</t>
  </si>
  <si>
    <t>Serviços de Vale combustível. </t>
  </si>
  <si>
    <t>https://imip-sistemas.org.br/sistemas/_scriptcase_producao_v9/file/doc/portal_transparencia/contratos_fornecedores/6566/40893858000147p.pdf</t>
  </si>
  <si>
    <t>44.283.333/0005-74</t>
  </si>
  <si>
    <t xml:space="preserve">SCM PARTICIPACOES S/A </t>
  </si>
  <si>
    <t>Locação de Computadores. </t>
  </si>
  <si>
    <t>https://imip-sistemas.org.br/sistemas/_scriptcase_producao_v9/file/doc/portal_transparencia/contratos_fornecedores/6621/44283333000574p.pdf</t>
  </si>
  <si>
    <t>45.384.884/0001-63</t>
  </si>
  <si>
    <t>WEBDOX DO BRASIL LTDA</t>
  </si>
  <si>
    <t>Soluções tecnológicas e gestão de instrumentos contratuais.</t>
  </si>
  <si>
    <t>https://imip-sistemas.org.br/sistemas/_scriptcase_producao_v9/file/doc/portal_transparencia/contratos_fornecedores/6632/45384884000163p.pdf</t>
  </si>
  <si>
    <t>05.097.661/0001-09</t>
  </si>
  <si>
    <t>CONTAGE CONSULTORIA EM TELECOMUNICACOES E MONITORAMENTO LTDA</t>
  </si>
  <si>
    <t>Locação de Rádios Comunicadores. </t>
  </si>
  <si>
    <t>https://imip-sistemas.org.br/sistemas/_scriptcase_producao_v9/file/doc/portal_transparencia/contratos_fornecedores/6646/05097661000109p.pdf</t>
  </si>
  <si>
    <t>24.801.362/0001-40</t>
  </si>
  <si>
    <t>BRUNO COSMO DA COSTA 69838747220</t>
  </si>
  <si>
    <t>Locação Coletores de Dados Palm.  </t>
  </si>
  <si>
    <t>https://imip-sistemas.org.br/sistemas/_scriptcase_producao_v9/file/doc/portal_transparencia/contratos_fornecedores/6648/24801362000140p.pdf</t>
  </si>
  <si>
    <t>47.393.831/0001-34</t>
  </si>
  <si>
    <t>HUMANOS GESTAO LTDA</t>
  </si>
  <si>
    <t>Serviço especializado em desenvolvimento de lideranças</t>
  </si>
  <si>
    <t>https://imip-sistemas.org.br/sistemas/_scriptcase_producao_v9/file/doc/portal_transparencia/contratos_fornecedores/6716/47393831000134p.pdf</t>
  </si>
  <si>
    <t>41.406.049/0001-26</t>
  </si>
  <si>
    <t>LAVERAS ESCADA LTDA</t>
  </si>
  <si>
    <t>Serviços médicos na especialidade de radiologia</t>
  </si>
  <si>
    <t>https://imip-sistemas.org.br/sistemas/_scriptcase_producao_v9/file/doc/portal_transparencia/contratos_fornecedores/6707/41406049000126p.pdf</t>
  </si>
  <si>
    <t>37.848.593/0001-50</t>
  </si>
  <si>
    <t>M. A. SERVICOS EM SAUDE LTDA</t>
  </si>
  <si>
    <t>Serviços médicos na especialidade de ortopedia</t>
  </si>
  <si>
    <t>https://imip-sistemas.org.br/sistemas/_scriptcase_producao_v9/file/doc/portal_transparencia/contratos_fornecedores/6724/37848593000150p.pdf</t>
  </si>
  <si>
    <t>27.208.515/0001-38</t>
  </si>
  <si>
    <t>REDFOX SOLUCOES DIGITAIS LTDA</t>
  </si>
  <si>
    <t>Soluções tecnológicas para jornadas médicas.</t>
  </si>
  <si>
    <t>https://imip-sistemas.org.br/sistemas/_scriptcase_producao_v9/file/doc/portal_transparencia/contratos_fornecedores/6710/27208515000138p.pdf</t>
  </si>
  <si>
    <t>04.069.709/0001-02</t>
  </si>
  <si>
    <t xml:space="preserve"> BIONEXO S.A.</t>
  </si>
  <si>
    <t>Licença de uso do portal de compras</t>
  </si>
  <si>
    <t>37.814.890/0001-85</t>
  </si>
  <si>
    <t>BIOXXI NORDESTE ESTERILIZACOES LTDA</t>
  </si>
  <si>
    <t>Prestação de serviços técnicos especializados de esterelização, reesterelização e processamento de produtos de saúde</t>
  </si>
  <si>
    <t>https://imip-sistemas.org.br/sistemas/_scriptcase_producao_v9/file/doc/portal_transparencia/contratos_fornecedores/6888/37814890000185p.pdf</t>
  </si>
  <si>
    <t>46.852.548/0001-60</t>
  </si>
  <si>
    <t>CERTMED ATIVIDADES MEDICAS LTDA</t>
  </si>
  <si>
    <t>Serviços médicos na especialidade de clínica médica</t>
  </si>
  <si>
    <t>https://imip-sistemas.org.br/sistemas/_scriptcase_producao_v9/file/doc/portal_transparencia/contratos_fornecedores/6897/46852548000160p.pdf</t>
  </si>
  <si>
    <t>12.499.520/0001-70</t>
  </si>
  <si>
    <t>CLICKSIGN GESTAO DE DOCUMENTOS S/A</t>
  </si>
  <si>
    <t>Licença de uso da plataforma de assinatura digital</t>
  </si>
  <si>
    <t>https://imip-sistemas.org.br/sistemas/_scriptcase_producao_v9/file/doc/portal_transparencia/contratos_fornecedores/6891/12499520000170p.pdf</t>
  </si>
  <si>
    <t>42.287.193/0001-53</t>
  </si>
  <si>
    <t>COLORTEL LOCACAO E ADMINISTRACAO DE BENS PROPRIOS LTDA</t>
  </si>
  <si>
    <t>Locação de purificadores de água</t>
  </si>
  <si>
    <t>https://imip-sistemas.org.br/sistemas/_scriptcase_producao_v9/file/doc/portal_transparencia/contratos_fornecedores/6889/42287193000153p.pdf</t>
  </si>
  <si>
    <t>43.184.527/0001-26</t>
  </si>
  <si>
    <t>CONECTE-SE LTDA</t>
  </si>
  <si>
    <t>Integração laboratório MV</t>
  </si>
  <si>
    <t>https://imip-sistemas.org.br/sistemas/_scriptcase_producao_v9/file/doc/portal_transparencia/contratos_fornecedores/7101/43184527000126p.pdf</t>
  </si>
  <si>
    <t>47.993.782/0001-70</t>
  </si>
  <si>
    <t>GDCR SERVICOS MEDICOS LTDA</t>
  </si>
  <si>
    <t xml:space="preserve">Serviços Médicos na especialidade de Medicina </t>
  </si>
  <si>
    <t>https://imip-sistemas.org.br/sistemas/_scriptcase_producao_v9/file/doc/portal_transparencia/contratos_fornecedores/7070/47993782000170p.pdf</t>
  </si>
  <si>
    <t>02.558.157/0001-62</t>
  </si>
  <si>
    <t>TELEFONICA BRASIL SA</t>
  </si>
  <si>
    <t>Serviço de telefonia móvel</t>
  </si>
  <si>
    <t>https://imip-sistemas.org.br/sistemas/_scriptcase_producao_v9/file/doc/portal_transparencia/contratos_fornecedores/6930/02558157000162p.pdf</t>
  </si>
  <si>
    <t>45.855.147/0001-00</t>
  </si>
  <si>
    <t>TP &amp; AC SERVICOS MEDICOS LTDA</t>
  </si>
  <si>
    <t>Serviços médicos de Clínica Médica</t>
  </si>
  <si>
    <t>https://imip-sistemas.org.br/sistemas/_scriptcase_producao_v9/file/doc/portal_transparencia/contratos_fornecedores/6898/45855147000100p.pdf</t>
  </si>
  <si>
    <t>https://imip-sistemas.org.br/sistemas/_scriptcase_producao_v9/file/doc/portal_transparencia/contratos_fornecedores/6432/09236362000150p.pdf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</si>
</sst>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14" fontId="4" fillId="0" borderId="3" xfId="2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0%20-%20OUTUBR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6335/53113791000122p4.pdf" TargetMode="External"/><Relationship Id="rId18" Type="http://schemas.openxmlformats.org/officeDocument/2006/relationships/hyperlink" Target="https://imip-sistemas.org.br/sistemas/_scriptcase_producao_v9/file/doc/portal_transparencia/contratos_fornecedores/6566/40893858000147p.pdf" TargetMode="External"/><Relationship Id="rId26" Type="http://schemas.openxmlformats.org/officeDocument/2006/relationships/hyperlink" Target="https://imip-sistemas.org.br/sistemas/_scriptcase_producao_v9/file/doc/portal_transparencia/contratos_fornecedores/6621/44283333000574p.pdf" TargetMode="External"/><Relationship Id="rId39" Type="http://schemas.openxmlformats.org/officeDocument/2006/relationships/hyperlink" Target="https://imip-sistemas.org.br/sistemas/_scriptcase_producao_v9/file/doc/portal_transparencia/contratos_fornecedores/4850/09236362000150p.pdf" TargetMode="External"/><Relationship Id="rId21" Type="http://schemas.openxmlformats.org/officeDocument/2006/relationships/hyperlink" Target="https://imip-sistemas.org.br/sistemas/_scriptcase_producao_v9/file/doc/portal_transparencia/contratos_fornecedores/6632/45384884000163p.pdf" TargetMode="External"/><Relationship Id="rId34" Type="http://schemas.openxmlformats.org/officeDocument/2006/relationships/hyperlink" Target="https://imip-sistemas.org.br/sistemas/_scriptcase_producao_v9/file/doc/portal_transparencia/contratos_fornecedores/7101/43184527000126p.pdf" TargetMode="External"/><Relationship Id="rId7" Type="http://schemas.openxmlformats.org/officeDocument/2006/relationships/hyperlink" Target="https://imip-sistemas.org.br/sistemas/_scriptcase_producao_v9/file/doc/portal_transparencia/contratos_fornecedores/6114/11733680000179p.pdf" TargetMode="External"/><Relationship Id="rId2" Type="http://schemas.openxmlformats.org/officeDocument/2006/relationships/hyperlink" Target="https://imip-sistemas.org.br/sistemas/_scriptcase_producao_v9/file/doc/portal_transparencia/contratos_fornecedores/6111/45637249000140p.pdf" TargetMode="External"/><Relationship Id="rId16" Type="http://schemas.openxmlformats.org/officeDocument/2006/relationships/hyperlink" Target="https://imip-sistemas.org.br/sistemas/_scriptcase_producao_v9/file/doc/portal_transparencia/contratos_fornecedores/6338/53113791000122p7.pdf" TargetMode="External"/><Relationship Id="rId20" Type="http://schemas.openxmlformats.org/officeDocument/2006/relationships/hyperlink" Target="https://imip-sistemas.org.br/sistemas/_scriptcase_producao_v9/file/doc/portal_transparencia/contratos_fornecedores/6621/44283333000574p.pdf" TargetMode="External"/><Relationship Id="rId29" Type="http://schemas.openxmlformats.org/officeDocument/2006/relationships/hyperlink" Target="https://imip-sistemas.org.br/sistemas/_scriptcase_producao_v9/file/doc/portal_transparencia/contratos_fornecedores/100/04732857000157p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6109/30111712000149p.pdf" TargetMode="External"/><Relationship Id="rId6" Type="http://schemas.openxmlformats.org/officeDocument/2006/relationships/hyperlink" Target="https://imip-sistemas.org.br/sistemas/_scriptcase_producao_v9/file/doc/portal_transparencia/contratos_fornecedores/6115/06317907000165p.pdf" TargetMode="External"/><Relationship Id="rId11" Type="http://schemas.openxmlformats.org/officeDocument/2006/relationships/hyperlink" Target="https://imip-sistemas.org.br/sistemas/_scriptcase_producao_v9/file/doc/portal_transparencia/contratos_fornecedores/6332/26245293000160p.pdf" TargetMode="External"/><Relationship Id="rId24" Type="http://schemas.openxmlformats.org/officeDocument/2006/relationships/hyperlink" Target="https://imip-sistemas.org.br/sistemas/_scriptcase_producao_v9/file/doc/portal_transparencia/contratos_fornecedores/6716/47393831000134p.pdf" TargetMode="External"/><Relationship Id="rId32" Type="http://schemas.openxmlformats.org/officeDocument/2006/relationships/hyperlink" Target="https://imip-sistemas.org.br/sistemas/_scriptcase_producao_v9/file/doc/portal_transparencia/contratos_fornecedores/6891/12499520000170p.pdf" TargetMode="External"/><Relationship Id="rId37" Type="http://schemas.openxmlformats.org/officeDocument/2006/relationships/hyperlink" Target="https://imip-sistemas.org.br/sistemas/_scriptcase_producao_v9/file/doc/portal_transparencia/contratos_fornecedores/6898/45855147000100p.pdf" TargetMode="External"/><Relationship Id="rId40" Type="http://schemas.openxmlformats.org/officeDocument/2006/relationships/hyperlink" Target="https://imip-sistemas.org.br/sistemas/_scriptcase_producao_v9/file/doc/portal_transparencia/contratos_fornecedores/6432/09236362000150p.pdf" TargetMode="External"/><Relationship Id="rId5" Type="http://schemas.openxmlformats.org/officeDocument/2006/relationships/hyperlink" Target="https://imip-sistemas.org.br/sistemas/_scriptcase_producao_v9/file/doc/portal_transparencia/contratos_fornecedores/6164/49159260000101p.pdf" TargetMode="External"/><Relationship Id="rId15" Type="http://schemas.openxmlformats.org/officeDocument/2006/relationships/hyperlink" Target="https://imip-sistemas.org.br/sistemas/_scriptcase_producao_v9/file/doc/portal_transparencia/contratos_fornecedores/6337/53113791000122p6.pdf" TargetMode="External"/><Relationship Id="rId23" Type="http://schemas.openxmlformats.org/officeDocument/2006/relationships/hyperlink" Target="https://imip-sistemas.org.br/sistemas/_scriptcase_producao_v9/file/doc/portal_transparencia/contratos_fornecedores/6648/24801362000140p.pdf" TargetMode="External"/><Relationship Id="rId28" Type="http://schemas.openxmlformats.org/officeDocument/2006/relationships/hyperlink" Target="https://imip-sistemas.org.br/sistemas/_scriptcase_producao_v9/file/doc/portal_transparencia/contratos_fornecedores/6724/37848593000150p.pdf" TargetMode="External"/><Relationship Id="rId36" Type="http://schemas.openxmlformats.org/officeDocument/2006/relationships/hyperlink" Target="https://imip-sistemas.org.br/sistemas/_scriptcase_producao_v9/file/doc/portal_transparencia/contratos_fornecedores/6930/02558157000162p.pdf" TargetMode="External"/><Relationship Id="rId10" Type="http://schemas.openxmlformats.org/officeDocument/2006/relationships/hyperlink" Target="https://imip-sistemas.org.br/sistemas/_scriptcase_producao_v9/file/doc/portal_transparencia/contratos_fornecedores/6330/24157280000104p.pdf" TargetMode="External"/><Relationship Id="rId19" Type="http://schemas.openxmlformats.org/officeDocument/2006/relationships/hyperlink" Target="https://imip-sistemas.org.br/sistemas/_scriptcase_producao_v9/file/doc/portal_transparencia/contratos_fornecedores/6462/28760293000124p.pdf" TargetMode="External"/><Relationship Id="rId31" Type="http://schemas.openxmlformats.org/officeDocument/2006/relationships/hyperlink" Target="https://imip-sistemas.org.br/sistemas/_scriptcase_producao_v9/file/doc/portal_transparencia/contratos_fornecedores/6897/46852548000160p.pdf" TargetMode="External"/><Relationship Id="rId4" Type="http://schemas.openxmlformats.org/officeDocument/2006/relationships/hyperlink" Target="https://imip-sistemas.org.br/sistemas/_scriptcase_producao_v9/file/doc/portal_transparencia/contratos_fornecedores/6165/49941652000110p.pdf" TargetMode="External"/><Relationship Id="rId9" Type="http://schemas.openxmlformats.org/officeDocument/2006/relationships/hyperlink" Target="https://imip-sistemas.org.br/sistemas/_scriptcase_producao_v9/file/doc/portal_transparencia/contratos_fornecedores/6112/43843356000108p.pdf" TargetMode="External"/><Relationship Id="rId14" Type="http://schemas.openxmlformats.org/officeDocument/2006/relationships/hyperlink" Target="https://imip-sistemas.org.br/sistemas/_scriptcase_producao_v9/file/doc/portal_transparencia/contratos_fornecedores/6336/53113791000122p5.pdf" TargetMode="External"/><Relationship Id="rId22" Type="http://schemas.openxmlformats.org/officeDocument/2006/relationships/hyperlink" Target="https://imip-sistemas.org.br/sistemas/_scriptcase_producao_v9/file/doc/portal_transparencia/contratos_fornecedores/6646/05097661000109p.pdf" TargetMode="External"/><Relationship Id="rId27" Type="http://schemas.openxmlformats.org/officeDocument/2006/relationships/hyperlink" Target="https://imip-sistemas.org.br/sistemas/_scriptcase_producao_v9/file/doc/portal_transparencia/contratos_fornecedores/6710/27208515000138p.pdf" TargetMode="External"/><Relationship Id="rId30" Type="http://schemas.openxmlformats.org/officeDocument/2006/relationships/hyperlink" Target="https://imip-sistemas.org.br/sistemas/_scriptcase_producao_v9/file/doc/portal_transparencia/contratos_fornecedores/6888/37814890000185p.pdf" TargetMode="External"/><Relationship Id="rId35" Type="http://schemas.openxmlformats.org/officeDocument/2006/relationships/hyperlink" Target="https://imip-sistemas.org.br/sistemas/_scriptcase_producao_v9/file/doc/portal_transparencia/contratos_fornecedores/7070/47993782000170p.pdf" TargetMode="External"/><Relationship Id="rId8" Type="http://schemas.openxmlformats.org/officeDocument/2006/relationships/hyperlink" Target="https://imip-sistemas.org.br/sistemas/_scriptcase_producao_v9/file/doc/portal_transparencia/contratos_fornecedores/6113/24426893000108p.pdf" TargetMode="External"/><Relationship Id="rId3" Type="http://schemas.openxmlformats.org/officeDocument/2006/relationships/hyperlink" Target="https://imip-sistemas.org.br/sistemas/_scriptcase_producao_v9/file/doc/portal_transparencia/contratos_fornecedores/6196/09315554000152p.pdf" TargetMode="External"/><Relationship Id="rId12" Type="http://schemas.openxmlformats.org/officeDocument/2006/relationships/hyperlink" Target="https://imip-sistemas.org.br/sistemas/_scriptcase_producao_v9/file/doc/portal_transparencia/contratos_fornecedores/6333/49628195000108p.pdf" TargetMode="External"/><Relationship Id="rId17" Type="http://schemas.openxmlformats.org/officeDocument/2006/relationships/hyperlink" Target="https://imip-sistemas.org.br/sistemas/_scriptcase_producao_v9/file/doc/portal_transparencia/contratos_fornecedores/6334/53113791000122p3.pdf" TargetMode="External"/><Relationship Id="rId25" Type="http://schemas.openxmlformats.org/officeDocument/2006/relationships/hyperlink" Target="https://imip-sistemas.org.br/sistemas/_scriptcase_producao_v9/file/doc/portal_transparencia/contratos_fornecedores/6707/41406049000126p.pdf" TargetMode="External"/><Relationship Id="rId33" Type="http://schemas.openxmlformats.org/officeDocument/2006/relationships/hyperlink" Target="https://imip-sistemas.org.br/sistemas/_scriptcase_producao_v9/file/doc/portal_transparencia/contratos_fornecedores/6889/42287193000153p.pdf" TargetMode="External"/><Relationship Id="rId38" Type="http://schemas.openxmlformats.org/officeDocument/2006/relationships/hyperlink" Target="https://imip-sistemas.org.br/sistemas/_scriptcase_producao_v9/file/doc/portal_transparencia/contratos_fornecedores/6724/3784859300015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72" zoomScale="90" zoomScaleNormal="90" workbookViewId="0">
      <selection activeCell="D183" sqref="D183"/>
    </sheetView>
  </sheetViews>
  <sheetFormatPr defaultColWidth="8.7109375" defaultRowHeight="12.75" x14ac:dyDescent="0.2"/>
  <cols>
    <col min="1" max="1" width="33.28515625" style="21" customWidth="1"/>
    <col min="2" max="2" width="46.28515625" style="21" customWidth="1"/>
    <col min="3" max="3" width="29.85546875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140625" style="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8" t="s">
        <v>382</v>
      </c>
      <c r="F126" s="9">
        <v>44669</v>
      </c>
      <c r="G126" s="9"/>
      <c r="H126" s="12">
        <v>8200</v>
      </c>
      <c r="I126" s="11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1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1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(OCULTAR)'!$Q$3:$S$135,3,0),"")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1" t="s">
        <v>405</v>
      </c>
    </row>
    <row r="133" spans="1:9" ht="20.25" customHeight="1" x14ac:dyDescent="0.2">
      <c r="A133" s="4">
        <f>IFERROR(VLOOKUP(B133,'[1]DADOS (OCULTAR)'!$Q$3:$S$135,3,0),"")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1" t="s">
        <v>409</v>
      </c>
    </row>
    <row r="134" spans="1:9" ht="20.25" customHeight="1" x14ac:dyDescent="0.2">
      <c r="A134" s="4">
        <f>IFERROR(VLOOKUP(B134,'[1]DADOS (OCULTAR)'!$Q$3:$S$135,3,0),"")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1" t="s">
        <v>413</v>
      </c>
    </row>
    <row r="135" spans="1:9" ht="20.25" customHeight="1" x14ac:dyDescent="0.2">
      <c r="A135" s="4">
        <f>IFERROR(VLOOKUP(B135,'[1]DADOS (OCULTAR)'!$Q$3:$S$135,3,0),"")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1" t="s">
        <v>417</v>
      </c>
    </row>
    <row r="136" spans="1:9" ht="20.25" customHeight="1" x14ac:dyDescent="0.2">
      <c r="A136" s="4">
        <f>IFERROR(VLOOKUP(B136,'[1]DADOS (OCULTAR)'!$Q$3:$S$135,3,0),"")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9"/>
      <c r="H136" s="12">
        <v>3738</v>
      </c>
      <c r="I136" s="11" t="s">
        <v>420</v>
      </c>
    </row>
    <row r="137" spans="1:9" ht="20.25" customHeight="1" x14ac:dyDescent="0.2">
      <c r="A137" s="4">
        <f>IFERROR(VLOOKUP(B137,'[1]DADOS (OCULTAR)'!$Q$3:$S$135,3,0),"")</f>
        <v>9039744000275</v>
      </c>
      <c r="B137" s="5" t="s">
        <v>9</v>
      </c>
      <c r="C137" s="6" t="s">
        <v>421</v>
      </c>
      <c r="D137" s="7" t="s">
        <v>422</v>
      </c>
      <c r="E137" s="8" t="s">
        <v>423</v>
      </c>
      <c r="F137" s="9">
        <v>45000</v>
      </c>
      <c r="G137" s="9"/>
      <c r="H137" s="12">
        <v>8200</v>
      </c>
      <c r="I137" s="11" t="s">
        <v>424</v>
      </c>
    </row>
    <row r="138" spans="1:9" ht="20.25" customHeight="1" x14ac:dyDescent="0.2">
      <c r="A138" s="4">
        <f>IFERROR(VLOOKUP(B138,'[1]DADOS (OCULTAR)'!$Q$3:$S$135,3,0),"")</f>
        <v>9039744000275</v>
      </c>
      <c r="B138" s="5" t="s">
        <v>9</v>
      </c>
      <c r="C138" s="6" t="s">
        <v>425</v>
      </c>
      <c r="D138" s="7" t="s">
        <v>426</v>
      </c>
      <c r="E138" s="8" t="s">
        <v>427</v>
      </c>
      <c r="F138" s="9">
        <v>44921</v>
      </c>
      <c r="G138" s="9"/>
      <c r="H138" s="12">
        <v>0</v>
      </c>
      <c r="I138" s="11" t="s">
        <v>428</v>
      </c>
    </row>
    <row r="139" spans="1:9" ht="20.25" customHeight="1" x14ac:dyDescent="0.2">
      <c r="A139" s="4">
        <f>IFERROR(VLOOKUP(B139,'[1]DADOS (OCULTAR)'!$Q$3:$S$135,3,0),"")</f>
        <v>9039744000275</v>
      </c>
      <c r="B139" s="5" t="s">
        <v>9</v>
      </c>
      <c r="C139" s="6" t="s">
        <v>429</v>
      </c>
      <c r="D139" s="7" t="s">
        <v>430</v>
      </c>
      <c r="E139" s="8" t="s">
        <v>431</v>
      </c>
      <c r="F139" s="9">
        <v>44986</v>
      </c>
      <c r="G139" s="9"/>
      <c r="H139" s="12">
        <v>18256.3</v>
      </c>
      <c r="I139" s="11" t="s">
        <v>432</v>
      </c>
    </row>
    <row r="140" spans="1:9" ht="20.25" customHeight="1" x14ac:dyDescent="0.2">
      <c r="A140" s="4">
        <f>IFERROR(VLOOKUP(B140,'[1]DADOS (OCULTAR)'!$Q$3:$S$135,3,0),"")</f>
        <v>9039744000275</v>
      </c>
      <c r="B140" s="5" t="s">
        <v>9</v>
      </c>
      <c r="C140" s="6" t="s">
        <v>433</v>
      </c>
      <c r="D140" s="7" t="s">
        <v>434</v>
      </c>
      <c r="E140" s="8" t="s">
        <v>435</v>
      </c>
      <c r="F140" s="9">
        <v>44959</v>
      </c>
      <c r="G140" s="9"/>
      <c r="H140" s="12">
        <v>190286.36</v>
      </c>
      <c r="I140" s="11" t="s">
        <v>436</v>
      </c>
    </row>
    <row r="141" spans="1:9" ht="20.25" customHeight="1" x14ac:dyDescent="0.2">
      <c r="A141" s="4">
        <f>IFERROR(VLOOKUP(B141,'[1]DADOS (OCULTAR)'!$Q$3:$S$135,3,0),"")</f>
        <v>9039744000275</v>
      </c>
      <c r="B141" s="5" t="s">
        <v>9</v>
      </c>
      <c r="C141" s="6" t="s">
        <v>437</v>
      </c>
      <c r="D141" s="7" t="s">
        <v>438</v>
      </c>
      <c r="E141" s="8" t="s">
        <v>439</v>
      </c>
      <c r="F141" s="9">
        <v>44973</v>
      </c>
      <c r="G141" s="9"/>
      <c r="H141" s="12">
        <v>0</v>
      </c>
      <c r="I141" s="11" t="s">
        <v>440</v>
      </c>
    </row>
    <row r="142" spans="1:9" ht="20.25" customHeight="1" x14ac:dyDescent="0.2">
      <c r="A142" s="4">
        <f>IFERROR(VLOOKUP(B142,'[1]DADOS (OCULTAR)'!$Q$3:$S$135,3,0),"")</f>
        <v>9039744000275</v>
      </c>
      <c r="B142" s="5" t="s">
        <v>9</v>
      </c>
      <c r="C142" s="6" t="s">
        <v>441</v>
      </c>
      <c r="D142" s="7" t="s">
        <v>442</v>
      </c>
      <c r="E142" s="8" t="s">
        <v>443</v>
      </c>
      <c r="F142" s="9">
        <v>45005</v>
      </c>
      <c r="G142" s="9"/>
      <c r="H142" s="12">
        <v>17000.2</v>
      </c>
      <c r="I142" s="11" t="s">
        <v>444</v>
      </c>
    </row>
    <row r="143" spans="1:9" ht="20.25" customHeight="1" x14ac:dyDescent="0.2">
      <c r="A143" s="4">
        <f>IFERROR(VLOOKUP(B143,'[1]DADOS (OCULTAR)'!$Q$3:$S$135,3,0),"")</f>
        <v>9039744000275</v>
      </c>
      <c r="B143" s="5" t="s">
        <v>9</v>
      </c>
      <c r="C143" s="6" t="s">
        <v>445</v>
      </c>
      <c r="D143" s="7" t="s">
        <v>446</v>
      </c>
      <c r="E143" s="8" t="s">
        <v>447</v>
      </c>
      <c r="F143" s="9">
        <v>45034</v>
      </c>
      <c r="G143" s="9"/>
      <c r="H143" s="12">
        <v>16879.8</v>
      </c>
      <c r="I143" s="11" t="s">
        <v>448</v>
      </c>
    </row>
    <row r="144" spans="1:9" ht="20.25" customHeight="1" x14ac:dyDescent="0.2">
      <c r="A144" s="4">
        <f>IFERROR(VLOOKUP(B144,'[1]DADOS (OCULTAR)'!$Q$3:$S$135,3,0),"")</f>
        <v>9039744000275</v>
      </c>
      <c r="B144" s="5" t="s">
        <v>9</v>
      </c>
      <c r="C144" s="6" t="s">
        <v>449</v>
      </c>
      <c r="D144" s="7" t="s">
        <v>450</v>
      </c>
      <c r="E144" s="8" t="s">
        <v>451</v>
      </c>
      <c r="F144" s="9">
        <v>45034</v>
      </c>
      <c r="G144" s="9"/>
      <c r="H144" s="12">
        <v>16879.8</v>
      </c>
      <c r="I144" s="11" t="s">
        <v>452</v>
      </c>
    </row>
    <row r="145" spans="1:9" ht="20.25" customHeight="1" x14ac:dyDescent="0.2">
      <c r="A145" s="4">
        <f>IFERROR(VLOOKUP(B145,'[1]DADOS (OCULTAR)'!$Q$3:$S$135,3,0),"")</f>
        <v>9039744000275</v>
      </c>
      <c r="B145" s="5" t="s">
        <v>9</v>
      </c>
      <c r="C145" s="6" t="s">
        <v>453</v>
      </c>
      <c r="D145" s="7" t="s">
        <v>454</v>
      </c>
      <c r="E145" s="8" t="s">
        <v>455</v>
      </c>
      <c r="F145" s="9">
        <v>44986</v>
      </c>
      <c r="G145" s="9"/>
      <c r="H145" s="12">
        <v>390000</v>
      </c>
      <c r="I145" s="11" t="s">
        <v>456</v>
      </c>
    </row>
    <row r="146" spans="1:9" ht="20.25" customHeight="1" x14ac:dyDescent="0.2">
      <c r="A146" s="4">
        <f>IFERROR(VLOOKUP(B146,'[1]DADOS (OCULTAR)'!$Q$3:$S$135,3,0),"")</f>
        <v>9039744000275</v>
      </c>
      <c r="B146" s="5" t="s">
        <v>9</v>
      </c>
      <c r="C146" s="6" t="s">
        <v>457</v>
      </c>
      <c r="D146" s="7" t="s">
        <v>458</v>
      </c>
      <c r="E146" s="8" t="s">
        <v>459</v>
      </c>
      <c r="F146" s="9">
        <v>45001</v>
      </c>
      <c r="G146" s="9"/>
      <c r="H146" s="12">
        <v>3856</v>
      </c>
      <c r="I146" s="11" t="s">
        <v>460</v>
      </c>
    </row>
    <row r="147" spans="1:9" ht="20.25" customHeight="1" x14ac:dyDescent="0.2">
      <c r="A147" s="4">
        <f>IFERROR(VLOOKUP(B147,'[1]DADOS (OCULTAR)'!$Q$3:$S$135,3,0),"")</f>
        <v>9039744000275</v>
      </c>
      <c r="B147" s="5" t="s">
        <v>9</v>
      </c>
      <c r="C147" s="6" t="s">
        <v>461</v>
      </c>
      <c r="D147" s="7" t="s">
        <v>462</v>
      </c>
      <c r="E147" s="8" t="s">
        <v>463</v>
      </c>
      <c r="F147" s="9">
        <v>45054</v>
      </c>
      <c r="G147" s="9"/>
      <c r="H147" s="12">
        <v>18256.3</v>
      </c>
      <c r="I147" s="11" t="s">
        <v>464</v>
      </c>
    </row>
    <row r="148" spans="1:9" ht="20.25" customHeight="1" x14ac:dyDescent="0.2">
      <c r="A148" s="4">
        <f>IFERROR(VLOOKUP(B148,'[1]DADOS (OCULTAR)'!$Q$3:$S$135,3,0),"")</f>
        <v>9039744000275</v>
      </c>
      <c r="B148" s="5" t="s">
        <v>9</v>
      </c>
      <c r="C148" s="6" t="s">
        <v>465</v>
      </c>
      <c r="D148" s="7" t="s">
        <v>466</v>
      </c>
      <c r="E148" s="8" t="s">
        <v>412</v>
      </c>
      <c r="F148" s="9">
        <v>45049</v>
      </c>
      <c r="G148" s="9"/>
      <c r="H148" s="12">
        <v>3668.7</v>
      </c>
      <c r="I148" s="11" t="s">
        <v>467</v>
      </c>
    </row>
    <row r="149" spans="1:9" ht="20.25" customHeight="1" x14ac:dyDescent="0.2">
      <c r="A149" s="4">
        <f>IFERROR(VLOOKUP(B149,'[1]DADOS (OCULTAR)'!$Q$3:$S$135,3,0),"")</f>
        <v>9039744000275</v>
      </c>
      <c r="B149" s="5" t="s">
        <v>9</v>
      </c>
      <c r="C149" s="6" t="s">
        <v>468</v>
      </c>
      <c r="D149" s="7" t="s">
        <v>469</v>
      </c>
      <c r="E149" s="8" t="s">
        <v>470</v>
      </c>
      <c r="F149" s="9">
        <v>45001</v>
      </c>
      <c r="G149" s="9"/>
      <c r="H149" s="12">
        <v>5300</v>
      </c>
      <c r="I149" s="11" t="s">
        <v>471</v>
      </c>
    </row>
    <row r="150" spans="1:9" ht="20.25" customHeight="1" x14ac:dyDescent="0.2">
      <c r="A150" s="4">
        <f>IFERROR(VLOOKUP(B150,'[1]DADOS (OCULTAR)'!$Q$3:$S$135,3,0),"")</f>
        <v>9039744000275</v>
      </c>
      <c r="B150" s="5" t="s">
        <v>9</v>
      </c>
      <c r="C150" s="6" t="s">
        <v>472</v>
      </c>
      <c r="D150" s="7" t="s">
        <v>473</v>
      </c>
      <c r="E150" s="8" t="s">
        <v>474</v>
      </c>
      <c r="F150" s="9">
        <v>44959</v>
      </c>
      <c r="G150" s="9"/>
      <c r="H150" s="12">
        <v>16879.8</v>
      </c>
      <c r="I150" s="11" t="s">
        <v>475</v>
      </c>
    </row>
    <row r="151" spans="1:9" ht="20.25" customHeight="1" x14ac:dyDescent="0.2">
      <c r="A151" s="4">
        <f>IFERROR(VLOOKUP(B151,'[1]DADOS (OCULTAR)'!$Q$3:$S$135,3,0),"")</f>
        <v>9039744000275</v>
      </c>
      <c r="B151" s="5" t="s">
        <v>9</v>
      </c>
      <c r="C151" s="6" t="s">
        <v>476</v>
      </c>
      <c r="D151" s="7" t="s">
        <v>477</v>
      </c>
      <c r="E151" s="8" t="s">
        <v>443</v>
      </c>
      <c r="F151" s="9">
        <v>45050</v>
      </c>
      <c r="G151" s="9"/>
      <c r="H151" s="12">
        <v>16879.8</v>
      </c>
      <c r="I151" s="11" t="s">
        <v>478</v>
      </c>
    </row>
    <row r="152" spans="1:9" ht="20.25" customHeight="1" x14ac:dyDescent="0.2">
      <c r="A152" s="4">
        <f>IFERROR(VLOOKUP(B152,'[1]DADOS (OCULTAR)'!$Q$3:$S$135,3,0),"")</f>
        <v>9039744000275</v>
      </c>
      <c r="B152" s="5" t="s">
        <v>9</v>
      </c>
      <c r="C152" s="6" t="s">
        <v>479</v>
      </c>
      <c r="D152" s="7" t="s">
        <v>480</v>
      </c>
      <c r="E152" s="8" t="s">
        <v>481</v>
      </c>
      <c r="F152" s="9">
        <v>45082</v>
      </c>
      <c r="G152" s="9"/>
      <c r="H152" s="12">
        <v>1500</v>
      </c>
      <c r="I152" s="11" t="s">
        <v>482</v>
      </c>
    </row>
    <row r="153" spans="1:9" ht="20.25" customHeight="1" x14ac:dyDescent="0.2">
      <c r="A153" s="4">
        <f>IFERROR(VLOOKUP(B153,'[1]DADOS (OCULTAR)'!$Q$3:$S$135,3,0),"")</f>
        <v>9039744000275</v>
      </c>
      <c r="B153" s="5" t="s">
        <v>9</v>
      </c>
      <c r="C153" s="6" t="s">
        <v>483</v>
      </c>
      <c r="D153" s="7" t="s">
        <v>484</v>
      </c>
      <c r="E153" s="8" t="s">
        <v>311</v>
      </c>
      <c r="F153" s="9">
        <v>45044</v>
      </c>
      <c r="G153" s="9"/>
      <c r="H153" s="12">
        <v>1500</v>
      </c>
      <c r="I153" s="11" t="s">
        <v>485</v>
      </c>
    </row>
    <row r="154" spans="1:9" ht="20.25" customHeight="1" x14ac:dyDescent="0.2">
      <c r="A154" s="4">
        <f>IFERROR(VLOOKUP(B154,'[1]DADOS (OCULTAR)'!$Q$3:$S$135,3,0),"")</f>
        <v>9039744000275</v>
      </c>
      <c r="B154" s="5" t="s">
        <v>9</v>
      </c>
      <c r="C154" s="6" t="s">
        <v>483</v>
      </c>
      <c r="D154" s="7" t="s">
        <v>484</v>
      </c>
      <c r="E154" s="8" t="s">
        <v>311</v>
      </c>
      <c r="F154" s="9">
        <v>45043</v>
      </c>
      <c r="G154" s="9"/>
      <c r="H154" s="12">
        <v>1500</v>
      </c>
      <c r="I154" s="11" t="s">
        <v>486</v>
      </c>
    </row>
    <row r="155" spans="1:9" ht="20.25" customHeight="1" x14ac:dyDescent="0.2">
      <c r="A155" s="4">
        <f>IFERROR(VLOOKUP(B155,'[1]DADOS (OCULTAR)'!$Q$3:$S$135,3,0),"")</f>
        <v>9039744000275</v>
      </c>
      <c r="B155" s="5" t="s">
        <v>9</v>
      </c>
      <c r="C155" s="6" t="s">
        <v>483</v>
      </c>
      <c r="D155" s="7" t="s">
        <v>484</v>
      </c>
      <c r="E155" s="8" t="s">
        <v>311</v>
      </c>
      <c r="F155" s="9">
        <v>45044</v>
      </c>
      <c r="G155" s="9"/>
      <c r="H155" s="12">
        <v>1500</v>
      </c>
      <c r="I155" s="11" t="s">
        <v>487</v>
      </c>
    </row>
    <row r="156" spans="1:9" ht="20.25" customHeight="1" x14ac:dyDescent="0.2">
      <c r="A156" s="4">
        <f>IFERROR(VLOOKUP(B156,'[1]DADOS (OCULTAR)'!$Q$3:$S$135,3,0),"")</f>
        <v>9039744000275</v>
      </c>
      <c r="B156" s="5" t="s">
        <v>9</v>
      </c>
      <c r="C156" s="6" t="s">
        <v>483</v>
      </c>
      <c r="D156" s="7" t="s">
        <v>484</v>
      </c>
      <c r="E156" s="8" t="s">
        <v>311</v>
      </c>
      <c r="F156" s="9">
        <v>45043</v>
      </c>
      <c r="G156" s="9"/>
      <c r="H156" s="12">
        <v>1500</v>
      </c>
      <c r="I156" s="11" t="s">
        <v>488</v>
      </c>
    </row>
    <row r="157" spans="1:9" ht="20.25" customHeight="1" x14ac:dyDescent="0.2">
      <c r="A157" s="4">
        <f>IFERROR(VLOOKUP(B157,'[1]DADOS (OCULTAR)'!$Q$3:$S$135,3,0),"")</f>
        <v>9039744000275</v>
      </c>
      <c r="B157" s="5" t="s">
        <v>9</v>
      </c>
      <c r="C157" s="6" t="s">
        <v>483</v>
      </c>
      <c r="D157" s="7" t="s">
        <v>484</v>
      </c>
      <c r="E157" s="8" t="s">
        <v>311</v>
      </c>
      <c r="F157" s="9">
        <v>45044</v>
      </c>
      <c r="G157" s="9"/>
      <c r="H157" s="12">
        <v>1500</v>
      </c>
      <c r="I157" s="11" t="s">
        <v>489</v>
      </c>
    </row>
    <row r="158" spans="1:9" ht="20.25" customHeight="1" x14ac:dyDescent="0.2">
      <c r="A158" s="4">
        <f>IFERROR(VLOOKUP(B158,'[1]DADOS (OCULTAR)'!$Q$3:$S$135,3,0),"")</f>
        <v>9039744000275</v>
      </c>
      <c r="B158" s="5" t="s">
        <v>9</v>
      </c>
      <c r="C158" s="6" t="s">
        <v>490</v>
      </c>
      <c r="D158" s="7" t="s">
        <v>491</v>
      </c>
      <c r="E158" s="8" t="s">
        <v>492</v>
      </c>
      <c r="F158" s="9">
        <v>45085</v>
      </c>
      <c r="G158" s="9"/>
      <c r="H158" s="12">
        <v>4800</v>
      </c>
      <c r="I158" s="11" t="s">
        <v>493</v>
      </c>
    </row>
    <row r="159" spans="1:9" ht="20.25" customHeight="1" x14ac:dyDescent="0.2">
      <c r="A159" s="4">
        <f>IFERROR(VLOOKUP(B159,'[1]DADOS (OCULTAR)'!$Q$3:$S$135,3,0),"")</f>
        <v>9039744000275</v>
      </c>
      <c r="B159" s="5" t="s">
        <v>9</v>
      </c>
      <c r="C159" s="6" t="s">
        <v>494</v>
      </c>
      <c r="D159" s="7" t="s">
        <v>495</v>
      </c>
      <c r="E159" s="8" t="s">
        <v>496</v>
      </c>
      <c r="F159" s="9">
        <v>45085</v>
      </c>
      <c r="G159" s="9"/>
      <c r="H159" s="12">
        <v>16879.8</v>
      </c>
      <c r="I159" s="11" t="s">
        <v>497</v>
      </c>
    </row>
    <row r="160" spans="1:9" ht="20.25" customHeight="1" x14ac:dyDescent="0.2">
      <c r="A160" s="4">
        <f>IFERROR(VLOOKUP(B160,'[1]DADOS (OCULTAR)'!$Q$3:$S$135,3,0),"")</f>
        <v>9039744000275</v>
      </c>
      <c r="B160" s="5" t="s">
        <v>9</v>
      </c>
      <c r="C160" s="6" t="s">
        <v>498</v>
      </c>
      <c r="D160" s="7" t="s">
        <v>499</v>
      </c>
      <c r="E160" s="8" t="s">
        <v>500</v>
      </c>
      <c r="F160" s="9">
        <v>45092</v>
      </c>
      <c r="G160" s="9"/>
      <c r="H160" s="12">
        <v>16879.8</v>
      </c>
      <c r="I160" s="11" t="s">
        <v>501</v>
      </c>
    </row>
    <row r="161" spans="1:9" ht="20.25" customHeight="1" x14ac:dyDescent="0.2">
      <c r="A161" s="4">
        <f>IFERROR(VLOOKUP(B161,'[1]DADOS (OCULTAR)'!$Q$3:$S$135,3,0),"")</f>
        <v>9039744000275</v>
      </c>
      <c r="B161" s="5" t="s">
        <v>9</v>
      </c>
      <c r="C161" s="6" t="s">
        <v>502</v>
      </c>
      <c r="D161" s="7" t="s">
        <v>503</v>
      </c>
      <c r="E161" s="8" t="s">
        <v>504</v>
      </c>
      <c r="F161" s="9">
        <v>45078</v>
      </c>
      <c r="G161" s="9"/>
      <c r="H161" s="12">
        <v>1200</v>
      </c>
      <c r="I161" s="11" t="s">
        <v>505</v>
      </c>
    </row>
    <row r="162" spans="1:9" ht="20.25" customHeight="1" x14ac:dyDescent="0.2">
      <c r="A162" s="4">
        <f>IFERROR(VLOOKUP(B162,'[1]DADOS (OCULTAR)'!$Q$3:$S$135,3,0),"")</f>
        <v>9039744000275</v>
      </c>
      <c r="B162" s="5" t="s">
        <v>9</v>
      </c>
      <c r="C162" s="6" t="s">
        <v>506</v>
      </c>
      <c r="D162" s="7" t="s">
        <v>507</v>
      </c>
      <c r="E162" s="8" t="s">
        <v>508</v>
      </c>
      <c r="F162" s="9">
        <v>45090</v>
      </c>
      <c r="G162" s="9"/>
      <c r="H162" s="12">
        <v>5400</v>
      </c>
      <c r="I162" s="11" t="s">
        <v>509</v>
      </c>
    </row>
    <row r="163" spans="1:9" ht="20.25" customHeight="1" x14ac:dyDescent="0.2">
      <c r="A163" s="4">
        <f>IFERROR(VLOOKUP(B163,'[1]DADOS (OCULTAR)'!$Q$3:$S$135,3,0),"")</f>
        <v>9039744000275</v>
      </c>
      <c r="B163" s="5" t="s">
        <v>9</v>
      </c>
      <c r="C163" s="6" t="s">
        <v>510</v>
      </c>
      <c r="D163" s="7" t="s">
        <v>511</v>
      </c>
      <c r="E163" s="8" t="s">
        <v>512</v>
      </c>
      <c r="F163" s="9">
        <v>45033</v>
      </c>
      <c r="G163" s="9"/>
      <c r="H163" s="12">
        <v>6128.15</v>
      </c>
      <c r="I163" s="17" t="s">
        <v>513</v>
      </c>
    </row>
    <row r="164" spans="1:9" ht="20.25" customHeight="1" x14ac:dyDescent="0.2">
      <c r="A164" s="4">
        <f>IFERROR(VLOOKUP(B164,'[1]DADOS (OCULTAR)'!$Q$3:$S$135,3,0),"")</f>
        <v>9039744000275</v>
      </c>
      <c r="B164" s="5" t="s">
        <v>9</v>
      </c>
      <c r="C164" s="6" t="s">
        <v>514</v>
      </c>
      <c r="D164" s="7" t="s">
        <v>515</v>
      </c>
      <c r="E164" s="8" t="s">
        <v>516</v>
      </c>
      <c r="F164" s="9">
        <v>45114</v>
      </c>
      <c r="G164" s="9"/>
      <c r="H164" s="12">
        <v>10560</v>
      </c>
      <c r="I164" s="17" t="s">
        <v>517</v>
      </c>
    </row>
    <row r="165" spans="1:9" ht="20.25" customHeight="1" x14ac:dyDescent="0.2">
      <c r="A165" s="4">
        <f>IFERROR(VLOOKUP(B165,'[1]DADOS (OCULTAR)'!$Q$3:$S$135,3,0),"")</f>
        <v>9039744000275</v>
      </c>
      <c r="B165" s="5" t="s">
        <v>9</v>
      </c>
      <c r="C165" s="6" t="s">
        <v>518</v>
      </c>
      <c r="D165" s="7" t="s">
        <v>519</v>
      </c>
      <c r="E165" s="8" t="s">
        <v>520</v>
      </c>
      <c r="F165" s="9">
        <v>45159</v>
      </c>
      <c r="G165" s="9"/>
      <c r="H165" s="12">
        <v>1375</v>
      </c>
      <c r="I165" s="17" t="s">
        <v>521</v>
      </c>
    </row>
    <row r="166" spans="1:9" ht="20.25" customHeight="1" x14ac:dyDescent="0.2">
      <c r="A166" s="4">
        <f>IFERROR(VLOOKUP(B166,'[1]DADOS (OCULTAR)'!$Q$3:$S$135,3,0),"")</f>
        <v>9039744000275</v>
      </c>
      <c r="B166" s="5" t="s">
        <v>9</v>
      </c>
      <c r="C166" s="6" t="s">
        <v>522</v>
      </c>
      <c r="D166" s="7" t="s">
        <v>523</v>
      </c>
      <c r="E166" s="8" t="s">
        <v>524</v>
      </c>
      <c r="F166" s="9">
        <v>45147</v>
      </c>
      <c r="G166" s="9"/>
      <c r="H166" s="12">
        <v>6540</v>
      </c>
      <c r="I166" s="17" t="s">
        <v>525</v>
      </c>
    </row>
    <row r="167" spans="1:9" ht="20.25" customHeight="1" x14ac:dyDescent="0.2">
      <c r="A167" s="4">
        <f>IFERROR(VLOOKUP(B167,'[1]DADOS (OCULTAR)'!$Q$3:$S$135,3,0),"")</f>
        <v>9039744000275</v>
      </c>
      <c r="B167" s="5" t="s">
        <v>9</v>
      </c>
      <c r="C167" s="6" t="s">
        <v>526</v>
      </c>
      <c r="D167" s="7" t="s">
        <v>527</v>
      </c>
      <c r="E167" s="8" t="s">
        <v>528</v>
      </c>
      <c r="F167" s="9">
        <v>45162</v>
      </c>
      <c r="G167" s="9"/>
      <c r="H167" s="12">
        <v>7133</v>
      </c>
      <c r="I167" s="18" t="s">
        <v>529</v>
      </c>
    </row>
    <row r="168" spans="1:9" ht="20.25" customHeight="1" x14ac:dyDescent="0.2">
      <c r="A168" s="4">
        <f>IFERROR(VLOOKUP(B168,'[1]DADOS (OCULTAR)'!$Q$3:$S$135,3,0),"")</f>
        <v>9039744000275</v>
      </c>
      <c r="B168" s="5" t="s">
        <v>9</v>
      </c>
      <c r="C168" s="6" t="s">
        <v>530</v>
      </c>
      <c r="D168" s="7" t="s">
        <v>531</v>
      </c>
      <c r="E168" s="8" t="s">
        <v>532</v>
      </c>
      <c r="F168" s="9">
        <v>45154</v>
      </c>
      <c r="G168" s="9"/>
      <c r="H168" s="12">
        <v>18520</v>
      </c>
      <c r="I168" s="18" t="s">
        <v>533</v>
      </c>
    </row>
    <row r="169" spans="1:9" ht="20.25" customHeight="1" x14ac:dyDescent="0.2">
      <c r="A169" s="4">
        <f>IFERROR(VLOOKUP(B169,'[1]DADOS (OCULTAR)'!$Q$3:$S$135,3,0),"")</f>
        <v>9039744000275</v>
      </c>
      <c r="B169" s="5" t="s">
        <v>9</v>
      </c>
      <c r="C169" s="6" t="s">
        <v>534</v>
      </c>
      <c r="D169" s="7" t="s">
        <v>535</v>
      </c>
      <c r="E169" s="8" t="s">
        <v>536</v>
      </c>
      <c r="F169" s="9">
        <v>45113</v>
      </c>
      <c r="G169" s="9"/>
      <c r="H169" s="12">
        <v>18890</v>
      </c>
      <c r="I169" s="18" t="s">
        <v>537</v>
      </c>
    </row>
    <row r="170" spans="1:9" ht="20.25" customHeight="1" x14ac:dyDescent="0.2">
      <c r="A170" s="4">
        <f>IFERROR(VLOOKUP(B170,'[1]DADOS (OCULTAR)'!$Q$3:$S$135,3,0),"")</f>
        <v>9039744000275</v>
      </c>
      <c r="B170" s="5" t="s">
        <v>9</v>
      </c>
      <c r="C170" s="6" t="s">
        <v>538</v>
      </c>
      <c r="D170" s="7" t="s">
        <v>539</v>
      </c>
      <c r="E170" s="8" t="s">
        <v>540</v>
      </c>
      <c r="F170" s="9">
        <v>45174</v>
      </c>
      <c r="G170" s="9"/>
      <c r="H170" s="12">
        <v>960</v>
      </c>
      <c r="I170" s="18" t="s">
        <v>541</v>
      </c>
    </row>
    <row r="171" spans="1:9" ht="20.25" customHeight="1" x14ac:dyDescent="0.2">
      <c r="A171" s="4">
        <f>IFERROR(VLOOKUP(B171,'[1]DADOS (OCULTAR)'!$Q$3:$S$135,3,0),"")</f>
        <v>9039744000275</v>
      </c>
      <c r="B171" s="5" t="s">
        <v>9</v>
      </c>
      <c r="C171" s="6" t="s">
        <v>510</v>
      </c>
      <c r="D171" s="7" t="s">
        <v>511</v>
      </c>
      <c r="E171" s="8" t="s">
        <v>512</v>
      </c>
      <c r="F171" s="9">
        <v>45033</v>
      </c>
      <c r="G171" s="9"/>
      <c r="H171" s="12">
        <v>6128</v>
      </c>
      <c r="I171" s="18" t="s">
        <v>513</v>
      </c>
    </row>
    <row r="172" spans="1:9" ht="20.25" customHeight="1" x14ac:dyDescent="0.2">
      <c r="A172" s="4">
        <f>IFERROR(VLOOKUP(B172,'[1]DADOS (OCULTAR)'!$Q$3:$S$135,3,0),"")</f>
        <v>9039744000275</v>
      </c>
      <c r="B172" s="5" t="s">
        <v>9</v>
      </c>
      <c r="C172" s="6" t="s">
        <v>542</v>
      </c>
      <c r="D172" s="7" t="s">
        <v>543</v>
      </c>
      <c r="E172" s="8" t="s">
        <v>544</v>
      </c>
      <c r="F172" s="9">
        <v>40268</v>
      </c>
      <c r="G172" s="9"/>
      <c r="H172" s="12">
        <v>2300</v>
      </c>
      <c r="I172" s="11" t="s">
        <v>197</v>
      </c>
    </row>
    <row r="173" spans="1:9" ht="20.25" customHeight="1" x14ac:dyDescent="0.2">
      <c r="A173" s="4">
        <f>IFERROR(VLOOKUP(B173,'[1]DADOS (OCULTAR)'!$Q$3:$S$135,3,0),"")</f>
        <v>9039744000275</v>
      </c>
      <c r="B173" s="5" t="s">
        <v>9</v>
      </c>
      <c r="C173" s="6" t="s">
        <v>545</v>
      </c>
      <c r="D173" s="16" t="s">
        <v>546</v>
      </c>
      <c r="E173" s="8" t="s">
        <v>547</v>
      </c>
      <c r="F173" s="9">
        <v>45201</v>
      </c>
      <c r="G173" s="9"/>
      <c r="H173" s="12">
        <v>0</v>
      </c>
      <c r="I173" s="19" t="s">
        <v>548</v>
      </c>
    </row>
    <row r="174" spans="1:9" ht="20.25" customHeight="1" x14ac:dyDescent="0.2">
      <c r="A174" s="4">
        <f>IFERROR(VLOOKUP(B174,'[1]DADOS (OCULTAR)'!$Q$3:$S$135,3,0),"")</f>
        <v>9039744000275</v>
      </c>
      <c r="B174" s="5" t="s">
        <v>9</v>
      </c>
      <c r="C174" s="6" t="s">
        <v>549</v>
      </c>
      <c r="D174" s="7" t="s">
        <v>550</v>
      </c>
      <c r="E174" s="20" t="s">
        <v>551</v>
      </c>
      <c r="F174" s="9">
        <v>45194</v>
      </c>
      <c r="G174" s="9"/>
      <c r="H174" s="12">
        <v>16879.8</v>
      </c>
      <c r="I174" s="19" t="s">
        <v>552</v>
      </c>
    </row>
    <row r="175" spans="1:9" ht="20.25" customHeight="1" x14ac:dyDescent="0.2">
      <c r="A175" s="4">
        <f>IFERROR(VLOOKUP(B175,'[1]DADOS (OCULTAR)'!$Q$3:$S$135,3,0),"")</f>
        <v>9039744000275</v>
      </c>
      <c r="B175" s="5" t="s">
        <v>9</v>
      </c>
      <c r="C175" s="6" t="s">
        <v>553</v>
      </c>
      <c r="D175" s="7" t="s">
        <v>554</v>
      </c>
      <c r="E175" s="8" t="s">
        <v>555</v>
      </c>
      <c r="F175" s="9">
        <v>45205</v>
      </c>
      <c r="G175" s="9"/>
      <c r="H175" s="12">
        <v>0</v>
      </c>
      <c r="I175" s="19" t="s">
        <v>556</v>
      </c>
    </row>
    <row r="176" spans="1:9" ht="20.25" customHeight="1" x14ac:dyDescent="0.2">
      <c r="A176" s="4">
        <f>IFERROR(VLOOKUP(B176,'[1]DADOS (OCULTAR)'!$Q$3:$S$135,3,0),"")</f>
        <v>9039744000275</v>
      </c>
      <c r="B176" s="5" t="s">
        <v>9</v>
      </c>
      <c r="C176" s="6" t="s">
        <v>557</v>
      </c>
      <c r="D176" s="7" t="s">
        <v>558</v>
      </c>
      <c r="E176" s="8" t="s">
        <v>559</v>
      </c>
      <c r="F176" s="9">
        <v>45197</v>
      </c>
      <c r="G176" s="9"/>
      <c r="H176" s="12">
        <v>820</v>
      </c>
      <c r="I176" s="19" t="s">
        <v>560</v>
      </c>
    </row>
    <row r="177" spans="1:9" ht="20.25" customHeight="1" x14ac:dyDescent="0.2">
      <c r="A177" s="4">
        <f>IFERROR(VLOOKUP(B177,'[1]DADOS (OCULTAR)'!$Q$3:$S$135,3,0),"")</f>
        <v>9039744000275</v>
      </c>
      <c r="B177" s="5" t="s">
        <v>9</v>
      </c>
      <c r="C177" s="6" t="s">
        <v>561</v>
      </c>
      <c r="D177" s="7" t="s">
        <v>562</v>
      </c>
      <c r="E177" s="8" t="s">
        <v>563</v>
      </c>
      <c r="F177" s="9">
        <v>45197</v>
      </c>
      <c r="G177" s="9"/>
      <c r="H177" s="12">
        <v>0</v>
      </c>
      <c r="I177" s="19" t="s">
        <v>564</v>
      </c>
    </row>
    <row r="178" spans="1:9" ht="20.25" customHeight="1" x14ac:dyDescent="0.2">
      <c r="A178" s="4">
        <f>IFERROR(VLOOKUP(B178,'[1]DADOS (OCULTAR)'!$Q$3:$S$135,3,0),"")</f>
        <v>9039744000275</v>
      </c>
      <c r="B178" s="5" t="s">
        <v>9</v>
      </c>
      <c r="C178" s="6" t="s">
        <v>565</v>
      </c>
      <c r="D178" s="7" t="s">
        <v>566</v>
      </c>
      <c r="E178" s="8" t="s">
        <v>567</v>
      </c>
      <c r="F178" s="9">
        <v>45197</v>
      </c>
      <c r="G178" s="9"/>
      <c r="H178" s="12">
        <v>16879.8</v>
      </c>
      <c r="I178" s="19" t="s">
        <v>568</v>
      </c>
    </row>
    <row r="179" spans="1:9" ht="20.25" customHeight="1" x14ac:dyDescent="0.2">
      <c r="A179" s="4">
        <f>IFERROR(VLOOKUP(B179,'[1]DADOS (OCULTAR)'!$Q$3:$S$135,3,0),"")</f>
        <v>9039744000275</v>
      </c>
      <c r="B179" s="5" t="s">
        <v>9</v>
      </c>
      <c r="C179" s="6" t="s">
        <v>569</v>
      </c>
      <c r="D179" s="7" t="s">
        <v>570</v>
      </c>
      <c r="E179" s="8" t="s">
        <v>571</v>
      </c>
      <c r="F179" s="9">
        <v>45178</v>
      </c>
      <c r="G179" s="9"/>
      <c r="H179" s="12">
        <v>800</v>
      </c>
      <c r="I179" s="11" t="s">
        <v>572</v>
      </c>
    </row>
    <row r="180" spans="1:9" ht="20.25" customHeight="1" x14ac:dyDescent="0.2">
      <c r="A180" s="4">
        <f>IFERROR(VLOOKUP(B180,'[1]DADOS (OCULTAR)'!$Q$3:$S$135,3,0),"")</f>
        <v>9039744000275</v>
      </c>
      <c r="B180" s="5" t="s">
        <v>9</v>
      </c>
      <c r="C180" s="6" t="s">
        <v>573</v>
      </c>
      <c r="D180" s="7" t="s">
        <v>574</v>
      </c>
      <c r="E180" s="8" t="s">
        <v>575</v>
      </c>
      <c r="F180" s="9">
        <v>45194</v>
      </c>
      <c r="G180" s="9"/>
      <c r="H180" s="12">
        <v>16891</v>
      </c>
      <c r="I180" s="11" t="s">
        <v>576</v>
      </c>
    </row>
    <row r="181" spans="1:9" ht="20.25" customHeight="1" x14ac:dyDescent="0.2">
      <c r="A181" s="4">
        <f>IFERROR(VLOOKUP(B181,'[1]DADOS (OCULTAR)'!$Q$3:$S$135,3,0),"")</f>
        <v>9039744000275</v>
      </c>
      <c r="B181" s="5" t="s">
        <v>9</v>
      </c>
      <c r="C181" s="6" t="s">
        <v>387</v>
      </c>
      <c r="D181" s="7" t="s">
        <v>388</v>
      </c>
      <c r="E181" s="8" t="s">
        <v>389</v>
      </c>
      <c r="F181" s="9">
        <v>45098</v>
      </c>
      <c r="G181" s="9"/>
      <c r="H181" s="12">
        <v>152</v>
      </c>
      <c r="I181" s="11" t="s">
        <v>577</v>
      </c>
    </row>
    <row r="182" spans="1:9" ht="20.25" customHeight="1" x14ac:dyDescent="0.2">
      <c r="A182" s="4">
        <f>IFERROR(VLOOKUP(B182,'[1]DADOS (OCULTAR)'!$Q$3:$S$135,3,0),"")</f>
        <v>9039744000275</v>
      </c>
      <c r="B182" s="5" t="s">
        <v>9</v>
      </c>
      <c r="C182" s="6" t="s">
        <v>387</v>
      </c>
      <c r="D182" s="7" t="s">
        <v>388</v>
      </c>
      <c r="E182" s="8" t="s">
        <v>389</v>
      </c>
      <c r="F182" s="9">
        <v>45107</v>
      </c>
      <c r="G182" s="9"/>
      <c r="H182" s="12">
        <v>152</v>
      </c>
      <c r="I182" s="11" t="s">
        <v>390</v>
      </c>
    </row>
    <row r="183" spans="1:9" ht="20.25" customHeight="1" x14ac:dyDescent="0.2">
      <c r="A183" s="4">
        <f>IFERROR(VLOOKUP(B183,'[1]DADOS (OCULTAR)'!$Q$3:$S$135,3,0),"")</f>
        <v>9039744000275</v>
      </c>
      <c r="B183" s="5" t="s">
        <v>9</v>
      </c>
      <c r="C183" s="6" t="s">
        <v>534</v>
      </c>
      <c r="D183" s="7" t="s">
        <v>535</v>
      </c>
      <c r="E183" s="8" t="s">
        <v>536</v>
      </c>
      <c r="F183" s="9">
        <v>45113</v>
      </c>
      <c r="G183" s="9"/>
      <c r="H183" s="12">
        <v>16891</v>
      </c>
      <c r="I183" s="11" t="s">
        <v>537</v>
      </c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41" r:id="rId1"/>
    <hyperlink ref="I142" r:id="rId2"/>
    <hyperlink ref="I149" r:id="rId3"/>
    <hyperlink ref="I148" r:id="rId4"/>
    <hyperlink ref="I147" r:id="rId5"/>
    <hyperlink ref="I146" r:id="rId6"/>
    <hyperlink ref="I145" r:id="rId7"/>
    <hyperlink ref="I144" r:id="rId8"/>
    <hyperlink ref="I143" r:id="rId9"/>
    <hyperlink ref="I150" r:id="rId10"/>
    <hyperlink ref="I151" r:id="rId11"/>
    <hyperlink ref="I152" r:id="rId12"/>
    <hyperlink ref="I153" r:id="rId13"/>
    <hyperlink ref="I154" r:id="rId14"/>
    <hyperlink ref="I155" r:id="rId15"/>
    <hyperlink ref="I156" r:id="rId16"/>
    <hyperlink ref="I157" r:id="rId17"/>
    <hyperlink ref="I162" r:id="rId18"/>
    <hyperlink ref="I158" r:id="rId19"/>
    <hyperlink ref="I163" r:id="rId20"/>
    <hyperlink ref="I164" r:id="rId21"/>
    <hyperlink ref="I165" r:id="rId22"/>
    <hyperlink ref="I166" r:id="rId23"/>
    <hyperlink ref="I167" r:id="rId24"/>
    <hyperlink ref="I168" r:id="rId25"/>
    <hyperlink ref="I171" r:id="rId26"/>
    <hyperlink ref="I170" r:id="rId27"/>
    <hyperlink ref="I169" r:id="rId28"/>
    <hyperlink ref="I172" r:id="rId29"/>
    <hyperlink ref="I173" r:id="rId30"/>
    <hyperlink ref="I174" r:id="rId31"/>
    <hyperlink ref="I175" r:id="rId32"/>
    <hyperlink ref="I176" r:id="rId33"/>
    <hyperlink ref="I177" r:id="rId34"/>
    <hyperlink ref="I178" r:id="rId35"/>
    <hyperlink ref="I179" r:id="rId36"/>
    <hyperlink ref="I180" r:id="rId37"/>
    <hyperlink ref="I183" r:id="rId38"/>
    <hyperlink ref="I182" r:id="rId39"/>
    <hyperlink ref="I181" r:id="rId4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2023-11-27T18:44:54Z</dcterms:created>
  <dcterms:modified xsi:type="dcterms:W3CDTF">2023-11-27T18:45:09Z</dcterms:modified>
</cp:coreProperties>
</file>