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<sst xmlns="http://schemas.openxmlformats.org/spreadsheetml/2006/main" count="202" uniqueCount="107">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</sst>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8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4" xfId="2" applyBorder="1" applyAlignment="1" applyProtection="1">
      <alignment vertical="center"/>
      <protection locked="0"/>
    </xf>
    <xf numFmtId="0" fontId="5" fillId="0" borderId="0" xfId="2" applyAlignment="1" applyProtection="1"/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31" zoomScale="70" zoomScaleNormal="70" workbookViewId="0">
      <selection activeCell="I51" sqref="I51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96.85546875" style="2" bestFit="1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1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64</v>
      </c>
      <c r="F25" s="13">
        <v>44593</v>
      </c>
      <c r="G25" s="13">
        <v>44958</v>
      </c>
      <c r="H25" s="9">
        <v>16668</v>
      </c>
      <c r="I25" s="17" t="s">
        <v>65</v>
      </c>
    </row>
    <row r="26" spans="1:9" ht="21" customHeight="1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66</v>
      </c>
      <c r="F26" s="13">
        <v>44564</v>
      </c>
      <c r="G26" s="13">
        <v>44929</v>
      </c>
      <c r="H26" s="11">
        <v>528</v>
      </c>
      <c r="I26" s="17" t="s">
        <v>67</v>
      </c>
    </row>
    <row r="27" spans="1:9" ht="21" customHeight="1">
      <c r="A27" s="3">
        <f>IFERROR(VLOOKUP(B27,'[1]DADOS (OCULTAR)'!$Q$3:$S$103,3,0),"")</f>
        <v>9039744001590</v>
      </c>
      <c r="B27" s="4" t="s">
        <v>9</v>
      </c>
      <c r="C27" s="14" t="s">
        <v>68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69</v>
      </c>
    </row>
    <row r="28" spans="1:9" ht="21" customHeight="1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66</v>
      </c>
      <c r="F28" s="13">
        <v>44715</v>
      </c>
      <c r="G28" s="13">
        <v>44986</v>
      </c>
      <c r="H28" s="11">
        <v>81600</v>
      </c>
      <c r="I28" s="17" t="s">
        <v>70</v>
      </c>
    </row>
    <row r="29" spans="1:9" ht="21" customHeight="1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71</v>
      </c>
    </row>
    <row r="30" spans="1:9" ht="21" customHeight="1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72</v>
      </c>
    </row>
    <row r="31" spans="1:9" ht="21" customHeight="1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73</v>
      </c>
      <c r="F31" s="13">
        <v>44781</v>
      </c>
      <c r="G31" s="13">
        <v>45146</v>
      </c>
      <c r="H31" s="9">
        <v>76837.8</v>
      </c>
      <c r="I31" s="17" t="s">
        <v>74</v>
      </c>
    </row>
    <row r="32" spans="1:9" ht="21" customHeight="1">
      <c r="A32" s="3">
        <f>IFERROR(VLOOKUP(B32,'[1]DADOS (OCULTAR)'!$Q$3:$S$103,3,0),"")</f>
        <v>9039744001590</v>
      </c>
      <c r="B32" s="4" t="s">
        <v>9</v>
      </c>
      <c r="C32" s="5" t="s">
        <v>75</v>
      </c>
      <c r="D32" s="12" t="s">
        <v>76</v>
      </c>
      <c r="E32" s="7">
        <v>1</v>
      </c>
      <c r="F32" s="13">
        <v>44804</v>
      </c>
      <c r="G32" s="13">
        <v>45169</v>
      </c>
      <c r="H32" s="11">
        <v>0</v>
      </c>
      <c r="I32" s="17" t="s">
        <v>77</v>
      </c>
    </row>
    <row r="33" spans="1:9" ht="21" customHeight="1">
      <c r="A33" s="3">
        <f>IFERROR(VLOOKUP(B33,'[1]DADOS (OCULTAR)'!$Q$3:$S$103,3,0),"")</f>
        <v>9039744001590</v>
      </c>
      <c r="B33" s="4" t="s">
        <v>9</v>
      </c>
      <c r="C33" s="5">
        <v>2512303000119</v>
      </c>
      <c r="D33" s="6" t="s">
        <v>16</v>
      </c>
      <c r="E33" s="7" t="s">
        <v>25</v>
      </c>
      <c r="F33" s="13">
        <v>44795</v>
      </c>
      <c r="G33" s="13">
        <v>45160</v>
      </c>
      <c r="H33" s="11">
        <v>9062.4</v>
      </c>
      <c r="I33" s="17" t="s">
        <v>78</v>
      </c>
    </row>
    <row r="34" spans="1:9" ht="21" customHeight="1">
      <c r="A34" s="3">
        <f>IFERROR(VLOOKUP(B34,'[1]DADOS (OCULTAR)'!$Q$3:$S$103,3,0),"")</f>
        <v>9039744001590</v>
      </c>
      <c r="B34" s="4" t="s">
        <v>9</v>
      </c>
      <c r="C34" s="14" t="s">
        <v>79</v>
      </c>
      <c r="D34" s="12" t="s">
        <v>80</v>
      </c>
      <c r="E34" s="7" t="s">
        <v>64</v>
      </c>
      <c r="F34" s="13">
        <v>44742</v>
      </c>
      <c r="G34" s="13">
        <v>45107</v>
      </c>
      <c r="H34" s="11">
        <v>406075.92</v>
      </c>
      <c r="I34" s="17" t="s">
        <v>81</v>
      </c>
    </row>
    <row r="35" spans="1:9" ht="21" customHeight="1">
      <c r="A35" s="3">
        <f>IFERROR(VLOOKUP(B35,'[1]DADOS (OCULTAR)'!$Q$3:$S$103,3,0),"")</f>
        <v>9039744001590</v>
      </c>
      <c r="B35" s="4" t="s">
        <v>9</v>
      </c>
      <c r="C35" s="14" t="s">
        <v>82</v>
      </c>
      <c r="D35" s="12" t="s">
        <v>83</v>
      </c>
      <c r="E35" s="7" t="s">
        <v>64</v>
      </c>
      <c r="F35" s="13">
        <v>44851</v>
      </c>
      <c r="G35" s="13">
        <v>45216</v>
      </c>
      <c r="H35" s="11">
        <v>39763.199999999997</v>
      </c>
      <c r="I35" s="17" t="s">
        <v>84</v>
      </c>
    </row>
    <row r="36" spans="1:9" ht="21" customHeight="1">
      <c r="A36" s="3">
        <f>IFERROR(VLOOKUP(B36,'[1]DADOS (OCULTAR)'!$Q$3:$S$103,3,0),"")</f>
        <v>9039744001590</v>
      </c>
      <c r="B36" s="4" t="s">
        <v>9</v>
      </c>
      <c r="C36" s="14" t="s">
        <v>85</v>
      </c>
      <c r="D36" s="12" t="s">
        <v>86</v>
      </c>
      <c r="E36" s="7" t="s">
        <v>64</v>
      </c>
      <c r="F36" s="13">
        <v>44484</v>
      </c>
      <c r="G36" s="13">
        <v>44849</v>
      </c>
      <c r="H36" s="9">
        <v>8856</v>
      </c>
      <c r="I36" s="10" t="s">
        <v>87</v>
      </c>
    </row>
    <row r="37" spans="1:9" ht="21" customHeight="1">
      <c r="A37" s="3">
        <f>IFERROR(VLOOKUP(B37,'[1]DADOS (OCULTAR)'!$Q$3:$S$103,3,0),"")</f>
        <v>9039744001590</v>
      </c>
      <c r="B37" s="4" t="s">
        <v>9</v>
      </c>
      <c r="C37" s="14" t="s">
        <v>79</v>
      </c>
      <c r="D37" s="12" t="s">
        <v>80</v>
      </c>
      <c r="E37" s="7" t="s">
        <v>44</v>
      </c>
      <c r="F37" s="13">
        <v>44922</v>
      </c>
      <c r="G37" s="13">
        <v>45287</v>
      </c>
      <c r="H37" s="11">
        <v>406075.92</v>
      </c>
      <c r="I37" s="18" t="s">
        <v>88</v>
      </c>
    </row>
    <row r="38" spans="1:9" ht="21" customHeight="1">
      <c r="A38" s="3">
        <f>IFERROR(VLOOKUP(B38,'[1]DADOS (OCULTAR)'!$Q$3:$S$103,3,0),"")</f>
        <v>9039744001590</v>
      </c>
      <c r="B38" s="4" t="s">
        <v>9</v>
      </c>
      <c r="C38" s="5">
        <v>24380578002041</v>
      </c>
      <c r="D38" s="6" t="s">
        <v>35</v>
      </c>
      <c r="E38" s="7" t="s">
        <v>58</v>
      </c>
      <c r="F38" s="13">
        <v>44317</v>
      </c>
      <c r="G38" s="13">
        <v>44682</v>
      </c>
      <c r="H38" s="9">
        <v>531</v>
      </c>
      <c r="I38" s="18" t="s">
        <v>89</v>
      </c>
    </row>
    <row r="39" spans="1:9" ht="21" customHeight="1">
      <c r="A39" s="3">
        <f>IFERROR(VLOOKUP(B39,'[1]DADOS (OCULTAR)'!$Q$3:$S$103,3,0),"")</f>
        <v>9039744001590</v>
      </c>
      <c r="B39" s="4" t="s">
        <v>9</v>
      </c>
      <c r="C39" s="5">
        <v>24380578002041</v>
      </c>
      <c r="D39" s="6" t="s">
        <v>35</v>
      </c>
      <c r="E39" s="7" t="s">
        <v>25</v>
      </c>
      <c r="F39" s="13">
        <v>44682</v>
      </c>
      <c r="G39" s="13">
        <v>45047</v>
      </c>
      <c r="H39" s="9">
        <v>531</v>
      </c>
      <c r="I39" s="18" t="s">
        <v>90</v>
      </c>
    </row>
    <row r="40" spans="1:9" ht="21" customHeight="1">
      <c r="A40" s="3">
        <f>IFERROR(VLOOKUP(B40,'[1]DADOS (OCULTAR)'!$Q$3:$S$103,3,0),"")</f>
        <v>9039744001590</v>
      </c>
      <c r="B40" s="4" t="s">
        <v>9</v>
      </c>
      <c r="C40" s="5" t="s">
        <v>43</v>
      </c>
      <c r="D40" s="6" t="s">
        <v>39</v>
      </c>
      <c r="E40" s="7" t="s">
        <v>91</v>
      </c>
      <c r="F40" s="13">
        <v>45000</v>
      </c>
      <c r="G40" s="13">
        <v>45366</v>
      </c>
      <c r="H40" s="11">
        <v>81600</v>
      </c>
      <c r="I40" s="18" t="s">
        <v>92</v>
      </c>
    </row>
    <row r="41" spans="1:9" ht="21" customHeight="1">
      <c r="A41" s="3">
        <f>IFERROR(VLOOKUP(B41,'[1]DADOS (OCULTAR)'!$Q$3:$S$103,3,0),"")</f>
        <v>9039744001590</v>
      </c>
      <c r="B41" s="4" t="s">
        <v>9</v>
      </c>
      <c r="C41" s="14" t="s">
        <v>55</v>
      </c>
      <c r="D41" s="6" t="s">
        <v>24</v>
      </c>
      <c r="E41" s="7" t="s">
        <v>93</v>
      </c>
      <c r="F41" s="13">
        <v>45034</v>
      </c>
      <c r="G41" s="13">
        <v>45397</v>
      </c>
      <c r="H41" s="9">
        <v>29040</v>
      </c>
      <c r="I41" s="19" t="s">
        <v>92</v>
      </c>
    </row>
    <row r="42" spans="1:9" ht="21" customHeight="1">
      <c r="A42" s="3">
        <f>IFERROR(VLOOKUP(B42,'[1]DADOS (OCULTAR)'!$Q$3:$S$103,3,0),"")</f>
        <v>9039744001590</v>
      </c>
      <c r="B42" s="4" t="s">
        <v>9</v>
      </c>
      <c r="C42" s="14" t="s">
        <v>82</v>
      </c>
      <c r="D42" s="12" t="s">
        <v>83</v>
      </c>
      <c r="E42" s="7" t="s">
        <v>60</v>
      </c>
      <c r="F42" s="13">
        <v>45061</v>
      </c>
      <c r="G42" s="13">
        <v>45427</v>
      </c>
      <c r="H42" s="11">
        <v>46680</v>
      </c>
      <c r="I42" s="18" t="s">
        <v>94</v>
      </c>
    </row>
    <row r="43" spans="1:9" ht="21" customHeight="1">
      <c r="A43" s="3">
        <f>IFERROR(VLOOKUP(B43,'[1]DADOS (OCULTAR)'!$Q$3:$S$103,3,0),"")</f>
        <v>9039744001590</v>
      </c>
      <c r="B43" s="4" t="s">
        <v>9</v>
      </c>
      <c r="C43" s="14" t="s">
        <v>95</v>
      </c>
      <c r="D43" s="12" t="s">
        <v>96</v>
      </c>
      <c r="E43" s="7" t="s">
        <v>97</v>
      </c>
      <c r="F43" s="8">
        <v>45098</v>
      </c>
      <c r="G43" s="8">
        <v>45464</v>
      </c>
      <c r="H43" s="11">
        <v>1520</v>
      </c>
      <c r="I43" s="18" t="s">
        <v>98</v>
      </c>
    </row>
    <row r="44" spans="1:9" ht="21" customHeight="1">
      <c r="A44" s="3">
        <f>IFERROR(VLOOKUP(B44,'[1]DADOS (OCULTAR)'!$Q$3:$S$103,3,0),"")</f>
        <v>9039744001590</v>
      </c>
      <c r="B44" s="4" t="s">
        <v>9</v>
      </c>
      <c r="C44" s="14" t="s">
        <v>52</v>
      </c>
      <c r="D44" s="12" t="s">
        <v>99</v>
      </c>
      <c r="E44" s="7" t="s">
        <v>91</v>
      </c>
      <c r="F44" s="13">
        <v>45019</v>
      </c>
      <c r="G44" s="8">
        <v>45385</v>
      </c>
      <c r="H44" s="11">
        <v>0</v>
      </c>
      <c r="I44" s="19" t="s">
        <v>100</v>
      </c>
    </row>
    <row r="45" spans="1:9" ht="21" customHeight="1">
      <c r="A45" s="3">
        <f>IFERROR(VLOOKUP(B45,'[1]DADOS (OCULTAR)'!$Q$3:$S$103,3,0),"")</f>
        <v>9039744001590</v>
      </c>
      <c r="B45" s="4" t="s">
        <v>9</v>
      </c>
      <c r="C45" s="14" t="s">
        <v>43</v>
      </c>
      <c r="D45" s="12" t="s">
        <v>101</v>
      </c>
      <c r="E45" s="7" t="s">
        <v>91</v>
      </c>
      <c r="F45" s="13">
        <v>44985</v>
      </c>
      <c r="G45" s="8">
        <v>45350</v>
      </c>
      <c r="H45" s="11">
        <v>81600</v>
      </c>
      <c r="I45" s="19" t="s">
        <v>92</v>
      </c>
    </row>
    <row r="46" spans="1:9" ht="21" customHeight="1">
      <c r="A46" s="3">
        <f>IFERROR(VLOOKUP(B46,'[1]DADOS (OCULTAR)'!$Q$3:$S$103,3,0),"")</f>
        <v>9039744001590</v>
      </c>
      <c r="B46" s="4" t="s">
        <v>9</v>
      </c>
      <c r="C46" s="5">
        <v>92306257000275</v>
      </c>
      <c r="D46" s="6" t="s">
        <v>14</v>
      </c>
      <c r="E46" s="7" t="s">
        <v>102</v>
      </c>
      <c r="F46" s="8">
        <v>45112</v>
      </c>
      <c r="G46" s="8">
        <v>45112</v>
      </c>
      <c r="H46" s="11">
        <v>0</v>
      </c>
      <c r="I46" s="6" t="s">
        <v>103</v>
      </c>
    </row>
    <row r="47" spans="1:9" ht="21" customHeight="1">
      <c r="A47" s="3">
        <f>IFERROR(VLOOKUP(B47,'[1]DADOS (OCULTAR)'!$Q$3:$S$103,3,0),"")</f>
        <v>9039744001590</v>
      </c>
      <c r="B47" s="20" t="s">
        <v>9</v>
      </c>
      <c r="C47" s="5">
        <v>10998292000157</v>
      </c>
      <c r="D47" s="12" t="s">
        <v>104</v>
      </c>
      <c r="E47" s="7" t="s">
        <v>97</v>
      </c>
      <c r="F47" s="8">
        <v>44928</v>
      </c>
      <c r="G47" s="8">
        <v>45293</v>
      </c>
      <c r="H47" s="11">
        <v>4032</v>
      </c>
      <c r="I47" s="17" t="s">
        <v>105</v>
      </c>
    </row>
    <row r="48" spans="1:9" ht="21" customHeight="1">
      <c r="A48" s="3">
        <f>IFERROR(VLOOKUP(B48,'[1]DADOS (OCULTAR)'!$Q$3:$S$103,3,0),"")</f>
        <v>9039744001590</v>
      </c>
      <c r="B48" s="4" t="s">
        <v>9</v>
      </c>
      <c r="C48" s="14" t="s">
        <v>52</v>
      </c>
      <c r="D48" s="12" t="s">
        <v>99</v>
      </c>
      <c r="E48" s="7" t="s">
        <v>102</v>
      </c>
      <c r="F48" s="8">
        <v>45140</v>
      </c>
      <c r="G48" s="8">
        <v>45506</v>
      </c>
      <c r="H48" s="11">
        <v>0</v>
      </c>
      <c r="I48" s="6" t="s">
        <v>106</v>
      </c>
    </row>
    <row r="49" spans="1:9" ht="21" customHeight="1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2023-11-27T22:29:02Z</dcterms:created>
  <dcterms:modified xsi:type="dcterms:W3CDTF">2023-11-27T22:29:33Z</dcterms:modified>
</cp:coreProperties>
</file>