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<sst xmlns="http://schemas.openxmlformats.org/spreadsheetml/2006/main" count="351" uniqueCount="267">
  <si>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</si>
  <si>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</si>
  <si>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</si>
  <si>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</si>
  <si>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</si>
  <si>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</si>
  <si>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</si>
  <si>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</si>
  <si>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</si>
  <si>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</si>
  <si>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</si>
  <si>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</si>
  <si>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</si>
  <si>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</si>
  <si>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</si>
  <si>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</si>
  <si>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</si>
  <si>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</si>
  <si>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</si>
  <si>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</si>
  <si>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</si>
  <si>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</si>
  <si>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</si>
  <si>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</si>
  <si>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</si>
  <si>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</si>
  <si>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</si>
  <si>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</si>
  <si>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</si>
  <si>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</si>
  <si>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</si>
  <si>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</si>
  <si>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</si>
  <si>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</si>
  <si>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</si>
  <si>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</si>
  <si>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</si>
  <si>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</si>
  <si>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</si>
  <si>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</si>
  <si>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</si>
  <si>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</si>
  <si>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</si>
  <si>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</si>
  <si>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</si>
  <si>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</si>
  <si>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</si>
  <si>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</si>
  <si>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</si>
  <si>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</si>
  <si>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</si>
  <si>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</si>
  <si>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</si>
  <si>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</si>
  <si>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</si>
  <si>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</si>
  <si>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</si>
  <si>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</si>
  <si>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</si>
  <si>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</si>
  <si>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</si>
  <si>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</si>
  <si>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</si>
  <si>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</si>
  <si>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</si>
  <si>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</si>
  <si>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</si>
  <si>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</si>
  <si>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</si>
  <si>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</si>
  <si>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</si>
  <si>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</si>
  <si>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</si>
  <si>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</si>
  <si>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</si>
  <si>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</si>
  <si>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</si>
  <si>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</si>
  <si>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</si>
  <si>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</si>
  <si>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</si>
  <si>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</si>
  <si>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</si>
  <si>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</si>
  <si>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</si>
  <si>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</si>
  <si>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</si>
  <si>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</si>
  <si>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</si>
  <si>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</si>
  <si>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</si>
  <si>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</si>
  <si>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</si>
  <si>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</si>
  <si>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</si>
  <si>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</si>
  <si>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</si>
  <si>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</si>
  <si>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</si>
  <si>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</si>
  <si>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</si>
  <si>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</si>
  <si>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</si>
  <si>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</si>
  <si>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</si>
  <si>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</si>
  <si>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</si>
  <si>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</si>
  <si>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</si>
  <si>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</si>
  <si>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</si>
  <si>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</si>
  <si>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</si>
  <si>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</si>
  <si>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</si>
  <si>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</si>
  <si>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</si>
  <si>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</si>
  <si>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</si>
  <si>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</si>
  <si>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</si>
  <si>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</si>
  <si>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</si>
  <si>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</si>
  <si>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</si>
  <si>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</si>
  <si>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</si>
  <si>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</si>
  <si>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</si>
  <si>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</si>
  <si>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</si>
  <si>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</si>
  <si>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</si>
  <si>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</si>
  <si>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</si>
  <si>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</si>
  <si>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</si>
  <si>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</si>
  <si>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</si>
  <si>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</si>
  <si>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</si>
  <si>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</si>
  <si>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</si>
  <si>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</si>
  <si>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</si>
  <si>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</si>
  <si>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</si>
  <si>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</si>
  <si>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</si>
  <si>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</si>
  <si>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</si>
  <si>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</si>
  <si>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</si>
  <si>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</si>
  <si>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</si>
  <si>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</si>
  <si>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</si>
  <si>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</si>
  <si>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</si>
  <si>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</si>
  <si>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</si>
  <si>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</si>
  <si>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</si>
  <si>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</si>
  <si>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</si>
  <si>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</si>
  <si>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</si>
  <si>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</si>
  <si>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</si>
  <si>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</si>
  <si>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</si>
  <si>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</si>
  <si>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</si>
  <si>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</si>
  <si>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</si>
  <si>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</si>
  <si>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</si>
  <si>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</si>
  <si>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</si>
  <si>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</si>
  <si>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</si>
  <si>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</si>
  <si>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</si>
  <si>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</si>
  <si>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</si>
  <si>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</si>
  <si>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</si>
  <si>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</si>
  <si>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</si>
  <si>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</si>
  <si>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</si>
  <si>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</si>
  <si>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</si>
  <si>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</si>
  <si>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</si>
  <si>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</si>
  <si>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</si>
  <si>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</si>
  <si>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</si>
  <si>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</si>
  <si>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</si>
  <si>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</si>
  <si>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</si>
  <si>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</si>
  <si>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</si>
  <si>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</si>
  <si>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</si>
  <si>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</si>
  <si>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</si>
  <si>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</si>
  <si>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</si>
  <si>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</si>
  <si>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</si>
  <si>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</si>
  <si>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</si>
  <si>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</si>
  <si>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</si>
  <si>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</si>
  <si>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</si>
  <si>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</si>
  <si>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</si>
  <si>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</si>
  <si>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</si>
  <si>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</si>
  <si>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</si>
  <si>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</si>
  <si>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</si>
  <si>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</si>
  <si>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</si>
  <si>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</si>
  <si>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</si>
  <si>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</si>
  <si>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</si>
  <si>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</si>
  <si>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</si>
  <si>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</si>
  <si>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</si>
  <si>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</si>
  <si>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</si>
  <si>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</si>
  <si>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</si>
  <si>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</si>
  <si>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</si>
  <si>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</si>
  <si>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</si>
  <si>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</si>
  <si>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</si>
  <si>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</si>
  <si>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</si>
  <si>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</si>
  <si>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</si>
  <si>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</si>
  <si>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</si>
  <si>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</si>
  <si>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</si>
  <si>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</si>
  <si>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</si>
  <si>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</si>
  <si>
    <t>04.069.709/0001-02</t>
  </si>
  <si>
    <t xml:space="preserve"> BIONEXO S.A.</t>
  </si>
  <si>
    <t>Portal de Compras</t>
  </si>
  <si>
    <t>01/02/222</t>
  </si>
  <si>
    <t>https://fgh-sistemas.org.br/sistemas/_scriptcase_producao_v9_fgh/file/doc/portal_transparencia/contratos_fornecedores/6991/16783034000130p.pdf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</si>
  <si>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</si>
  <si>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</si>
  <si>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</si>
  <si>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https://fgh-sistemas.org.br/sistemas/_scriptcase_producao_v9_fgh/file/doc/portal_transparencia/contratos_fornecedores/7011/12449520000170p.pdf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</si>
</sst>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Calibri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1" fillId="0" borderId="0"/>
  </cellStyleXfs>
  <cellXfs count="41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/>
    <xf numFmtId="165" fontId="4" fillId="0" borderId="6" xfId="1" applyNumberFormat="1" applyFont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5" fontId="4" fillId="0" borderId="7" xfId="1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0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hyperlink" Target="https://fgh-sistemas.org.br/sistemas/_scriptcase_producao_v9_fgh/file/doc/portal_transparencia/contratos_fornecedores/7011/12449520000170p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C55" zoomScale="70" zoomScaleNormal="70" workbookViewId="0">
      <selection activeCell="E67" sqref="E67"/>
    </sheetView>
  </sheetViews>
  <sheetFormatPr defaultColWidth="8.7109375" defaultRowHeight="12.75"/>
  <cols>
    <col min="1" max="1" width="33.28515625" style="36" customWidth="1"/>
    <col min="2" max="2" width="46.28515625" style="36" customWidth="1"/>
    <col min="3" max="3" width="30" style="37" customWidth="1"/>
    <col min="4" max="4" width="71.85546875" style="36" customWidth="1"/>
    <col min="5" max="5" width="69.7109375" style="38" customWidth="1"/>
    <col min="6" max="6" width="29.140625" style="39" customWidth="1"/>
    <col min="7" max="7" width="28.7109375" style="39" customWidth="1"/>
    <col min="8" max="8" width="32.28515625" style="40" customWidth="1"/>
    <col min="9" max="9" width="212.71093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>
        <v>9039744001590</v>
      </c>
      <c r="B47" s="21" t="s">
        <v>9</v>
      </c>
      <c r="C47" s="21" t="s">
        <v>211</v>
      </c>
      <c r="D47" s="22" t="s">
        <v>212</v>
      </c>
      <c r="E47" s="9" t="s">
        <v>213</v>
      </c>
      <c r="F47" s="23">
        <v>44785</v>
      </c>
      <c r="G47" s="16">
        <v>45150</v>
      </c>
      <c r="H47" s="19">
        <v>43680</v>
      </c>
      <c r="I47" s="24" t="s">
        <v>214</v>
      </c>
    </row>
    <row r="48" spans="1:22" ht="20.25" customHeight="1">
      <c r="A48" s="5">
        <v>9039744001590</v>
      </c>
      <c r="B48" s="21" t="s">
        <v>9</v>
      </c>
      <c r="C48" s="21" t="s">
        <v>215</v>
      </c>
      <c r="D48" s="22" t="s">
        <v>216</v>
      </c>
      <c r="E48" s="9" t="s">
        <v>217</v>
      </c>
      <c r="F48" s="23">
        <v>44921</v>
      </c>
      <c r="G48" s="16">
        <v>45286</v>
      </c>
      <c r="H48" s="11">
        <v>405.24</v>
      </c>
      <c r="I48" s="24" t="s">
        <v>218</v>
      </c>
    </row>
    <row r="49" spans="1:9" ht="20.25" customHeight="1">
      <c r="A49" s="25">
        <v>9039744001590</v>
      </c>
      <c r="B49" s="21" t="s">
        <v>9</v>
      </c>
      <c r="C49" s="26" t="s">
        <v>219</v>
      </c>
      <c r="D49" s="27" t="s">
        <v>220</v>
      </c>
      <c r="E49" s="28" t="s">
        <v>178</v>
      </c>
      <c r="F49" s="16">
        <v>45012</v>
      </c>
      <c r="G49" s="16">
        <v>45378</v>
      </c>
      <c r="H49" s="11">
        <v>5950</v>
      </c>
      <c r="I49" s="24" t="s">
        <v>221</v>
      </c>
    </row>
    <row r="50" spans="1:9" ht="20.25" customHeight="1">
      <c r="A50" s="25">
        <v>9039744001590</v>
      </c>
      <c r="B50" s="21" t="s">
        <v>9</v>
      </c>
      <c r="C50" s="26" t="s">
        <v>222</v>
      </c>
      <c r="D50" s="27" t="s">
        <v>223</v>
      </c>
      <c r="E50" s="29" t="s">
        <v>224</v>
      </c>
      <c r="F50" s="16">
        <v>45000</v>
      </c>
      <c r="G50" s="16">
        <v>45366</v>
      </c>
      <c r="H50" s="11">
        <v>200</v>
      </c>
      <c r="I50" s="24" t="s">
        <v>225</v>
      </c>
    </row>
    <row r="51" spans="1:9" ht="20.25" customHeight="1">
      <c r="A51" s="25">
        <f>IFERROR(VLOOKUP(B51,'[1]DADOS (OCULTAR)'!$Q$3:$S$103,3,0),"")</f>
        <v>9039744001590</v>
      </c>
      <c r="B51" s="6" t="s">
        <v>9</v>
      </c>
      <c r="C51" s="26" t="s">
        <v>226</v>
      </c>
      <c r="D51" s="27" t="s">
        <v>227</v>
      </c>
      <c r="E51" s="29" t="s">
        <v>228</v>
      </c>
      <c r="F51" s="16">
        <v>44964</v>
      </c>
      <c r="G51" s="16">
        <v>45329</v>
      </c>
      <c r="H51" s="11">
        <v>2400</v>
      </c>
      <c r="I51" s="24" t="s">
        <v>229</v>
      </c>
    </row>
    <row r="52" spans="1:9" ht="20.25" customHeight="1">
      <c r="A52" s="25">
        <f>IFERROR(VLOOKUP(B52,'[1]DADOS (OCULTAR)'!$Q$3:$S$103,3,0),"")</f>
        <v>9039744001590</v>
      </c>
      <c r="B52" s="6" t="s">
        <v>9</v>
      </c>
      <c r="C52" s="26" t="s">
        <v>230</v>
      </c>
      <c r="D52" s="27" t="s">
        <v>231</v>
      </c>
      <c r="E52" s="29" t="s">
        <v>232</v>
      </c>
      <c r="F52" s="16">
        <v>45044</v>
      </c>
      <c r="G52" s="16">
        <v>45074</v>
      </c>
      <c r="H52" s="11">
        <v>1500</v>
      </c>
      <c r="I52" s="24" t="s">
        <v>233</v>
      </c>
    </row>
    <row r="53" spans="1:9" ht="20.25" customHeight="1">
      <c r="A53" s="25">
        <f>IFERROR(VLOOKUP(B53,'[1]DADOS (OCULTAR)'!$Q$3:$S$103,3,0),"")</f>
        <v>9039744001590</v>
      </c>
      <c r="B53" s="6" t="s">
        <v>9</v>
      </c>
      <c r="C53" s="30" t="s">
        <v>234</v>
      </c>
      <c r="D53" s="31" t="s">
        <v>235</v>
      </c>
      <c r="E53" s="28" t="s">
        <v>135</v>
      </c>
      <c r="F53" s="16">
        <v>45062</v>
      </c>
      <c r="G53" s="16">
        <v>45428</v>
      </c>
      <c r="H53" s="11">
        <v>5950</v>
      </c>
      <c r="I53" s="24" t="s">
        <v>236</v>
      </c>
    </row>
    <row r="54" spans="1:9" ht="20.25" customHeight="1">
      <c r="A54" s="25">
        <f>IFERROR(VLOOKUP(B54,'[1]DADOS (OCULTAR)'!$Q$3:$S$103,3,0),"")</f>
        <v>9039744001590</v>
      </c>
      <c r="B54" s="6" t="s">
        <v>9</v>
      </c>
      <c r="C54" s="21" t="s">
        <v>237</v>
      </c>
      <c r="D54" s="22" t="s">
        <v>238</v>
      </c>
      <c r="E54" s="22" t="s">
        <v>239</v>
      </c>
      <c r="F54" s="23">
        <v>45005</v>
      </c>
      <c r="G54" s="16">
        <v>45371</v>
      </c>
      <c r="H54" s="11">
        <v>2933.35</v>
      </c>
      <c r="I54" s="24" t="s">
        <v>240</v>
      </c>
    </row>
    <row r="55" spans="1:9" ht="20.25" customHeight="1">
      <c r="A55" s="25">
        <f>IFERROR(VLOOKUP(B55,'[1]DADOS (OCULTAR)'!$Q$3:$S$103,3,0),"")</f>
        <v>9039744001590</v>
      </c>
      <c r="B55" s="6" t="s">
        <v>9</v>
      </c>
      <c r="C55" s="26" t="s">
        <v>181</v>
      </c>
      <c r="D55" s="27" t="s">
        <v>182</v>
      </c>
      <c r="E55" s="32" t="s">
        <v>183</v>
      </c>
      <c r="F55" s="23">
        <v>45098</v>
      </c>
      <c r="G55" s="16">
        <v>45464</v>
      </c>
      <c r="H55" s="11">
        <v>1520</v>
      </c>
      <c r="I55" s="24" t="s">
        <v>241</v>
      </c>
    </row>
    <row r="56" spans="1:9" ht="20.25" customHeight="1">
      <c r="A56" s="25">
        <f>IFERROR(VLOOKUP(B56,'[1]DADOS (OCULTAR)'!$Q$3:$S$103,3,0),"")</f>
        <v>9039744001590</v>
      </c>
      <c r="B56" s="6" t="s">
        <v>9</v>
      </c>
      <c r="C56" s="26" t="s">
        <v>242</v>
      </c>
      <c r="D56" s="33" t="s">
        <v>243</v>
      </c>
      <c r="E56" s="33" t="s">
        <v>244</v>
      </c>
      <c r="F56" s="23">
        <v>45043</v>
      </c>
      <c r="G56" s="16">
        <v>45043</v>
      </c>
      <c r="H56" s="11">
        <v>1369</v>
      </c>
      <c r="I56" s="24" t="s">
        <v>245</v>
      </c>
    </row>
    <row r="57" spans="1:9" ht="20.25" customHeight="1">
      <c r="A57" s="5">
        <f>IFERROR(VLOOKUP(B57,'[1]DADOS (OCULTAR)'!$Q$3:$S$103,3,0),"")</f>
        <v>9039744001590</v>
      </c>
      <c r="B57" s="34" t="s">
        <v>9</v>
      </c>
      <c r="C57" s="26" t="s">
        <v>242</v>
      </c>
      <c r="D57" s="33" t="s">
        <v>243</v>
      </c>
      <c r="E57" s="33" t="s">
        <v>244</v>
      </c>
      <c r="F57" s="23">
        <v>45043</v>
      </c>
      <c r="G57" s="16">
        <v>45043</v>
      </c>
      <c r="H57" s="11">
        <v>1407</v>
      </c>
      <c r="I57" s="24" t="s">
        <v>245</v>
      </c>
    </row>
    <row r="58" spans="1:9" ht="20.25" customHeight="1">
      <c r="A58" s="5">
        <f>IFERROR(VLOOKUP(B58,'[1]DADOS (OCULTAR)'!$Q$3:$S$103,3,0),"")</f>
        <v>9039744001590</v>
      </c>
      <c r="B58" s="6" t="s">
        <v>9</v>
      </c>
      <c r="C58" s="26" t="s">
        <v>242</v>
      </c>
      <c r="D58" s="33" t="s">
        <v>243</v>
      </c>
      <c r="E58" s="33" t="s">
        <v>244</v>
      </c>
      <c r="F58" s="23">
        <v>45043</v>
      </c>
      <c r="G58" s="16">
        <v>45043</v>
      </c>
      <c r="H58" s="11">
        <v>1527.84</v>
      </c>
      <c r="I58" s="24" t="s">
        <v>245</v>
      </c>
    </row>
    <row r="59" spans="1:9" ht="20.25" customHeight="1">
      <c r="A59" s="5">
        <f>IFERROR(VLOOKUP(B59,'[1]DADOS (OCULTAR)'!$Q$3:$S$103,3,0),"")</f>
        <v>9039744001590</v>
      </c>
      <c r="B59" s="6" t="s">
        <v>9</v>
      </c>
      <c r="C59" s="26" t="s">
        <v>242</v>
      </c>
      <c r="D59" s="33" t="s">
        <v>243</v>
      </c>
      <c r="E59" s="33" t="s">
        <v>244</v>
      </c>
      <c r="F59" s="23">
        <v>45043</v>
      </c>
      <c r="G59" s="16">
        <v>45043</v>
      </c>
      <c r="H59" s="11">
        <v>7917</v>
      </c>
      <c r="I59" s="24" t="s">
        <v>245</v>
      </c>
    </row>
    <row r="60" spans="1:9" ht="20.25" customHeight="1">
      <c r="A60" s="5">
        <f>IFERROR(VLOOKUP(B60,'[1]DADOS (OCULTAR)'!$Q$3:$S$103,3,0),"")</f>
        <v>9039744001590</v>
      </c>
      <c r="B60" s="6" t="s">
        <v>9</v>
      </c>
      <c r="C60" s="26" t="s">
        <v>242</v>
      </c>
      <c r="D60" s="33" t="s">
        <v>243</v>
      </c>
      <c r="E60" s="33" t="s">
        <v>244</v>
      </c>
      <c r="F60" s="23">
        <v>45043</v>
      </c>
      <c r="G60" s="16">
        <v>45043</v>
      </c>
      <c r="H60" s="11">
        <v>1527.84</v>
      </c>
      <c r="I60" s="24" t="s">
        <v>245</v>
      </c>
    </row>
    <row r="61" spans="1:9" ht="20.25" customHeight="1">
      <c r="A61" s="5">
        <f>IFERROR(VLOOKUP(B61,'[1]DADOS (OCULTAR)'!$Q$3:$S$103,3,0),"")</f>
        <v>9039744001590</v>
      </c>
      <c r="B61" s="6" t="s">
        <v>9</v>
      </c>
      <c r="C61" s="26" t="s">
        <v>246</v>
      </c>
      <c r="D61" s="33" t="s">
        <v>247</v>
      </c>
      <c r="E61" s="33" t="s">
        <v>248</v>
      </c>
      <c r="F61" s="16">
        <v>45117</v>
      </c>
      <c r="G61" s="16">
        <v>45117</v>
      </c>
      <c r="H61" s="11">
        <v>0</v>
      </c>
      <c r="I61" s="12" t="s">
        <v>249</v>
      </c>
    </row>
    <row r="62" spans="1:9" ht="20.25" customHeight="1">
      <c r="A62" s="5">
        <f>IFERROR(VLOOKUP(B62,'[1]DADOS (OCULTAR)'!$Q$3:$S$103,3,0),"")</f>
        <v>9039744001590</v>
      </c>
      <c r="B62" s="6" t="s">
        <v>9</v>
      </c>
      <c r="C62" s="26" t="s">
        <v>250</v>
      </c>
      <c r="D62" s="33" t="s">
        <v>251</v>
      </c>
      <c r="E62" s="33" t="s">
        <v>252</v>
      </c>
      <c r="F62" s="16">
        <v>45078</v>
      </c>
      <c r="G62" s="16">
        <v>45078</v>
      </c>
      <c r="H62" s="11">
        <v>458.41</v>
      </c>
      <c r="I62" s="12" t="s">
        <v>253</v>
      </c>
    </row>
    <row r="63" spans="1:9" ht="20.25" customHeight="1">
      <c r="A63" s="5">
        <f>IFERROR(VLOOKUP(B63,'[1]DADOS (OCULTAR)'!$Q$3:$S$103,3,0),"")</f>
        <v>9039744001590</v>
      </c>
      <c r="B63" s="6" t="s">
        <v>9</v>
      </c>
      <c r="C63" s="26" t="s">
        <v>254</v>
      </c>
      <c r="D63" s="33" t="s">
        <v>255</v>
      </c>
      <c r="E63" s="33" t="s">
        <v>256</v>
      </c>
      <c r="F63" s="16">
        <v>45152</v>
      </c>
      <c r="G63" s="16">
        <v>45152</v>
      </c>
      <c r="H63" s="11">
        <v>0</v>
      </c>
      <c r="I63" s="12" t="s">
        <v>257</v>
      </c>
    </row>
    <row r="64" spans="1:9" ht="20.25" customHeight="1">
      <c r="A64" s="5">
        <f>IFERROR(VLOOKUP(B64,'[1]DADOS (OCULTAR)'!$Q$3:$S$103,3,0),"")</f>
        <v>9039744001590</v>
      </c>
      <c r="B64" s="6" t="s">
        <v>9</v>
      </c>
      <c r="C64" s="26" t="s">
        <v>258</v>
      </c>
      <c r="D64" s="33" t="s">
        <v>259</v>
      </c>
      <c r="E64" s="33" t="s">
        <v>260</v>
      </c>
      <c r="F64" s="16" t="s">
        <v>261</v>
      </c>
      <c r="G64" s="16">
        <v>44958</v>
      </c>
      <c r="H64" s="11">
        <v>12454.8</v>
      </c>
      <c r="I64" s="12" t="s">
        <v>262</v>
      </c>
    </row>
    <row r="65" spans="1:9" ht="20.25" customHeight="1">
      <c r="A65" s="5" t="str">
        <f>IFERROR(VLOOKUP(B65,'[1]DADOS (OCULTAR)'!$Q$3:$S$103,3,0),"")</f>
        <v/>
      </c>
      <c r="B65" s="6"/>
      <c r="C65" s="26" t="s">
        <v>263</v>
      </c>
      <c r="D65" s="33" t="s">
        <v>264</v>
      </c>
      <c r="E65" s="33" t="s">
        <v>265</v>
      </c>
      <c r="F65" s="16">
        <v>45200</v>
      </c>
      <c r="G65" s="16">
        <v>45566</v>
      </c>
      <c r="H65" s="11">
        <v>1133.6400000000001</v>
      </c>
      <c r="I65" s="35" t="s">
        <v>266</v>
      </c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46 B51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  <hyperlink ref="I49" r:id="rId16"/>
    <hyperlink ref="I50" r:id="rId17"/>
    <hyperlink ref="I51" r:id="rId18"/>
    <hyperlink ref="I52" r:id="rId19"/>
    <hyperlink ref="I53" r:id="rId20"/>
    <hyperlink ref="I54" r:id="rId21"/>
    <hyperlink ref="I55" r:id="rId22"/>
    <hyperlink ref="I57" r:id="rId23" display="https://imip-sistemas.org.br/sistemas/_scriptcase_producao_v9/file/doc/portal_transparencia/contratos_fornecedores/6324/AAHL40 SST - FUNDACAO GESTAO HOSPITALAR MARTINIANO FERNANDES FGH %5bmanifesto%5d.pdf"/>
    <hyperlink ref="I56" r:id="rId24" display="https://imip-sistemas.org.br/sistemas/_scriptcase_producao_v9/file/doc/portal_transparencia/contratos_fornecedores/6324/AAHL40 SST - FUNDACAO GESTAO HOSPITALAR MARTINIANO FERNANDES FGH %5bmanifesto%5d.pdf"/>
    <hyperlink ref="I58" r:id="rId25" display="https://imip-sistemas.org.br/sistemas/_scriptcase_producao_v9/file/doc/portal_transparencia/contratos_fornecedores/6324/AAHL40 SST - FUNDACAO GESTAO HOSPITALAR MARTINIANO FERNANDES FGH %5bmanifesto%5d.pdf"/>
    <hyperlink ref="I59" r:id="rId26" display="https://imip-sistemas.org.br/sistemas/_scriptcase_producao_v9/file/doc/portal_transparencia/contratos_fornecedores/6324/AAHL40 SST - FUNDACAO GESTAO HOSPITALAR MARTINIANO FERNANDES FGH %5bmanifesto%5d.pdf"/>
    <hyperlink ref="I60" r:id="rId27" display="https://imip-sistemas.org.br/sistemas/_scriptcase_producao_v9/file/doc/portal_transparencia/contratos_fornecedores/6324/AAHL40 SST - FUNDACAO GESTAO HOSPITALAR MARTINIANO FERNANDES FGH %5bmanifesto%5d.pdf"/>
    <hyperlink ref="I65" r:id="rId2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2023-11-27T22:27:46Z</dcterms:created>
  <dcterms:modified xsi:type="dcterms:W3CDTF">2023-11-27T22:28:18Z</dcterms:modified>
</cp:coreProperties>
</file>