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CF\2023\10.2023\Nova pasta\PUB EXCEL\"/>
    </mc:Choice>
  </mc:AlternateContent>
  <xr:revisionPtr revIDLastSave="0" documentId="8_{489D260C-E32F-4F32-B40E-2B3A176232FF}" xr6:coauthVersionLast="47" xr6:coauthVersionMax="47" xr10:uidLastSave="{00000000-0000-0000-0000-000000000000}"/>
  <bookViews>
    <workbookView xWindow="-120" yWindow="-120" windowWidth="20730" windowHeight="11040" xr2:uid="{F5D0FAE9-E8C6-418F-A4B9-3DB961BF3E80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<sst xmlns="http://schemas.openxmlformats.org/spreadsheetml/2006/main" count="12" uniqueCount="12">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</sst>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CF\2023\10.2023\PCF%20Digitalizada\13.2%20PCF%20em%20Excel.%20Out.23%20UPAE%20ESCADA.xlsx" TargetMode="External"/><Relationship Id="rId1" Type="http://schemas.openxmlformats.org/officeDocument/2006/relationships/externalLinkPath" Target="/PCF/2023/10.2023/PCF%20Digitalizada/13.2%20PCF%20em%20Excel.%20Out.23%20UPAE%20ESC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- CG Nº 027/2022</v>
          </cell>
          <cell r="R12" t="str">
            <v>ISMEP - INSTITUTO SOCIAL DAS MEDIANEIRAS DA PAZ</v>
          </cell>
          <cell r="S12">
            <v>10739225002323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(COVID-19) - CG Nº 001/2012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MATERNIDADE BRITES DE ALBUQUERQUE - CG Nº 004/2020</v>
          </cell>
          <cell r="R19" t="str">
            <v>HOSPITAL DO TRICENTENÁRIO</v>
          </cell>
          <cell r="S19">
            <v>10583920000567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 CAMPANHA)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 (COVID-19)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023/2022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003/2020</v>
          </cell>
          <cell r="R26" t="str">
            <v>IMIP - INSTITUTO DE MEDICINA INTEGRAL PROF. FERNANDO FIGUEIRA</v>
          </cell>
          <cell r="S26">
            <v>10988301000803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016/2022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024/2022</v>
          </cell>
          <cell r="R28" t="str">
            <v>FUNDAÇÃO GESTÃO HOSPITALAR MARTINIANO FERNANDES - FGH</v>
          </cell>
          <cell r="S28">
            <v>9039744002308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</v>
          </cell>
          <cell r="R29" t="str">
            <v>IMIP - INSTITUTO DE MEDICINA INTEGRAL PROF. FERNANDO FIGUEIRA</v>
          </cell>
          <cell r="S29">
            <v>10988301000633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- CG Nº 017/2022</v>
          </cell>
          <cell r="R30" t="str">
            <v>FUNDAÇÃO GESTÃO HOSPITALAR MARTINIANO FERNANDES - FGH</v>
          </cell>
          <cell r="S30">
            <v>9039744000194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(COVID-19)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(COVID-19)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FERNANDO BEZERRA</v>
          </cell>
          <cell r="R34" t="str">
            <v>SANTA CASA DE MISERICÓRDIA DO RECIFE</v>
          </cell>
          <cell r="S34">
            <v>10869782000900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 xml:space="preserve">HOSPITAL REGIONAL FERNANDO BEZERRA - (COVID-19) - C.G Nº 02/2021 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- CG Nº 02/2021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(COVID-19)</v>
          </cell>
          <cell r="R37" t="str">
            <v>SANTA CASA DE MISERICÓRDIA DO RECIFE</v>
          </cell>
          <cell r="S37">
            <v>10869782000900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 (COVID-19)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SÃO SEBASTIÃO</v>
          </cell>
          <cell r="R40" t="str">
            <v>SPCC - SOCIEDADE PERNAMBUCANA DE COMBATE AO CÂNCER (HCP)</v>
          </cell>
          <cell r="S40">
            <v>10894988000648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003/2011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019/2022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(COVID-19)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C.G 005/2022</v>
          </cell>
          <cell r="R44" t="str">
            <v>ISMEP - INSTITUTO SOCIAL DAS MEDIANEIRAS DA PAZ</v>
          </cell>
          <cell r="S44">
            <v>10739225002242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(COVID-19)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011/2010</v>
          </cell>
          <cell r="R47" t="str">
            <v>FUNDAÇÃO GESTÃO HOSPITALAR MARTINIANO FERNANDES - FGH</v>
          </cell>
          <cell r="S47">
            <v>9039744001247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012/2022 - 1º TA (COVID)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(COVID-19) - CG Nº 011/2010</v>
          </cell>
          <cell r="R50" t="str">
            <v>FUNDAÇÃO GESTÃO HOSPITALAR MARTINIANO FERNANDES - FGH</v>
          </cell>
          <cell r="S50">
            <v>9039744001247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010/2010</v>
          </cell>
          <cell r="R51" t="str">
            <v>FUNDAÇÃO GESTÃO HOSPITALAR MARTINIANO FERNANDES - FGH</v>
          </cell>
          <cell r="S51">
            <v>9039744001166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011/2022</v>
          </cell>
          <cell r="R52" t="str">
            <v>HOSP. MARIA LUCINDA - FUNDAÇÃO MANOEL DA SILVA ALMEIDA</v>
          </cell>
          <cell r="S52">
            <v>9767633001257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(COVID-19)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003/2010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007/2022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(COVID-19)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CG 004/2022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(COVID-19) - C.G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008/2010</v>
          </cell>
          <cell r="R60" t="str">
            <v>FUNDAÇÃO GESTÃO HOSPITALAR MARTINIANO FERNANDES - FGH</v>
          </cell>
          <cell r="S60">
            <v>9039744001085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010/2022</v>
          </cell>
          <cell r="R61" t="str">
            <v>HOSP. MARIA LUCINDA - FUNDAÇÃO MANOEL DA SILVA ALMEIDA</v>
          </cell>
          <cell r="S61">
            <v>9767633000951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(COVID-19)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 (COVID-19)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002/2022</v>
          </cell>
          <cell r="R65" t="str">
            <v>SPCC - SOCIEDADE PERNAMBUCANA DE COMBATE AO CÂNCER (HCP)</v>
          </cell>
          <cell r="S65">
            <v>10894988000990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(COVID-19)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C.G 003/2021</v>
          </cell>
          <cell r="R68" t="str">
            <v>S3 SAÚDE - ASSOCIAÇÃO DE PROTEÇÃO A MATERNIDADE E INFÂNCIA UBAÍRA</v>
          </cell>
          <cell r="S68">
            <v>14284483000108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CG nº 004/2010</v>
          </cell>
          <cell r="R69" t="str">
            <v>IPAS - INSTITUTO PERNAMBUCANO DE ASSISTÊNCIA E SAÚDE</v>
          </cell>
          <cell r="S69">
            <v>10075232000243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002/2011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008/2022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(COVID-19) - C.G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001/2022</v>
          </cell>
          <cell r="R73" t="str">
            <v>ISMEP - INSTITUTO SOCIAL DAS MEDIANEIRAS DA PAZ</v>
          </cell>
          <cell r="S73">
            <v>10739225002161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(COVID-19)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002/2009</v>
          </cell>
          <cell r="R76" t="str">
            <v>FUNDAÇÃO GESTÃO HOSPITALAR MARTINIANO FERNANDES - FGH</v>
          </cell>
          <cell r="S76">
            <v>9039744000518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003/2022</v>
          </cell>
          <cell r="R77" t="str">
            <v>HOSP. MARIA LUCINDA - FUNDAÇÃO MANOEL DA SILVA ALMEIDA</v>
          </cell>
          <cell r="S77">
            <v>9767633001095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(COVID-19)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001/2010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006/2022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(COVID-19) - CG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002/2010</v>
          </cell>
          <cell r="R82" t="str">
            <v>SANTA CASA DE MISERICÓRDIA DO RECIFE</v>
          </cell>
          <cell r="S82">
            <v>10869782001206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Nº 009/2022</v>
          </cell>
          <cell r="R83" t="str">
            <v>HOSP. MARIA LUCINDA - FUNDAÇÃO MANOEL DA SILVA ALMEIDA</v>
          </cell>
          <cell r="S83">
            <v>9767633000870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(COVID-19)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AFOGADOS DA INGAZEIRA</v>
          </cell>
          <cell r="R85" t="str">
            <v>HOSPITAL DO TRICENTENÁRIO</v>
          </cell>
          <cell r="S85">
            <v>10583920000648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ARCOVERDE</v>
          </cell>
          <cell r="R86" t="str">
            <v>SPCC - SOCIEDADE PERNAMBUCANA DE COMBATE AO CÂNCER (HCP)</v>
          </cell>
          <cell r="S86">
            <v>10894988000214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BELO JARDIM</v>
          </cell>
          <cell r="R87" t="str">
            <v>SPCC - SOCIEDADE PERNAMBUCANA DE COMBATE AO CÂNCER (HCP)</v>
          </cell>
          <cell r="S87">
            <v>10894988000303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CARPINA - CG Nº 022/2022</v>
          </cell>
          <cell r="R88" t="str">
            <v>FUNDAÇÃO GESTÃO HOSPITALAR MARTINIANO FERNANDES - FGH</v>
          </cell>
          <cell r="S88">
            <v>9039744000194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CARUARU</v>
          </cell>
          <cell r="R89" t="str">
            <v>SPCC - SOCIEDADE PERNAMBUCANA DE COMBATE AO CÂNCER (HCP)</v>
          </cell>
          <cell r="S89">
            <v>10894988000729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ESCADA - CG Nº 021/2022</v>
          </cell>
          <cell r="R90" t="str">
            <v>FUNDAÇÃO GESTÃO HOSPITALAR MARTINIANO FERNANDES - FGH</v>
          </cell>
          <cell r="S90">
            <v>9039744002642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(COVID-19)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</v>
          </cell>
          <cell r="R93" t="str">
            <v>IMIP HOSPITALAR - FUNDAÇÃO PROF. MARTINIANO FERNANDES</v>
          </cell>
          <cell r="S93">
            <v>9039744000194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 - CG Nº 003/2021</v>
          </cell>
          <cell r="R94" t="str">
            <v>ISMEP - INSTITUTO SOCIAL DAS MEDIANEIRAS DA PAZ</v>
          </cell>
          <cell r="S94">
            <v>10739225002080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GRANDE RECIFE</v>
          </cell>
          <cell r="R95" t="str">
            <v>IBDAH - INST. BRASILEIRO DE DESENVOLVIMENTO DA ADM HOSPITALAR</v>
          </cell>
          <cell r="S95">
            <v>7267476001023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LIMOEIRO</v>
          </cell>
          <cell r="R96" t="str">
            <v>APAMI SURUBIM</v>
          </cell>
          <cell r="S96">
            <v>11754025000369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OURICURI - CG Nº 002/2020</v>
          </cell>
          <cell r="R97" t="str">
            <v>ISMEP - INSTITUTO SOCIAL DAS MEDIANEIRAS DA PAZ</v>
          </cell>
          <cell r="S97">
            <v>10739225001785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PALMARES - CG Nº 020/2022</v>
          </cell>
          <cell r="R98" t="str">
            <v>SPCC - SOCIEDADE PERNAMBUCANA DE COMBATE AO CÂNCER (HCP)</v>
          </cell>
          <cell r="S98">
            <v>10894988001024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(COVID-19 - 24h)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SALGUEIRO - CG Nº 006/2014</v>
          </cell>
          <cell r="R102" t="str">
            <v>FUNDAÇÃO GESTÃO HOSPITALAR MARTINIANO FERNANDES - FGH</v>
          </cell>
          <cell r="S102">
            <v>9039744001590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SERRA TALHADA</v>
          </cell>
          <cell r="R103" t="str">
            <v>HOSPITAL DO TRICENTENÁRIO</v>
          </cell>
          <cell r="S103">
            <v>10583920000729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ESCADA - CG Nº 021/2022</v>
          </cell>
          <cell r="E11" t="str">
            <v>1.99 - Outras Despesas com Pessoal</v>
          </cell>
          <cell r="F11">
            <v>4740876000125</v>
          </cell>
          <cell r="G11" t="str">
            <v xml:space="preserve">ALELO </v>
          </cell>
          <cell r="H11" t="str">
            <v>S</v>
          </cell>
          <cell r="I11" t="str">
            <v>N</v>
          </cell>
          <cell r="N11">
            <v>13759.93</v>
          </cell>
        </row>
        <row r="12">
          <cell r="C12" t="str">
            <v>UPAE ESCADA - CG Nº 021/2022</v>
          </cell>
          <cell r="E12" t="str">
            <v>1.99 - Outras Despesas com Pessoal</v>
          </cell>
          <cell r="F12">
            <v>24441891000180</v>
          </cell>
          <cell r="G12" t="str">
            <v>RODOVIARIO BORBOREMA LTDA</v>
          </cell>
          <cell r="H12" t="str">
            <v>S</v>
          </cell>
          <cell r="I12" t="str">
            <v>N</v>
          </cell>
          <cell r="N12">
            <v>4902</v>
          </cell>
        </row>
        <row r="13">
          <cell r="C13" t="str">
            <v>UPAE ESCADA - CG Nº 021/2022</v>
          </cell>
          <cell r="E13" t="str">
            <v>1.99 - Outras Despesas com Pessoal</v>
          </cell>
          <cell r="F13">
            <v>9759606000180</v>
          </cell>
          <cell r="G13" t="str">
            <v>SIND DAS EMP DE TRANSP DE PASSAG DO EST DE PERNAMBUCO</v>
          </cell>
          <cell r="H13" t="str">
            <v>S</v>
          </cell>
          <cell r="I13" t="str">
            <v>N</v>
          </cell>
          <cell r="N13">
            <v>300.68</v>
          </cell>
        </row>
        <row r="14">
          <cell r="C14" t="str">
            <v>UPAE ESCADA - CG Nº 021/2022</v>
          </cell>
          <cell r="E14" t="str">
            <v>1.99 - Outras Despesas com Pessoal</v>
          </cell>
          <cell r="F14">
            <v>33608308000173</v>
          </cell>
          <cell r="G14" t="str">
            <v xml:space="preserve">MONGERAL SEGUROS E PREVIDENCIA </v>
          </cell>
          <cell r="H14" t="str">
            <v>S</v>
          </cell>
          <cell r="I14" t="str">
            <v>N</v>
          </cell>
          <cell r="N14">
            <v>112.83</v>
          </cell>
        </row>
        <row r="15">
          <cell r="C15" t="str">
            <v>UPAE ESCADA - CG Nº 021/2022</v>
          </cell>
          <cell r="E15" t="str">
            <v>3.12 - Material Hospitalar</v>
          </cell>
          <cell r="F15" t="str">
            <v>11.449.180/0001-00</v>
          </cell>
          <cell r="G15" t="str">
            <v>DPROSMED DISTRIBUIDORA DE PRODUTOS MEDICOS H</v>
          </cell>
          <cell r="H15" t="str">
            <v>B</v>
          </cell>
          <cell r="I15" t="str">
            <v>S</v>
          </cell>
          <cell r="J15">
            <v>12766</v>
          </cell>
          <cell r="K15">
            <v>45202</v>
          </cell>
          <cell r="L15" t="str">
            <v>2623 1011 4491 8000 0290 5500 1000 0127 6611 4789 0004</v>
          </cell>
          <cell r="M15" t="str">
            <v>26 -  Pernambuco</v>
          </cell>
          <cell r="N15">
            <v>146</v>
          </cell>
        </row>
        <row r="16">
          <cell r="C16" t="str">
            <v>UPAE ESCADA - CG Nº 021/2022</v>
          </cell>
          <cell r="E16" t="str">
            <v>3.12 - Material Hospitalar</v>
          </cell>
          <cell r="F16" t="str">
            <v>01.884.446/0001-99</v>
          </cell>
          <cell r="G16" t="str">
            <v>TECNOVIDA COMERCIAL LTDA</v>
          </cell>
          <cell r="H16" t="str">
            <v>B</v>
          </cell>
          <cell r="I16" t="str">
            <v>S</v>
          </cell>
          <cell r="J16">
            <v>137725</v>
          </cell>
          <cell r="K16">
            <v>45208</v>
          </cell>
          <cell r="L16" t="str">
            <v>2623 1001 8844 4600 0199 5500 1000 1377 2511 3974 8002</v>
          </cell>
          <cell r="M16" t="str">
            <v>26 -  Pernambuco</v>
          </cell>
          <cell r="N16">
            <v>918</v>
          </cell>
        </row>
        <row r="17">
          <cell r="C17" t="str">
            <v>UPAE ESCADA - CG Nº 021/2022</v>
          </cell>
          <cell r="E17" t="str">
            <v>3.12 - Material Hospitalar</v>
          </cell>
          <cell r="F17" t="str">
            <v>01.884.446/0001-99</v>
          </cell>
          <cell r="G17" t="str">
            <v>TECNOVIDA COMERCIAL LTDA</v>
          </cell>
          <cell r="H17" t="str">
            <v>B</v>
          </cell>
          <cell r="I17" t="str">
            <v>S</v>
          </cell>
          <cell r="J17">
            <v>137848</v>
          </cell>
          <cell r="K17">
            <v>45219</v>
          </cell>
          <cell r="L17" t="str">
            <v>2623 1001 8844 4600 0199 5500 1000 1378 4811 3987 1009</v>
          </cell>
          <cell r="M17" t="str">
            <v>26 -  Pernambuco</v>
          </cell>
          <cell r="N17">
            <v>4437.6000000000004</v>
          </cell>
        </row>
        <row r="18">
          <cell r="C18" t="str">
            <v>UPAE ESCADA - CG Nº 021/2022</v>
          </cell>
          <cell r="E18" t="str">
            <v>3.7 - Material de Limpeza e Produtos de Hgienização</v>
          </cell>
          <cell r="F18" t="str">
            <v>46.700.220/0001-29</v>
          </cell>
          <cell r="G18" t="str">
            <v>NOVA DISTRIBUIDORA E ATACADO DE LIMPEZA LTDA</v>
          </cell>
          <cell r="H18" t="str">
            <v>B</v>
          </cell>
          <cell r="I18" t="str">
            <v>S</v>
          </cell>
          <cell r="J18">
            <v>10454</v>
          </cell>
          <cell r="K18">
            <v>45222</v>
          </cell>
          <cell r="L18" t="str">
            <v>2623 1046 7002 2000 0129 5500 1000 0104 5410 9632 4862</v>
          </cell>
          <cell r="M18" t="str">
            <v>26 -  Pernambuco</v>
          </cell>
          <cell r="N18">
            <v>261.89999999999998</v>
          </cell>
        </row>
        <row r="19">
          <cell r="C19" t="str">
            <v>UPAE ESCADA - CG Nº 021/2022</v>
          </cell>
          <cell r="E19" t="str">
            <v>3.6 - Material de Expediente</v>
          </cell>
          <cell r="F19" t="str">
            <v>11.229.342/0001-02</v>
          </cell>
          <cell r="G19" t="str">
            <v>GPS COMERCIO DE BOMBONS LTDA</v>
          </cell>
          <cell r="H19" t="str">
            <v>B</v>
          </cell>
          <cell r="I19" t="str">
            <v>S</v>
          </cell>
          <cell r="J19">
            <v>140</v>
          </cell>
          <cell r="K19">
            <v>45210</v>
          </cell>
          <cell r="L19" t="str">
            <v>2623 1011 2293 4200 0102 5500 1000 0001 4010 0000 1353</v>
          </cell>
          <cell r="M19" t="str">
            <v>26 -  Pernambuco</v>
          </cell>
          <cell r="N19">
            <v>172.5</v>
          </cell>
        </row>
        <row r="20">
          <cell r="C20" t="str">
            <v>UPAE ESCADA - CG Nº 021/2022</v>
          </cell>
          <cell r="E20" t="str">
            <v>3.6 - Material de Expediente</v>
          </cell>
          <cell r="F20" t="str">
            <v>23.755.654/0001-20</v>
          </cell>
          <cell r="G20" t="str">
            <v>MARIA LETICIA FERREIRA GOMES DE AZEVEDO</v>
          </cell>
          <cell r="H20" t="str">
            <v>B</v>
          </cell>
          <cell r="I20" t="str">
            <v>S</v>
          </cell>
          <cell r="J20">
            <v>768</v>
          </cell>
          <cell r="K20">
            <v>45222</v>
          </cell>
          <cell r="L20" t="str">
            <v>2623 1023 7556 5400 0120 5500 1000 0007 6819 1265 1328</v>
          </cell>
          <cell r="M20" t="str">
            <v>26 -  Pernambuco</v>
          </cell>
          <cell r="N20">
            <v>194</v>
          </cell>
        </row>
        <row r="21">
          <cell r="C21" t="str">
            <v>UPAE ESCADA - CG Nº 021/2022</v>
          </cell>
          <cell r="E21" t="str">
            <v>3.6 - Material de Expediente</v>
          </cell>
          <cell r="F21" t="str">
            <v>46.700.220/0001-29</v>
          </cell>
          <cell r="G21" t="str">
            <v>NOVA DISTRIBUIDORA E ATACADO DE LIMPEZA LTDA</v>
          </cell>
          <cell r="H21" t="str">
            <v>B</v>
          </cell>
          <cell r="I21" t="str">
            <v>S</v>
          </cell>
          <cell r="J21">
            <v>10454</v>
          </cell>
          <cell r="K21">
            <v>45222</v>
          </cell>
          <cell r="L21" t="str">
            <v>2623 1046 7002 2000 0129 5500 1000 0104 5410 9632 4862</v>
          </cell>
          <cell r="M21" t="str">
            <v>26 -  Pernambuco</v>
          </cell>
          <cell r="N21">
            <v>7</v>
          </cell>
        </row>
        <row r="22">
          <cell r="C22" t="str">
            <v>UPAE ESCADA - CG Nº 021/2022</v>
          </cell>
          <cell r="E22" t="str">
            <v>3.6 - Material de Expediente</v>
          </cell>
          <cell r="F22" t="str">
            <v>04.020.662/0001-84</v>
          </cell>
          <cell r="G22" t="str">
            <v>VISIONFLEX SOLUCOES GRAFICAS LTDA</v>
          </cell>
          <cell r="H22" t="str">
            <v>B</v>
          </cell>
          <cell r="I22" t="str">
            <v>S</v>
          </cell>
          <cell r="J22">
            <v>58783</v>
          </cell>
          <cell r="K22">
            <v>45222</v>
          </cell>
          <cell r="L22" t="str">
            <v>3523 1004 0206 6200 0184 5500 1000 0587 8319 9941 2160</v>
          </cell>
          <cell r="M22" t="str">
            <v>35 -  São Paulo</v>
          </cell>
          <cell r="N22">
            <v>1050</v>
          </cell>
        </row>
        <row r="23">
          <cell r="C23" t="str">
            <v>UPAE ESCADA - CG Nº 021/2022</v>
          </cell>
          <cell r="E23" t="str">
            <v>3.1 - Combustíveis e Lubrificantes Automotivos</v>
          </cell>
          <cell r="F23" t="str">
            <v>22.103.127/0001-79</v>
          </cell>
          <cell r="G23" t="str">
            <v>POSTO DE COMBUSTIVEIS JOAO DIAS RAMALHO LTDA</v>
          </cell>
          <cell r="H23" t="str">
            <v>B</v>
          </cell>
          <cell r="I23" t="str">
            <v>S</v>
          </cell>
          <cell r="J23">
            <v>611612</v>
          </cell>
          <cell r="K23">
            <v>45204</v>
          </cell>
          <cell r="L23" t="str">
            <v>2623 1022 1031 2700 0179 6500 1000 6116 1210 0796 5071</v>
          </cell>
          <cell r="M23" t="str">
            <v>26 -  Pernambuco</v>
          </cell>
          <cell r="N23">
            <v>117.02</v>
          </cell>
        </row>
        <row r="24">
          <cell r="C24" t="str">
            <v>UPAE ESCADA - CG Nº 021/2022</v>
          </cell>
          <cell r="E24" t="str">
            <v xml:space="preserve">3.9 - Material para Manutenção de Bens Imóveis </v>
          </cell>
          <cell r="F24" t="str">
            <v>24.349.910/0001-42</v>
          </cell>
          <cell r="G24" t="str">
            <v>HIDROELETRICA COM VAR ATAC MAT ELETRICOS EIRE</v>
          </cell>
          <cell r="H24" t="str">
            <v>B</v>
          </cell>
          <cell r="I24" t="str">
            <v>S</v>
          </cell>
          <cell r="J24">
            <v>9143</v>
          </cell>
          <cell r="K24">
            <v>45210</v>
          </cell>
          <cell r="L24" t="str">
            <v>2623 1024 3499 1000 0142 5500 1000 0091 4311 4928 2857</v>
          </cell>
          <cell r="M24" t="str">
            <v>26 -  Pernambuco</v>
          </cell>
          <cell r="N24">
            <v>420</v>
          </cell>
        </row>
        <row r="25">
          <cell r="C25" t="str">
            <v>UPAE ESCADA - CG Nº 021/2022</v>
          </cell>
          <cell r="E25" t="str">
            <v xml:space="preserve">3.9 - Material para Manutenção de Bens Imóveis </v>
          </cell>
          <cell r="F25" t="str">
            <v>10.333.340/0001-98</v>
          </cell>
          <cell r="G25" t="str">
            <v>IZABELLE F F DE OLIVEIRA</v>
          </cell>
          <cell r="H25" t="str">
            <v>B</v>
          </cell>
          <cell r="I25" t="str">
            <v>S</v>
          </cell>
          <cell r="J25">
            <v>101524</v>
          </cell>
          <cell r="K25">
            <v>45219</v>
          </cell>
          <cell r="L25" t="str">
            <v>2623 1010 3333 4000 0198 6500 1000 1015 2410 0174 6039</v>
          </cell>
          <cell r="M25" t="str">
            <v>26 -  Pernambuco</v>
          </cell>
          <cell r="N25">
            <v>7.8</v>
          </cell>
        </row>
        <row r="26">
          <cell r="C26" t="str">
            <v>UPAE ESCADA - CG Nº 021/2022</v>
          </cell>
          <cell r="E26" t="str">
            <v xml:space="preserve">3.9 - Material para Manutenção de Bens Imóveis </v>
          </cell>
          <cell r="F26" t="str">
            <v>30.816.175/0001-32</v>
          </cell>
          <cell r="G26" t="str">
            <v>J A SILVA COMERCIO VAREJISTA DE TINTAS LTDA</v>
          </cell>
          <cell r="H26" t="str">
            <v>B</v>
          </cell>
          <cell r="I26" t="str">
            <v>S</v>
          </cell>
          <cell r="J26">
            <v>5427</v>
          </cell>
          <cell r="K26">
            <v>45205</v>
          </cell>
          <cell r="L26" t="str">
            <v>2623 1030 8161 7500 0132 5500 1000 0054 2710 0419 4145</v>
          </cell>
          <cell r="M26" t="str">
            <v>26 -  Pernambuco</v>
          </cell>
          <cell r="N26">
            <v>347.5</v>
          </cell>
        </row>
        <row r="27">
          <cell r="C27" t="str">
            <v>UPAE ESCADA - CG Nº 021/2022</v>
          </cell>
          <cell r="E27" t="str">
            <v xml:space="preserve">3.9 - Material para Manutenção de Bens Imóveis </v>
          </cell>
          <cell r="F27" t="str">
            <v>00.815.518/0001-83</v>
          </cell>
          <cell r="G27" t="str">
            <v>O ESCADAO MATERIAIS DE CONSTRUCAO LTDA</v>
          </cell>
          <cell r="H27" t="str">
            <v>B</v>
          </cell>
          <cell r="I27" t="str">
            <v>S</v>
          </cell>
          <cell r="J27">
            <v>27944</v>
          </cell>
          <cell r="K27">
            <v>45205</v>
          </cell>
          <cell r="L27" t="str">
            <v>2623 1000 8155 1800 0183 5500 1000 0279 4413 2466 3160</v>
          </cell>
          <cell r="M27" t="str">
            <v>26 -  Pernambuco</v>
          </cell>
          <cell r="N27">
            <v>211.9</v>
          </cell>
        </row>
        <row r="28">
          <cell r="C28" t="str">
            <v>UPAE ESCADA - CG Nº 021/2022</v>
          </cell>
          <cell r="E28" t="str">
            <v xml:space="preserve">3.9 - Material para Manutenção de Bens Imóveis </v>
          </cell>
          <cell r="F28" t="str">
            <v>51.413.651/0001-44</v>
          </cell>
          <cell r="G28" t="str">
            <v>PROSPEQTUS LTDA</v>
          </cell>
          <cell r="H28" t="str">
            <v>B</v>
          </cell>
          <cell r="I28" t="str">
            <v>S</v>
          </cell>
          <cell r="J28">
            <v>58</v>
          </cell>
          <cell r="K28">
            <v>45210</v>
          </cell>
          <cell r="L28" t="str">
            <v>2623 1051 4136 5100 0144 5500 1000 0000 5815 9261 4660</v>
          </cell>
          <cell r="M28" t="str">
            <v>26 -  Pernambuco</v>
          </cell>
          <cell r="N28">
            <v>243.8</v>
          </cell>
        </row>
        <row r="29">
          <cell r="C29" t="str">
            <v>UPAE ESCADA - CG Nº 021/2022</v>
          </cell>
          <cell r="E29" t="str">
            <v xml:space="preserve">3.9 - Material para Manutenção de Bens Imóveis </v>
          </cell>
          <cell r="F29" t="str">
            <v>51.413.651/0001-44</v>
          </cell>
          <cell r="G29" t="str">
            <v>PROSPEQTUS LTDA</v>
          </cell>
          <cell r="H29" t="str">
            <v>B</v>
          </cell>
          <cell r="I29" t="str">
            <v>S</v>
          </cell>
          <cell r="J29">
            <v>70</v>
          </cell>
          <cell r="K29">
            <v>45210</v>
          </cell>
          <cell r="L29" t="str">
            <v>2623 1051 4143 5100 0144 5500 1000 0000 7010 6401 8108</v>
          </cell>
          <cell r="M29" t="str">
            <v>26 -  Pernambuco</v>
          </cell>
          <cell r="N29">
            <v>249</v>
          </cell>
        </row>
        <row r="30">
          <cell r="C30" t="str">
            <v>UPAE ESCADA - CG Nº 021/2022</v>
          </cell>
          <cell r="E30" t="str">
            <v xml:space="preserve">3.10 - Material para Manutenção de Bens Móveis </v>
          </cell>
          <cell r="F30" t="str">
            <v>51.413.651/0001-44</v>
          </cell>
          <cell r="G30" t="str">
            <v>PROSPEQTUS LTDA</v>
          </cell>
          <cell r="H30" t="str">
            <v>B</v>
          </cell>
          <cell r="I30" t="str">
            <v>S</v>
          </cell>
          <cell r="J30">
            <v>69</v>
          </cell>
          <cell r="K30">
            <v>45210</v>
          </cell>
          <cell r="L30" t="str">
            <v>2623 1051 4143 5100 0144 5500 1000 0000 6912 9728 8786</v>
          </cell>
          <cell r="M30" t="str">
            <v>26 -  Pernambuco</v>
          </cell>
          <cell r="N30">
            <v>195</v>
          </cell>
        </row>
        <row r="31">
          <cell r="C31" t="str">
            <v>UPAE ESCADA - CG Nº 021/2022</v>
          </cell>
          <cell r="E31" t="str">
            <v>3.1 - Combustíveis e Lubrificantes Automotivos</v>
          </cell>
          <cell r="F31" t="str">
            <v>51.413.651/0001-44</v>
          </cell>
          <cell r="G31" t="str">
            <v>PROSPEQTUS LTDA</v>
          </cell>
          <cell r="H31" t="str">
            <v>B</v>
          </cell>
          <cell r="I31" t="str">
            <v>S</v>
          </cell>
          <cell r="J31">
            <v>70</v>
          </cell>
          <cell r="K31">
            <v>45210</v>
          </cell>
          <cell r="L31" t="str">
            <v>2623 1051 4143 5100 0144 5500 1000 0000 7010 6401 8108</v>
          </cell>
          <cell r="M31" t="str">
            <v>26 -  Pernambuco</v>
          </cell>
          <cell r="N31">
            <v>130</v>
          </cell>
        </row>
        <row r="32">
          <cell r="C32" t="str">
            <v>UPAE ESCADA - CG Nº 021/2022</v>
          </cell>
          <cell r="E32" t="str">
            <v xml:space="preserve">3.8 - Uniformes, Tecidos e Aviamentos </v>
          </cell>
          <cell r="F32" t="str">
            <v>51.413.651/0001-44</v>
          </cell>
          <cell r="G32" t="str">
            <v>PROSPEQTUS LTDA</v>
          </cell>
          <cell r="H32" t="str">
            <v>B</v>
          </cell>
          <cell r="I32" t="str">
            <v>S</v>
          </cell>
          <cell r="J32">
            <v>71</v>
          </cell>
          <cell r="K32">
            <v>45210</v>
          </cell>
          <cell r="L32" t="str">
            <v>2623 1051 4143 5100 0144 5500 1000 0000 7116 6393 7469</v>
          </cell>
          <cell r="M32" t="str">
            <v>26 -  Pernambuco</v>
          </cell>
          <cell r="N32">
            <v>1800</v>
          </cell>
        </row>
        <row r="33">
          <cell r="C33" t="str">
            <v>UPAE ESCADA - CG Nº 021/2022</v>
          </cell>
          <cell r="E33" t="str">
            <v xml:space="preserve">5.21 - Seguros em geral </v>
          </cell>
          <cell r="F33">
            <v>3502099000118</v>
          </cell>
          <cell r="G33" t="str">
            <v>CHUBB SEGUROS BRASIL S.A</v>
          </cell>
          <cell r="H33" t="str">
            <v>S</v>
          </cell>
          <cell r="I33" t="str">
            <v>N</v>
          </cell>
          <cell r="N33">
            <v>559.27</v>
          </cell>
        </row>
        <row r="34">
          <cell r="C34" t="str">
            <v>UPAE ESCADA - CG Nº 021/2022</v>
          </cell>
          <cell r="E34" t="str">
            <v>5.99 - Outros Serviços de Terceiros Pessoa Jurídica</v>
          </cell>
          <cell r="F34">
            <v>4027726000179</v>
          </cell>
          <cell r="G34" t="str">
            <v>CONSELHO REGIONAL DE TECNICOS EM RADIOLOGIO DA 15° REGIAO</v>
          </cell>
          <cell r="H34" t="str">
            <v>S</v>
          </cell>
          <cell r="I34" t="str">
            <v>N</v>
          </cell>
          <cell r="N34">
            <v>55</v>
          </cell>
        </row>
        <row r="35">
          <cell r="C35" t="str">
            <v>UPAE ESCADA - CG Nº 021/2022</v>
          </cell>
          <cell r="E35" t="str">
            <v xml:space="preserve">5.25 - Serviços Bancários </v>
          </cell>
          <cell r="F35" t="str">
            <v>60.746.948/0001-12</v>
          </cell>
          <cell r="G35" t="str">
            <v>Bradesco S.A</v>
          </cell>
          <cell r="H35" t="str">
            <v>S</v>
          </cell>
          <cell r="I35" t="str">
            <v>N</v>
          </cell>
          <cell r="N35">
            <v>126.5</v>
          </cell>
        </row>
        <row r="36">
          <cell r="C36" t="str">
            <v>UPAE ESCADA - CG Nº 021/2022</v>
          </cell>
          <cell r="E36" t="str">
            <v xml:space="preserve">5.25 - Serviços Bancários </v>
          </cell>
          <cell r="F36" t="str">
            <v>60.746.948/0001-12</v>
          </cell>
          <cell r="G36" t="str">
            <v>Bradesco S.A</v>
          </cell>
          <cell r="H36" t="str">
            <v>S</v>
          </cell>
          <cell r="I36" t="str">
            <v>N</v>
          </cell>
          <cell r="N36">
            <v>45.98</v>
          </cell>
        </row>
        <row r="37">
          <cell r="C37" t="str">
            <v>UPAE ESCADA - CG Nº 021/2022</v>
          </cell>
          <cell r="E37" t="str">
            <v>5.9 - Telefonia Móvel</v>
          </cell>
          <cell r="F37">
            <v>2558157000162</v>
          </cell>
          <cell r="G37" t="str">
            <v>TELEFONICA BRASIL S.A.</v>
          </cell>
          <cell r="H37" t="str">
            <v>S</v>
          </cell>
          <cell r="I37" t="str">
            <v>N</v>
          </cell>
          <cell r="N37">
            <v>362.51</v>
          </cell>
        </row>
        <row r="38">
          <cell r="C38" t="str">
            <v>UPAE ESCADA - CG Nº 021/2022</v>
          </cell>
          <cell r="E38" t="str">
            <v>5.13 - Água e Esgoto</v>
          </cell>
          <cell r="F38">
            <v>9769035000164</v>
          </cell>
          <cell r="G38" t="str">
            <v xml:space="preserve">COMPANHIA PERNAMBUCANA DE SANEAMENTO </v>
          </cell>
          <cell r="H38" t="str">
            <v>S</v>
          </cell>
          <cell r="I38" t="str">
            <v>N</v>
          </cell>
          <cell r="N38">
            <v>2526.08</v>
          </cell>
        </row>
        <row r="39">
          <cell r="C39" t="str">
            <v>UPAE ESCADA - CG Nº 021/2022</v>
          </cell>
          <cell r="E39" t="str">
            <v>5.12 - Energia Elétrica</v>
          </cell>
          <cell r="F39">
            <v>10835932000108</v>
          </cell>
          <cell r="G39" t="str">
            <v>COMPAHIA ENERGETICA DE PERNAMBUCO</v>
          </cell>
          <cell r="H39" t="str">
            <v>S</v>
          </cell>
          <cell r="I39" t="str">
            <v>N</v>
          </cell>
          <cell r="N39">
            <v>13225.74</v>
          </cell>
        </row>
        <row r="40">
          <cell r="C40" t="str">
            <v>UPAE ESCADA - CG Nº 021/2022</v>
          </cell>
          <cell r="E40" t="str">
            <v>5.3 - Locação de Máquinas e Equipamentos</v>
          </cell>
          <cell r="F40">
            <v>26081685000131</v>
          </cell>
          <cell r="G40" t="str">
            <v xml:space="preserve">CG REFRIGERAÇÕES </v>
          </cell>
          <cell r="H40" t="str">
            <v>S</v>
          </cell>
          <cell r="I40" t="str">
            <v>N</v>
          </cell>
          <cell r="N40">
            <v>320</v>
          </cell>
        </row>
        <row r="41">
          <cell r="C41" t="str">
            <v>UPAE ESCADA - CG Nº 021/2022</v>
          </cell>
          <cell r="E41" t="str">
            <v>5.3 - Locação de Máquinas e Equipamentos</v>
          </cell>
          <cell r="F41">
            <v>20265080000114</v>
          </cell>
          <cell r="G41" t="str">
            <v>JM SILVA MAQUINAS E EQUIPAMENTOS LTDA</v>
          </cell>
          <cell r="H41" t="str">
            <v>S</v>
          </cell>
          <cell r="I41" t="str">
            <v>N</v>
          </cell>
          <cell r="N41">
            <v>1280</v>
          </cell>
        </row>
        <row r="42">
          <cell r="C42" t="str">
            <v>UPAE ESCADA - CG Nº 021/2022</v>
          </cell>
          <cell r="E42" t="str">
            <v>5.3 - Locação de Máquinas e Equipamentos</v>
          </cell>
          <cell r="F42">
            <v>10279299000119</v>
          </cell>
          <cell r="G42" t="str">
            <v>RGRAPH COMERCIO E SERVIÇOS LTDA</v>
          </cell>
          <cell r="H42" t="str">
            <v>S</v>
          </cell>
          <cell r="I42" t="str">
            <v>N</v>
          </cell>
          <cell r="N42">
            <v>3629.7</v>
          </cell>
        </row>
        <row r="43">
          <cell r="C43" t="str">
            <v>UPAE ESCADA - CG Nº 021/2022</v>
          </cell>
          <cell r="E43" t="str">
            <v>5.3 - Locação de Máquinas e Equipamentos</v>
          </cell>
          <cell r="F43">
            <v>24801362000140</v>
          </cell>
          <cell r="G43" t="str">
            <v>AMD TECNOLOGIA DA INFORMAÇÃO E SISTEMAS</v>
          </cell>
          <cell r="H43" t="str">
            <v>S</v>
          </cell>
          <cell r="I43" t="str">
            <v>N</v>
          </cell>
          <cell r="N43">
            <v>11710</v>
          </cell>
        </row>
        <row r="44">
          <cell r="C44" t="str">
            <v>UPAE ESCADA - CG Nº 021/2022</v>
          </cell>
          <cell r="E44" t="str">
            <v>5.3 - Locação de Máquinas e Equipamentos</v>
          </cell>
          <cell r="F44">
            <v>44283333000574</v>
          </cell>
          <cell r="G44" t="str">
            <v>SCM PARTICIPAÇÕES AS</v>
          </cell>
          <cell r="H44" t="str">
            <v>S</v>
          </cell>
          <cell r="I44" t="str">
            <v>N</v>
          </cell>
          <cell r="N44">
            <v>1520</v>
          </cell>
        </row>
        <row r="45">
          <cell r="C45" t="str">
            <v>UPAE ESCADA - CG Nº 021/2022</v>
          </cell>
          <cell r="E45" t="str">
            <v>5.19 - Serviços Gráficos, de Encadernação e de Emolduração</v>
          </cell>
          <cell r="F45">
            <v>10473437000104</v>
          </cell>
          <cell r="G45" t="str">
            <v>FOTO BELEZA ARTES COMERCIO LTDA</v>
          </cell>
          <cell r="H45" t="str">
            <v>S</v>
          </cell>
          <cell r="I45" t="str">
            <v>N</v>
          </cell>
          <cell r="N45">
            <v>88</v>
          </cell>
        </row>
        <row r="46">
          <cell r="C46" t="str">
            <v>UPAE ESCADA - CG Nº 021/2022</v>
          </cell>
          <cell r="E46" t="str">
            <v>4.99 - Outros Serviços de Terceiros Pessoa Física</v>
          </cell>
          <cell r="F46">
            <v>1420273400</v>
          </cell>
          <cell r="G46" t="str">
            <v>ERISON HENRIQUE NASCIMENTO DO REGO</v>
          </cell>
          <cell r="H46" t="str">
            <v>S</v>
          </cell>
          <cell r="I46" t="str">
            <v>N</v>
          </cell>
          <cell r="N46">
            <v>70</v>
          </cell>
        </row>
        <row r="47">
          <cell r="C47" t="str">
            <v>UPAE ESCADA - CG Nº 021/2022</v>
          </cell>
          <cell r="E47" t="str">
            <v>4.99 - Outros Serviços de Terceiros Pessoa Física</v>
          </cell>
          <cell r="F47">
            <v>7531215497</v>
          </cell>
          <cell r="G47" t="str">
            <v>WASHINGTON THIAGO VASCO DE GOZ</v>
          </cell>
          <cell r="H47" t="str">
            <v>S</v>
          </cell>
          <cell r="I47" t="str">
            <v>N</v>
          </cell>
          <cell r="N47">
            <v>30</v>
          </cell>
        </row>
        <row r="48">
          <cell r="C48" t="str">
            <v>UPAE ESCADA - CG Nº 021/2022</v>
          </cell>
          <cell r="E48" t="str">
            <v>4.99 - Outros Serviços de Terceiros Pessoa Física</v>
          </cell>
          <cell r="F48">
            <v>8467223480</v>
          </cell>
          <cell r="G48" t="str">
            <v>EWERTON FERNANDES CASSIMIRO SILVA DE SOUSA</v>
          </cell>
          <cell r="H48" t="str">
            <v>S</v>
          </cell>
          <cell r="I48" t="str">
            <v>N</v>
          </cell>
          <cell r="N48">
            <v>70</v>
          </cell>
        </row>
        <row r="49">
          <cell r="C49" t="str">
            <v>UPAE ESCADA - CG Nº 021/2022</v>
          </cell>
          <cell r="E49" t="str">
            <v>4.99 - Outros Serviços de Terceiros Pessoa Física</v>
          </cell>
          <cell r="F49">
            <v>3247230408</v>
          </cell>
          <cell r="G49" t="str">
            <v>ETELMINO ALMEIDA DE OLIVEIRA</v>
          </cell>
          <cell r="H49" t="str">
            <v>S</v>
          </cell>
          <cell r="I49" t="str">
            <v>N</v>
          </cell>
          <cell r="N49">
            <v>56.71</v>
          </cell>
        </row>
        <row r="50">
          <cell r="C50" t="str">
            <v>UPAE ESCADA - CG Nº 021/2022</v>
          </cell>
          <cell r="E50" t="str">
            <v>4.99 - Outros Serviços de Terceiros Pessoa Física</v>
          </cell>
          <cell r="F50">
            <v>1056512490</v>
          </cell>
          <cell r="G50" t="str">
            <v>LUANNA GRESSA SOARES DE MELO</v>
          </cell>
          <cell r="H50" t="str">
            <v>S</v>
          </cell>
          <cell r="I50" t="str">
            <v>N</v>
          </cell>
          <cell r="N50">
            <v>62</v>
          </cell>
        </row>
        <row r="51">
          <cell r="C51" t="str">
            <v>UPAE ESCADA - CG Nº 021/2022</v>
          </cell>
          <cell r="E51" t="str">
            <v>4.99 - Outros Serviços de Terceiros Pessoa Física</v>
          </cell>
          <cell r="F51">
            <v>3247230408</v>
          </cell>
          <cell r="G51" t="str">
            <v>ETELMINO ALMEIDA DE OLIVEIRA</v>
          </cell>
          <cell r="H51" t="str">
            <v>S</v>
          </cell>
          <cell r="I51" t="str">
            <v>N</v>
          </cell>
          <cell r="N51">
            <v>61.49</v>
          </cell>
        </row>
        <row r="52">
          <cell r="C52" t="str">
            <v>UPAE ESCADA - CG Nº 021/2022</v>
          </cell>
          <cell r="E52" t="str">
            <v>4.99 - Outros Serviços de Terceiros Pessoa Física</v>
          </cell>
          <cell r="F52">
            <v>3247230408</v>
          </cell>
          <cell r="G52" t="str">
            <v>ETELMINO ALMEIDA DE OLIVEIRA</v>
          </cell>
          <cell r="H52" t="str">
            <v>S</v>
          </cell>
          <cell r="I52" t="str">
            <v>N</v>
          </cell>
          <cell r="N52">
            <v>55.9</v>
          </cell>
        </row>
        <row r="53">
          <cell r="C53" t="str">
            <v>UPAE ESCADA - CG Nº 021/2022</v>
          </cell>
          <cell r="E53" t="str">
            <v>4.99 - Outros Serviços de Terceiros Pessoa Física</v>
          </cell>
          <cell r="F53">
            <v>70447482440</v>
          </cell>
          <cell r="G53" t="str">
            <v>KIVIA BEATRIZ PEREIRA DA SILVA</v>
          </cell>
          <cell r="H53" t="str">
            <v>S</v>
          </cell>
          <cell r="I53" t="str">
            <v>N</v>
          </cell>
          <cell r="N53">
            <v>67.87</v>
          </cell>
        </row>
        <row r="54">
          <cell r="C54" t="str">
            <v>UPAE ESCADA - CG Nº 021/2022</v>
          </cell>
          <cell r="E54" t="str">
            <v>5.99 - Outros Serviços de Terceiros Pessoa Jurídica</v>
          </cell>
          <cell r="F54">
            <v>10333340000198</v>
          </cell>
          <cell r="G54" t="str">
            <v>IZABELLE F F DE OLIVEIRA</v>
          </cell>
          <cell r="H54" t="str">
            <v>S</v>
          </cell>
          <cell r="I54" t="str">
            <v>N</v>
          </cell>
          <cell r="N54">
            <v>7.8</v>
          </cell>
        </row>
        <row r="55">
          <cell r="C55" t="str">
            <v>UPAE ESCADA - CG Nº 021/2022</v>
          </cell>
          <cell r="E55" t="str">
            <v>5.99 - Outros Serviços de Terceiros Pessoa Jurídica</v>
          </cell>
          <cell r="F55" t="str">
            <v>11.294.303/0001-80</v>
          </cell>
          <cell r="G55" t="str">
            <v>PREFEITURA MUNICIPAL DE ESCADA PE</v>
          </cell>
          <cell r="H55" t="str">
            <v>S</v>
          </cell>
          <cell r="I55" t="str">
            <v>N</v>
          </cell>
          <cell r="N55">
            <v>21.18</v>
          </cell>
        </row>
        <row r="56">
          <cell r="C56" t="str">
            <v>UPAE ESCADA - CG Nº 021/2022</v>
          </cell>
          <cell r="E56" t="str">
            <v>5.16 - Serviços Médico-Hospitalares, Odotonlogia e Laboratoriais</v>
          </cell>
          <cell r="F56">
            <v>45007120000159</v>
          </cell>
          <cell r="G56" t="str">
            <v>NUMIDES LTDA</v>
          </cell>
          <cell r="H56" t="str">
            <v>S</v>
          </cell>
          <cell r="I56" t="str">
            <v>N</v>
          </cell>
          <cell r="N56">
            <v>13200</v>
          </cell>
        </row>
        <row r="57">
          <cell r="C57" t="str">
            <v>UPAE ESCADA - CG Nº 021/2022</v>
          </cell>
          <cell r="E57" t="str">
            <v>5.16 - Serviços Médico-Hospitalares, Odotonlogia e Laboratoriais</v>
          </cell>
          <cell r="F57" t="str">
            <v>29.870.479/0001-07</v>
          </cell>
          <cell r="G57" t="str">
            <v>CARDIOMETABOLICO SERVIÇOS MEDICOS LTDA</v>
          </cell>
          <cell r="H57" t="str">
            <v>S</v>
          </cell>
          <cell r="I57" t="str">
            <v>N</v>
          </cell>
          <cell r="N57">
            <v>10560</v>
          </cell>
        </row>
        <row r="58">
          <cell r="C58" t="str">
            <v>UPAE ESCADA - CG Nº 021/2022</v>
          </cell>
          <cell r="E58" t="str">
            <v>5.16 - Serviços Médico-Hospitalares, Odotonlogia e Laboratoriais</v>
          </cell>
          <cell r="F58" t="str">
            <v>15.442.310/0001-33</v>
          </cell>
          <cell r="G58" t="str">
            <v>CARDIOSAUDE SERVIÇOS MÉDICOS LTDA</v>
          </cell>
          <cell r="H58" t="str">
            <v>S</v>
          </cell>
          <cell r="I58" t="str">
            <v>N</v>
          </cell>
          <cell r="N58">
            <v>18480</v>
          </cell>
        </row>
        <row r="59">
          <cell r="C59" t="str">
            <v>UPAE ESCADA - CG Nº 021/2022</v>
          </cell>
          <cell r="E59" t="str">
            <v>5.16 - Serviços Médico-Hospitalares, Odotonlogia e Laboratoriais</v>
          </cell>
          <cell r="F59">
            <v>40418018000122</v>
          </cell>
          <cell r="G59" t="str">
            <v>MA CONSULTORIOS MEDICOS INTEGRADOS LTDA</v>
          </cell>
          <cell r="H59" t="str">
            <v>S</v>
          </cell>
          <cell r="I59" t="str">
            <v>N</v>
          </cell>
          <cell r="N59">
            <v>5280</v>
          </cell>
        </row>
        <row r="60">
          <cell r="C60" t="str">
            <v>UPAE ESCADA - CG Nº 021/2022</v>
          </cell>
          <cell r="E60" t="str">
            <v>5.16 - Serviços Médico-Hospitalares, Odotonlogia e Laboratoriais</v>
          </cell>
          <cell r="F60">
            <v>19309563000194</v>
          </cell>
          <cell r="G60" t="str">
            <v>PORTAL TELEMEDICINA LTDA</v>
          </cell>
          <cell r="H60" t="str">
            <v>S</v>
          </cell>
          <cell r="I60" t="str">
            <v>N</v>
          </cell>
          <cell r="N60">
            <v>1005</v>
          </cell>
        </row>
        <row r="61">
          <cell r="C61" t="str">
            <v>UPAE ESCADA - CG Nº 021/2022</v>
          </cell>
          <cell r="E61" t="str">
            <v>5.16 - Serviços Médico-Hospitalares, Odotonlogia e Laboratoriais</v>
          </cell>
          <cell r="F61">
            <v>49208099000100</v>
          </cell>
          <cell r="G61" t="str">
            <v>BEATRIZ LIMA CORREA DE ARAUJO E CIA LTDA</v>
          </cell>
          <cell r="H61" t="str">
            <v>S</v>
          </cell>
          <cell r="I61" t="str">
            <v>N</v>
          </cell>
          <cell r="N61">
            <v>10560</v>
          </cell>
        </row>
        <row r="62">
          <cell r="C62" t="str">
            <v>UPAE ESCADA - CG Nº 021/2022</v>
          </cell>
          <cell r="E62" t="str">
            <v>5.16 - Serviços Médico-Hospitalares, Odotonlogia e Laboratoriais</v>
          </cell>
          <cell r="F62">
            <v>37573362000181</v>
          </cell>
          <cell r="G62" t="str">
            <v>HEALTH CLINIC SERVICOS MEDICOS LTDA</v>
          </cell>
          <cell r="H62" t="str">
            <v>S</v>
          </cell>
          <cell r="I62" t="str">
            <v>N</v>
          </cell>
          <cell r="N62">
            <v>13200</v>
          </cell>
        </row>
        <row r="63">
          <cell r="C63" t="str">
            <v>UPAE ESCADA - CG Nº 021/2022</v>
          </cell>
          <cell r="E63" t="str">
            <v>5.16 - Serviços Médico-Hospitalares, Odotonlogia e Laboratoriais</v>
          </cell>
          <cell r="F63" t="str">
            <v>24.218.500/0001-62</v>
          </cell>
          <cell r="G63" t="str">
            <v>AC SERVIÇOS DE MEDICINA INTEGRADA</v>
          </cell>
          <cell r="H63" t="str">
            <v>S</v>
          </cell>
          <cell r="I63" t="str">
            <v>N</v>
          </cell>
          <cell r="N63">
            <v>1320</v>
          </cell>
        </row>
        <row r="64">
          <cell r="C64" t="str">
            <v>UPAE ESCADA - CG Nº 021/2022</v>
          </cell>
          <cell r="E64" t="str">
            <v>5.16 - Serviços Médico-Hospitalares, Odotonlogia e Laboratoriais</v>
          </cell>
          <cell r="F64" t="str">
            <v>32.352.786/0001-00</v>
          </cell>
          <cell r="G64" t="str">
            <v>CAMILLA LINS E LUCIANO MOREIRA SERVIÇOS MEDICOS LTDA</v>
          </cell>
          <cell r="H64" t="str">
            <v>S</v>
          </cell>
          <cell r="I64" t="str">
            <v>N</v>
          </cell>
          <cell r="N64">
            <v>15860</v>
          </cell>
        </row>
        <row r="65">
          <cell r="C65" t="str">
            <v>UPAE ESCADA - CG Nº 021/2022</v>
          </cell>
          <cell r="E65" t="str">
            <v>5.16 - Serviços Médico-Hospitalares, Odotonlogia e Laboratoriais</v>
          </cell>
          <cell r="F65" t="str">
            <v>02.682.238/0001-70</v>
          </cell>
          <cell r="G65" t="str">
            <v>CENTRO CLÍNICO PROF. ÉLCIO LIMA</v>
          </cell>
          <cell r="H65" t="str">
            <v>S</v>
          </cell>
          <cell r="I65" t="str">
            <v>N</v>
          </cell>
          <cell r="N65">
            <v>5280</v>
          </cell>
        </row>
        <row r="66">
          <cell r="C66" t="str">
            <v>UPAE ESCADA - CG Nº 021/2022</v>
          </cell>
          <cell r="E66" t="str">
            <v>5.16 - Serviços Médico-Hospitalares, Odotonlogia e Laboratoriais</v>
          </cell>
          <cell r="F66" t="str">
            <v>21.185.366/0001-52</v>
          </cell>
          <cell r="G66" t="str">
            <v>CLINICORDIS LTDA ME</v>
          </cell>
          <cell r="H66" t="str">
            <v>S</v>
          </cell>
          <cell r="I66" t="str">
            <v>N</v>
          </cell>
          <cell r="N66">
            <v>5280</v>
          </cell>
        </row>
        <row r="67">
          <cell r="C67" t="str">
            <v>UPAE ESCADA - CG Nº 021/2022</v>
          </cell>
          <cell r="E67" t="str">
            <v>5.16 - Serviços Médico-Hospitalares, Odotonlogia e Laboratoriais</v>
          </cell>
          <cell r="F67" t="str">
            <v>29.266.040/0001-61</v>
          </cell>
          <cell r="G67" t="str">
            <v>DGI SERVIÇOS MEDICOS E HOSPITALAR LTDA</v>
          </cell>
          <cell r="H67" t="str">
            <v>S</v>
          </cell>
          <cell r="I67" t="str">
            <v>N</v>
          </cell>
          <cell r="N67">
            <v>13200</v>
          </cell>
        </row>
        <row r="68">
          <cell r="C68" t="str">
            <v>UPAE ESCADA - CG Nº 021/2022</v>
          </cell>
          <cell r="E68" t="str">
            <v>5.16 - Serviços Médico-Hospitalares, Odotonlogia e Laboratoriais</v>
          </cell>
          <cell r="F68" t="str">
            <v>28.943.994/0001-07</v>
          </cell>
          <cell r="G68" t="str">
            <v>DWL SERVIÇOS MEDICOS LTDA</v>
          </cell>
          <cell r="H68" t="str">
            <v>S</v>
          </cell>
          <cell r="I68" t="str">
            <v>N</v>
          </cell>
          <cell r="N68">
            <v>10560</v>
          </cell>
        </row>
        <row r="69">
          <cell r="C69" t="str">
            <v>UPAE ESCADA - CG Nº 021/2022</v>
          </cell>
          <cell r="E69" t="str">
            <v>5.16 - Serviços Médico-Hospitalares, Odotonlogia e Laboratoriais</v>
          </cell>
          <cell r="F69" t="str">
            <v>33.115.827/0001-08</v>
          </cell>
          <cell r="G69" t="str">
            <v>FORMED SERVIÇOS MEDICOS LTDA</v>
          </cell>
          <cell r="H69" t="str">
            <v>S</v>
          </cell>
          <cell r="I69" t="str">
            <v>N</v>
          </cell>
          <cell r="N69">
            <v>6600</v>
          </cell>
        </row>
        <row r="70">
          <cell r="C70" t="str">
            <v>UPAE ESCADA - CG Nº 021/2022</v>
          </cell>
          <cell r="E70" t="str">
            <v>5.16 - Serviços Médico-Hospitalares, Odotonlogia e Laboratoriais</v>
          </cell>
          <cell r="F70" t="str">
            <v>24.881.506/0001-15</v>
          </cell>
          <cell r="G70" t="str">
            <v>MEDICANDO ATENDIMENTO MEDICO ESPECIALIZADO LTDA ME</v>
          </cell>
          <cell r="H70" t="str">
            <v>S</v>
          </cell>
          <cell r="I70" t="str">
            <v>N</v>
          </cell>
          <cell r="N70">
            <v>18480</v>
          </cell>
        </row>
        <row r="71">
          <cell r="C71" t="str">
            <v>UPAE ESCADA - CG Nº 021/2022</v>
          </cell>
          <cell r="E71" t="str">
            <v>5.16 - Serviços Médico-Hospitalares, Odotonlogia e Laboratoriais</v>
          </cell>
          <cell r="F71">
            <v>27011871000167</v>
          </cell>
          <cell r="G71" t="str">
            <v>UROLOGIA ESTADO DE PERNAMBUCO LTDA</v>
          </cell>
          <cell r="H71" t="str">
            <v>S</v>
          </cell>
          <cell r="I71" t="str">
            <v>N</v>
          </cell>
          <cell r="N71">
            <v>5280</v>
          </cell>
        </row>
        <row r="72">
          <cell r="C72" t="str">
            <v>UPAE ESCADA - CG Nº 021/2022</v>
          </cell>
          <cell r="E72" t="str">
            <v>5.16 - Serviços Médico-Hospitalares, Odotonlogia e Laboratoriais</v>
          </cell>
          <cell r="F72">
            <v>17214633000103</v>
          </cell>
          <cell r="G72" t="str">
            <v>JAB HOLOIMAGEM DIAGNOSTICOS LTDA - ME</v>
          </cell>
          <cell r="H72" t="str">
            <v>S</v>
          </cell>
          <cell r="I72" t="str">
            <v>N</v>
          </cell>
          <cell r="N72">
            <v>10560</v>
          </cell>
        </row>
        <row r="73">
          <cell r="C73" t="str">
            <v>UPAE ESCADA - CG Nº 021/2022</v>
          </cell>
          <cell r="E73" t="str">
            <v>5.16 - Serviços Médico-Hospitalares, Odotonlogia e Laboratoriais</v>
          </cell>
          <cell r="F73" t="str">
            <v>08.703.825/0001-84</v>
          </cell>
          <cell r="G73" t="str">
            <v>TELEPACS DIAGNOSTICO POR IMAGEM LTDA</v>
          </cell>
          <cell r="H73" t="str">
            <v>S</v>
          </cell>
          <cell r="I73" t="str">
            <v>N</v>
          </cell>
          <cell r="N73">
            <v>9993.5</v>
          </cell>
        </row>
        <row r="74">
          <cell r="C74" t="str">
            <v>UPAE ESCADA - CG Nº 021/2022</v>
          </cell>
          <cell r="E74" t="str">
            <v>5.16 - Serviços Médico-Hospitalares, Odotonlogia e Laboratoriais</v>
          </cell>
          <cell r="F74">
            <v>24455199000100</v>
          </cell>
          <cell r="G74" t="str">
            <v>STAR DIAGNOSTICOS LTDA</v>
          </cell>
          <cell r="H74" t="str">
            <v>S</v>
          </cell>
          <cell r="I74" t="str">
            <v>N</v>
          </cell>
          <cell r="N74">
            <v>250</v>
          </cell>
        </row>
        <row r="75">
          <cell r="C75" t="str">
            <v>UPAE ESCADA - CG Nº 021/2022</v>
          </cell>
          <cell r="E75" t="str">
            <v>5.16 - Serviços Médico-Hospitalares, Odotonlogia e Laboratoriais</v>
          </cell>
          <cell r="F75" t="str">
            <v>04.539.279/0162-11</v>
          </cell>
          <cell r="G75" t="str">
            <v>CIENTIFICALAB</v>
          </cell>
          <cell r="H75" t="str">
            <v>S</v>
          </cell>
          <cell r="I75" t="str">
            <v>N</v>
          </cell>
          <cell r="N75">
            <v>25452.85</v>
          </cell>
        </row>
        <row r="76">
          <cell r="C76" t="str">
            <v>UPAE ESCADA - CG Nº 021/2022</v>
          </cell>
          <cell r="E76" t="str">
            <v>4.6 - Serviços de Profissionais de Saúde</v>
          </cell>
          <cell r="F76">
            <v>1066976414</v>
          </cell>
          <cell r="G76" t="str">
            <v>GISELLE CAVALCANTE LISBOA BARBOSA</v>
          </cell>
          <cell r="H76" t="str">
            <v>S</v>
          </cell>
          <cell r="I76" t="str">
            <v>N</v>
          </cell>
          <cell r="N76">
            <v>10560</v>
          </cell>
        </row>
        <row r="77">
          <cell r="C77" t="str">
            <v>UPAE ESCADA - CG Nº 021/2022</v>
          </cell>
          <cell r="E77" t="str">
            <v>4.6 - Serviços de Profissionais de Saúde</v>
          </cell>
          <cell r="F77">
            <v>9713470427</v>
          </cell>
          <cell r="G77" t="str">
            <v>BRUNO SOLTO MAIOR PAULA AGUIAR</v>
          </cell>
          <cell r="H77" t="str">
            <v>S</v>
          </cell>
          <cell r="I77" t="str">
            <v>N</v>
          </cell>
          <cell r="N77">
            <v>7920</v>
          </cell>
        </row>
        <row r="78">
          <cell r="C78" t="str">
            <v>UPAE ESCADA - CG Nº 021/2022</v>
          </cell>
          <cell r="E78" t="str">
            <v>4.6 - Serviços de Profissionais de Saúde</v>
          </cell>
          <cell r="F78" t="str">
            <v> 192.183.703-91</v>
          </cell>
          <cell r="G78" t="str">
            <v>ESDRAS XAVIER PEREIRA</v>
          </cell>
          <cell r="H78" t="str">
            <v>S</v>
          </cell>
          <cell r="I78" t="str">
            <v>N</v>
          </cell>
          <cell r="N78">
            <v>2640</v>
          </cell>
        </row>
        <row r="79">
          <cell r="C79" t="str">
            <v>UPAE ESCADA - CG Nº 021/2022</v>
          </cell>
          <cell r="E79" t="str">
            <v>4.6 - Serviços de Profissionais de Saúde</v>
          </cell>
          <cell r="F79" t="str">
            <v> 054.973.384-10</v>
          </cell>
          <cell r="G79" t="str">
            <v>GISELE FERREIRA DE OLIVEIRA</v>
          </cell>
          <cell r="H79" t="str">
            <v>S</v>
          </cell>
          <cell r="I79" t="str">
            <v>N</v>
          </cell>
          <cell r="N79">
            <v>6600</v>
          </cell>
        </row>
        <row r="80">
          <cell r="C80" t="str">
            <v>UPAE ESCADA - CG Nº 021/2022</v>
          </cell>
          <cell r="E80" t="str">
            <v>4.6 - Serviços de Profissionais de Saúde</v>
          </cell>
          <cell r="F80" t="str">
            <v> 082.579.434-01</v>
          </cell>
          <cell r="G80" t="str">
            <v>MARILIA CAPITULINO DE QUEIROZ NEVES</v>
          </cell>
          <cell r="H80" t="str">
            <v>S</v>
          </cell>
          <cell r="I80" t="str">
            <v>N</v>
          </cell>
          <cell r="N80">
            <v>1320</v>
          </cell>
        </row>
        <row r="81">
          <cell r="C81" t="str">
            <v>UPAE ESCADA - CG Nº 021/2022</v>
          </cell>
          <cell r="E81" t="str">
            <v>5.10 - Detetização/Tratamento de Resíduos e Afins</v>
          </cell>
          <cell r="F81">
            <v>11863530000180</v>
          </cell>
          <cell r="G81" t="str">
            <v>BRASCON GESTAO AMBIENTAL LTDA</v>
          </cell>
          <cell r="H81" t="str">
            <v>S</v>
          </cell>
          <cell r="I81" t="str">
            <v>N</v>
          </cell>
          <cell r="N81">
            <v>31.27</v>
          </cell>
        </row>
        <row r="82">
          <cell r="C82" t="str">
            <v>UPAE ESCADA - CG Nº 021/2022</v>
          </cell>
          <cell r="E82" t="str">
            <v>5.17 - Manutenção de Software, Certificação Digital e Microfilmagem</v>
          </cell>
          <cell r="F82">
            <v>53113791000122</v>
          </cell>
          <cell r="G82" t="str">
            <v>TOTVS</v>
          </cell>
          <cell r="H82" t="str">
            <v>S</v>
          </cell>
          <cell r="I82" t="str">
            <v>N</v>
          </cell>
          <cell r="N82">
            <v>47.88</v>
          </cell>
        </row>
        <row r="83">
          <cell r="C83" t="str">
            <v>UPAE ESCADA - CG Nº 021/2022</v>
          </cell>
          <cell r="E83" t="str">
            <v>5.17 - Manutenção de Software, Certificação Digital e Microfilmagem</v>
          </cell>
          <cell r="F83">
            <v>4069709000102</v>
          </cell>
          <cell r="G83" t="str">
            <v>BIONEXO S.A.</v>
          </cell>
          <cell r="H83" t="str">
            <v>S</v>
          </cell>
          <cell r="I83" t="str">
            <v>N</v>
          </cell>
          <cell r="N83">
            <v>1000</v>
          </cell>
        </row>
        <row r="84">
          <cell r="C84" t="str">
            <v>UPAE ESCADA - CG Nº 021/2022</v>
          </cell>
          <cell r="E84" t="str">
            <v>5.17 - Manutenção de Software, Certificação Digital e Microfilmagem</v>
          </cell>
          <cell r="F84">
            <v>5020356000100</v>
          </cell>
          <cell r="G84" t="str">
            <v>BID COMERCIO E SERVICOS EM TECNOLOGIA DA INFORMAÇÃO LTDA</v>
          </cell>
          <cell r="H84" t="str">
            <v>S</v>
          </cell>
          <cell r="I84" t="str">
            <v>N</v>
          </cell>
          <cell r="N84">
            <v>1450</v>
          </cell>
        </row>
        <row r="85">
          <cell r="C85" t="str">
            <v>UPAE ESCADA - CG Nº 021/2022</v>
          </cell>
          <cell r="E85" t="str">
            <v>5.17 - Manutenção de Software, Certificação Digital e Microfilmagem</v>
          </cell>
          <cell r="F85">
            <v>5020356000100</v>
          </cell>
          <cell r="G85" t="str">
            <v>BID COMERCIO E SERVICOS EM TECNOLOGIA DA INFORMAÇÃO LTDA</v>
          </cell>
          <cell r="H85" t="str">
            <v>S</v>
          </cell>
          <cell r="I85" t="str">
            <v>N</v>
          </cell>
          <cell r="N85">
            <v>385.33</v>
          </cell>
        </row>
        <row r="86">
          <cell r="C86" t="str">
            <v>UPAE ESCADA - CG Nº 021/2022</v>
          </cell>
          <cell r="E86" t="str">
            <v>5.17 - Manutenção de Software, Certificação Digital e Microfilmagem</v>
          </cell>
          <cell r="F86" t="str">
            <v>92.306.257/0001-94</v>
          </cell>
          <cell r="G86" t="str">
            <v>MV INFORMATICA NORDESTE LTDA</v>
          </cell>
          <cell r="H86" t="str">
            <v>S</v>
          </cell>
          <cell r="I86" t="str">
            <v>N</v>
          </cell>
          <cell r="N86">
            <v>13885</v>
          </cell>
        </row>
        <row r="87">
          <cell r="C87" t="str">
            <v>UPAE ESCADA - CG Nº 021/2022</v>
          </cell>
          <cell r="E87" t="str">
            <v>5.17 - Manutenção de Software, Certificação Digital e Microfilmagem</v>
          </cell>
          <cell r="F87">
            <v>12499520000170</v>
          </cell>
          <cell r="G87" t="str">
            <v>CLICKSIGN GESTÃO DE DOCUMENTOS S/A</v>
          </cell>
          <cell r="H87" t="str">
            <v>S</v>
          </cell>
          <cell r="I87" t="str">
            <v>N</v>
          </cell>
          <cell r="N87">
            <v>94.47</v>
          </cell>
        </row>
        <row r="88">
          <cell r="C88" t="str">
            <v>UPAE ESCADA - CG Nº 021/2022</v>
          </cell>
          <cell r="E88" t="str">
            <v>5.17 - Manutenção de Software, Certificação Digital e Microfilmagem</v>
          </cell>
          <cell r="F88" t="str">
            <v>05.401.067/0001-51</v>
          </cell>
          <cell r="G88" t="str">
            <v>TEIKO SOLUCOES EM TECNOLOGIA DA INFORMACAO LTDA</v>
          </cell>
          <cell r="H88" t="str">
            <v>S</v>
          </cell>
          <cell r="I88" t="str">
            <v>N</v>
          </cell>
          <cell r="N88">
            <v>3607.5</v>
          </cell>
        </row>
        <row r="89">
          <cell r="C89" t="str">
            <v>UPAE ESCADA - CG Nº 021/2022</v>
          </cell>
          <cell r="E89" t="str">
            <v>5.17 - Manutenção de Software, Certificação Digital e Microfilmagem</v>
          </cell>
          <cell r="F89">
            <v>9236362000150</v>
          </cell>
          <cell r="G89" t="str">
            <v>SELECTY TECNOLOGIA PARA RH LTDA</v>
          </cell>
          <cell r="H89" t="str">
            <v>S</v>
          </cell>
          <cell r="I89" t="str">
            <v>N</v>
          </cell>
          <cell r="N89">
            <v>76</v>
          </cell>
        </row>
        <row r="90">
          <cell r="C90" t="str">
            <v>UPAE ESCADA - CG Nº 021/2022</v>
          </cell>
          <cell r="E90" t="str">
            <v>5.17 - Manutenção de Software, Certificação Digital e Microfilmagem</v>
          </cell>
          <cell r="F90">
            <v>27208515000138</v>
          </cell>
          <cell r="G90" t="str">
            <v>REDFOX SOLUÇOES DIGITAIS LTDA - ME</v>
          </cell>
          <cell r="H90" t="str">
            <v>S</v>
          </cell>
          <cell r="I90" t="str">
            <v>N</v>
          </cell>
          <cell r="N90">
            <v>219.17</v>
          </cell>
        </row>
        <row r="91">
          <cell r="C91" t="str">
            <v>UPAE ESCADA - CG Nº 021/2022</v>
          </cell>
          <cell r="E91" t="str">
            <v>5.99 - Outros Serviços de Terceiros Pessoa Jurídica</v>
          </cell>
          <cell r="F91">
            <v>35521046000130</v>
          </cell>
          <cell r="G91" t="str">
            <v>TGI - CONSULTORIA EM GESTAO EMPRESARIAL LTDA</v>
          </cell>
          <cell r="H91" t="str">
            <v>S</v>
          </cell>
          <cell r="I91" t="str">
            <v>N</v>
          </cell>
          <cell r="N91">
            <v>3600</v>
          </cell>
        </row>
        <row r="92">
          <cell r="C92" t="str">
            <v>UPAE ESCADA - CG Nº 021/2022</v>
          </cell>
          <cell r="E92" t="str">
            <v>5.99 - Outros Serviços de Terceiros Pessoa Jurídica</v>
          </cell>
          <cell r="F92">
            <v>58921792000117</v>
          </cell>
          <cell r="G92" t="str">
            <v>PLANISA PLANEJAMENTO E ORGANIZAÇÃO DE INSTITUIÇÕES DE SAUDE L</v>
          </cell>
          <cell r="H92" t="str">
            <v>S</v>
          </cell>
          <cell r="I92" t="str">
            <v>N</v>
          </cell>
          <cell r="N92">
            <v>3890</v>
          </cell>
        </row>
        <row r="93">
          <cell r="C93" t="str">
            <v>UPAE ESCADA - CG Nº 021/2022</v>
          </cell>
          <cell r="E93" t="str">
            <v>5.99 - Outros Serviços de Terceiros Pessoa Jurídica</v>
          </cell>
          <cell r="F93">
            <v>28760293000124</v>
          </cell>
          <cell r="G93" t="str">
            <v>PALOMA P ALMEIDA SOLUÇÕES EM GESTÃO DE PESSOAS ME</v>
          </cell>
          <cell r="H93" t="str">
            <v>S</v>
          </cell>
          <cell r="I93" t="str">
            <v>N</v>
          </cell>
          <cell r="N93">
            <v>550</v>
          </cell>
        </row>
        <row r="94">
          <cell r="C94" t="str">
            <v>UPAE ESCADA - CG Nº 021/2022</v>
          </cell>
          <cell r="E94" t="str">
            <v>5.99 - Outros Serviços de Terceiros Pessoa Jurídica</v>
          </cell>
          <cell r="F94" t="str">
            <v>10.816.775/0002-74</v>
          </cell>
          <cell r="G94" t="str">
            <v>INSPETORIA SALESIANA DO NORDES DO BRASIL</v>
          </cell>
          <cell r="H94" t="str">
            <v>S</v>
          </cell>
          <cell r="I94" t="str">
            <v>N</v>
          </cell>
          <cell r="N94">
            <v>210</v>
          </cell>
        </row>
        <row r="95">
          <cell r="C95" t="str">
            <v>UPAE ESCADA - CG Nº 021/2022</v>
          </cell>
          <cell r="E95" t="str">
            <v>5.2 - Serviços Técnicos Profissionais</v>
          </cell>
          <cell r="F95">
            <v>9425434000108</v>
          </cell>
          <cell r="G95" t="str">
            <v>BLACK ADVOGADOS ASSOCIADOS</v>
          </cell>
          <cell r="H95" t="str">
            <v>S</v>
          </cell>
          <cell r="I95" t="str">
            <v>N</v>
          </cell>
          <cell r="N95">
            <v>7680</v>
          </cell>
        </row>
        <row r="96">
          <cell r="C96" t="str">
            <v>UPAE ESCADA - CG Nº 021/2022</v>
          </cell>
          <cell r="E96" t="str">
            <v>5.10 - Detetização/Tratamento de Resíduos e Afins</v>
          </cell>
          <cell r="F96">
            <v>10333266000100</v>
          </cell>
          <cell r="G96" t="str">
            <v>CARLOS ANTONIO DE OLIVEIRA MILET JUNIOR - ME</v>
          </cell>
          <cell r="H96" t="str">
            <v>S</v>
          </cell>
          <cell r="I96" t="str">
            <v>N</v>
          </cell>
          <cell r="N96">
            <v>360</v>
          </cell>
        </row>
        <row r="97">
          <cell r="C97" t="str">
            <v>UPAE ESCADA - CG Nº 021/2022</v>
          </cell>
          <cell r="E97" t="str">
            <v>5.99 - Outros Serviços de Terceiros Pessoa Jurídica</v>
          </cell>
          <cell r="F97">
            <v>27534506000137</v>
          </cell>
          <cell r="G97" t="str">
            <v>FELLIPE R P DE OLIVEIRA TRATAMENTO DE AGUA</v>
          </cell>
          <cell r="H97" t="str">
            <v>S</v>
          </cell>
          <cell r="I97" t="str">
            <v>N</v>
          </cell>
          <cell r="N97">
            <v>495</v>
          </cell>
        </row>
        <row r="98">
          <cell r="C98" t="str">
            <v>UPAE ESCADA - CG Nº 021/2022</v>
          </cell>
          <cell r="E98" t="str">
            <v>5.5 - Reparo e Manutenção de Máquinas e Equipamentos</v>
          </cell>
          <cell r="F98">
            <v>3480539000183</v>
          </cell>
          <cell r="G98" t="str">
            <v>SL ENGENHARIA HOSPITALAR LTDA</v>
          </cell>
          <cell r="H98" t="str">
            <v>S</v>
          </cell>
          <cell r="I98" t="str">
            <v>N</v>
          </cell>
          <cell r="N98">
            <v>3000</v>
          </cell>
        </row>
        <row r="99">
          <cell r="C99" t="str">
            <v>UPAE ESCADA - CG Nº 021/2022</v>
          </cell>
          <cell r="E99" t="str">
            <v>5.5 - Reparo e Manutenção de Máquinas e Equipamentos</v>
          </cell>
          <cell r="F99">
            <v>3689347000181</v>
          </cell>
          <cell r="G99" t="str">
            <v>ANDESUS SISTEMAS CONTRA INCEDIO LTDA</v>
          </cell>
          <cell r="H99" t="str">
            <v>S</v>
          </cell>
          <cell r="I99" t="str">
            <v>N</v>
          </cell>
          <cell r="N99">
            <v>910</v>
          </cell>
        </row>
        <row r="100">
          <cell r="C100" t="str">
            <v>UPAE ESCADA - CG Nº 021/2022</v>
          </cell>
          <cell r="E100" t="str">
            <v>5.5 - Reparo e Manutenção de Máquinas e Equipamentos</v>
          </cell>
          <cell r="F100">
            <v>26332434000182</v>
          </cell>
          <cell r="G100" t="str">
            <v>LOGICO PROJETOS CONSULTORIA E SERVIÇOS DE CLIMATIZAÇÃO</v>
          </cell>
          <cell r="H100" t="str">
            <v>S</v>
          </cell>
          <cell r="I100" t="str">
            <v>N</v>
          </cell>
          <cell r="N100">
            <v>7200</v>
          </cell>
        </row>
        <row r="101">
          <cell r="C101" t="str">
            <v>UPAE ESCADA - CG Nº 021/2022</v>
          </cell>
          <cell r="E101" t="str">
            <v>5.5 - Reparo e Manutenção de Máquinas e Equipamentos</v>
          </cell>
          <cell r="F101">
            <v>40893042000113</v>
          </cell>
          <cell r="G101" t="str">
            <v>GERASTEP GERADORES ASSIS TEC PECAS LTDA</v>
          </cell>
          <cell r="H101" t="str">
            <v>S</v>
          </cell>
          <cell r="I101" t="str">
            <v>N</v>
          </cell>
          <cell r="N101">
            <v>760</v>
          </cell>
        </row>
        <row r="102">
          <cell r="C102" t="str">
            <v>UPAE ESCADA - CG Nº 021/2022</v>
          </cell>
          <cell r="E102" t="str">
            <v>5.4 - Reparo e Manutenção de Bens Imóveis</v>
          </cell>
          <cell r="F102">
            <v>12682965000190</v>
          </cell>
          <cell r="G102" t="str">
            <v>CARDOSO SERVIÇOS DE JARDINAGENS LTDA - ME</v>
          </cell>
          <cell r="H102" t="str">
            <v>S</v>
          </cell>
          <cell r="I102" t="str">
            <v>N</v>
          </cell>
          <cell r="N102">
            <v>850</v>
          </cell>
        </row>
        <row r="103">
          <cell r="C103" t="str">
            <v>UPAE ESCADA - CG Nº 021/2022</v>
          </cell>
          <cell r="E103" t="str">
            <v>5.4 - Reparo e Manutenção de Bens Imóveis</v>
          </cell>
          <cell r="F103">
            <v>11356463000107</v>
          </cell>
          <cell r="G103" t="str">
            <v xml:space="preserve">LIMPEX - SERVICO DE LIMPEZA DE RESERVATORIO LTDA </v>
          </cell>
          <cell r="H103" t="str">
            <v>S</v>
          </cell>
          <cell r="I103" t="str">
            <v>N</v>
          </cell>
          <cell r="N103">
            <v>850</v>
          </cell>
        </row>
        <row r="104">
          <cell r="C104" t="str">
            <v>UPAE ESCADA - CG Nº 021/2022</v>
          </cell>
          <cell r="E104" t="str">
            <v>5.18 - Teledonia Fixa</v>
          </cell>
          <cell r="F104">
            <v>3423730000193</v>
          </cell>
          <cell r="G104" t="str">
            <v>SMART TELECOMUNICAÇÕES E SERVIÇOS LTDA</v>
          </cell>
          <cell r="H104" t="str">
            <v>S</v>
          </cell>
          <cell r="I104" t="str">
            <v>N</v>
          </cell>
          <cell r="N104">
            <v>1691.55</v>
          </cell>
        </row>
        <row r="105">
          <cell r="C105" t="str">
            <v>UPAE ESCADA - CG Nº 021/2022</v>
          </cell>
          <cell r="E105" t="str">
            <v>5.16 - Serviços Médico-Hospitalares, Odotonlogia e Laboratoriais</v>
          </cell>
          <cell r="F105">
            <v>17214633000103</v>
          </cell>
          <cell r="G105" t="str">
            <v>JAB HOLOIMAGEM DIAGNOSTICOS LTDA - ME</v>
          </cell>
          <cell r="H105" t="str">
            <v>S</v>
          </cell>
          <cell r="I105" t="str">
            <v>N</v>
          </cell>
          <cell r="N105">
            <v>5280</v>
          </cell>
        </row>
        <row r="106">
          <cell r="C106" t="str">
            <v>UPAE ESCADA - CG Nº 021/2022</v>
          </cell>
          <cell r="E106" t="str">
            <v>4.6 - Serviços de Profissionais de Saúde</v>
          </cell>
          <cell r="F106" t="str">
            <v> 091.207.634-84</v>
          </cell>
          <cell r="G106" t="str">
            <v>BRUNA DA MATA LUCENA</v>
          </cell>
          <cell r="H106" t="str">
            <v>S</v>
          </cell>
          <cell r="I106" t="str">
            <v>N</v>
          </cell>
          <cell r="N106">
            <v>2640</v>
          </cell>
        </row>
        <row r="107">
          <cell r="C107" t="str">
            <v>UPAE ESCADA - CG Nº 021/2022</v>
          </cell>
          <cell r="E107" t="str">
            <v>5.17 - Manutenção de Software, Certificação Digital e Microfilmagem</v>
          </cell>
          <cell r="F107">
            <v>53113791000122</v>
          </cell>
          <cell r="G107" t="str">
            <v>TOTVS</v>
          </cell>
          <cell r="H107" t="str">
            <v>S</v>
          </cell>
          <cell r="I107" t="str">
            <v>N</v>
          </cell>
          <cell r="N107">
            <v>531.53</v>
          </cell>
        </row>
        <row r="108">
          <cell r="C108" t="str">
            <v>UPAE ESCADA - CG Nº 021/2022</v>
          </cell>
          <cell r="E108" t="str">
            <v>5.17 - Manutenção de Software, Certificação Digital e Microfilmagem</v>
          </cell>
          <cell r="F108">
            <v>53113791000122</v>
          </cell>
          <cell r="G108" t="str">
            <v>TOTVS</v>
          </cell>
          <cell r="H108" t="str">
            <v>S</v>
          </cell>
          <cell r="I108" t="str">
            <v>N</v>
          </cell>
          <cell r="N108">
            <v>72.75</v>
          </cell>
        </row>
        <row r="109">
          <cell r="C109" t="str">
            <v>UPAE ESCADA - CG Nº 021/2022</v>
          </cell>
          <cell r="E109" t="str">
            <v>5.17 - Manutenção de Software, Certificação Digital e Microfilmagem</v>
          </cell>
          <cell r="F109">
            <v>53113791000122</v>
          </cell>
          <cell r="G109" t="str">
            <v>TOTVS</v>
          </cell>
          <cell r="H109" t="str">
            <v>S</v>
          </cell>
          <cell r="I109" t="str">
            <v>N</v>
          </cell>
          <cell r="N109">
            <v>111.83</v>
          </cell>
        </row>
        <row r="110">
          <cell r="C110" t="str">
            <v>UPAE ESCADA - CG Nº 021/2022</v>
          </cell>
          <cell r="E110" t="str">
            <v>5.17 - Manutenção de Software, Certificação Digital e Microfilmagem</v>
          </cell>
          <cell r="F110">
            <v>53113791000122</v>
          </cell>
          <cell r="G110" t="str">
            <v>TOTVS</v>
          </cell>
          <cell r="H110" t="str">
            <v>S</v>
          </cell>
          <cell r="I110" t="str">
            <v>N</v>
          </cell>
          <cell r="N110">
            <v>107.85</v>
          </cell>
        </row>
        <row r="111">
          <cell r="C111" t="str">
            <v>UPAE ESCADA - CG Nº 021/2022</v>
          </cell>
          <cell r="E111" t="str">
            <v>5.17 - Manutenção de Software, Certificação Digital e Microfilmagem</v>
          </cell>
          <cell r="F111">
            <v>53113791000122</v>
          </cell>
          <cell r="G111" t="str">
            <v>TOTVS</v>
          </cell>
          <cell r="H111" t="str">
            <v>S</v>
          </cell>
          <cell r="I111" t="str">
            <v>N</v>
          </cell>
          <cell r="N111">
            <v>127.32</v>
          </cell>
        </row>
        <row r="112">
          <cell r="C112" t="str">
            <v>UPAE ESCADA - CG Nº 021/2022</v>
          </cell>
          <cell r="E112" t="str">
            <v>5.17 - Manutenção de Software, Certificação Digital e Microfilmagem</v>
          </cell>
          <cell r="F112">
            <v>53113791000122</v>
          </cell>
          <cell r="G112" t="str">
            <v>TOTVS</v>
          </cell>
          <cell r="H112" t="str">
            <v>S</v>
          </cell>
          <cell r="I112" t="str">
            <v>N</v>
          </cell>
          <cell r="N112">
            <v>80.37</v>
          </cell>
        </row>
        <row r="113">
          <cell r="C113" t="str">
            <v>UPAE ESCADA - CG Nº 021/2022</v>
          </cell>
          <cell r="E113" t="str">
            <v>5.17 - Manutenção de Software, Certificação Digital e Microfilmagem</v>
          </cell>
          <cell r="F113">
            <v>53113791000122</v>
          </cell>
          <cell r="G113" t="str">
            <v>TOTVS</v>
          </cell>
          <cell r="H113" t="str">
            <v>S</v>
          </cell>
          <cell r="I113" t="str">
            <v>N</v>
          </cell>
          <cell r="N113">
            <v>80.37</v>
          </cell>
        </row>
        <row r="114">
          <cell r="C114" t="str">
            <v>UPAE ESCADA - CG Nº 021/2022</v>
          </cell>
          <cell r="E114" t="str">
            <v>5.17 - Manutenção de Software, Certificação Digital e Microfilmagem</v>
          </cell>
          <cell r="F114">
            <v>53113791000122</v>
          </cell>
          <cell r="G114" t="str">
            <v>TOTVS</v>
          </cell>
          <cell r="H114" t="str">
            <v>S</v>
          </cell>
          <cell r="I114" t="str">
            <v>N</v>
          </cell>
          <cell r="N114">
            <v>531.53</v>
          </cell>
        </row>
        <row r="115">
          <cell r="C115" t="str">
            <v>UPAE ESCADA - CG Nº 021/2022</v>
          </cell>
          <cell r="E115" t="str">
            <v>5.17 - Manutenção de Software, Certificação Digital e Microfilmagem</v>
          </cell>
          <cell r="F115">
            <v>53113791000122</v>
          </cell>
          <cell r="G115" t="str">
            <v>TOTVS</v>
          </cell>
          <cell r="H115" t="str">
            <v>S</v>
          </cell>
          <cell r="I115" t="str">
            <v>N</v>
          </cell>
          <cell r="N115">
            <v>127.32</v>
          </cell>
        </row>
        <row r="116">
          <cell r="C116" t="str">
            <v>UPAE ESCADA - CG Nº 021/2022</v>
          </cell>
          <cell r="E116" t="str">
            <v>5.17 - Manutenção de Software, Certificação Digital e Microfilmagem</v>
          </cell>
          <cell r="F116">
            <v>53113791000122</v>
          </cell>
          <cell r="G116" t="str">
            <v>TOTVS</v>
          </cell>
          <cell r="H116" t="str">
            <v>S</v>
          </cell>
          <cell r="I116" t="str">
            <v>N</v>
          </cell>
          <cell r="N116">
            <v>47.88</v>
          </cell>
        </row>
        <row r="117">
          <cell r="C117" t="str">
            <v>UPAE ESCADA - CG Nº 021/2022</v>
          </cell>
          <cell r="E117" t="str">
            <v>5.17 - Manutenção de Software, Certificação Digital e Microfilmagem</v>
          </cell>
          <cell r="F117">
            <v>53113791000122</v>
          </cell>
          <cell r="G117" t="str">
            <v>TOTVS</v>
          </cell>
          <cell r="H117" t="str">
            <v>S</v>
          </cell>
          <cell r="I117" t="str">
            <v>N</v>
          </cell>
          <cell r="N117">
            <v>111.63</v>
          </cell>
        </row>
        <row r="118">
          <cell r="C118" t="str">
            <v>UPAE ESCADA - CG Nº 021/2022</v>
          </cell>
          <cell r="E118" t="str">
            <v>5.17 - Manutenção de Software, Certificação Digital e Microfilmagem</v>
          </cell>
          <cell r="F118">
            <v>53113791000122</v>
          </cell>
          <cell r="G118" t="str">
            <v>TOTVS</v>
          </cell>
          <cell r="H118" t="str">
            <v>S</v>
          </cell>
          <cell r="I118" t="str">
            <v>N</v>
          </cell>
          <cell r="N118">
            <v>107.85</v>
          </cell>
        </row>
        <row r="119">
          <cell r="C119" t="str">
            <v>UPAE ESCADA - CG Nº 021/2022</v>
          </cell>
          <cell r="E119" t="str">
            <v>5.17 - Manutenção de Software, Certificação Digital e Microfilmagem</v>
          </cell>
          <cell r="F119">
            <v>53113791000122</v>
          </cell>
          <cell r="G119" t="str">
            <v>TOTVS</v>
          </cell>
          <cell r="H119" t="str">
            <v>S</v>
          </cell>
          <cell r="I119" t="str">
            <v>N</v>
          </cell>
          <cell r="N119">
            <v>80.37</v>
          </cell>
        </row>
        <row r="120">
          <cell r="C120" t="str">
            <v>UPAE ESCADA - CG Nº 021/2022</v>
          </cell>
          <cell r="E120" t="str">
            <v>5.17 - Manutenção de Software, Certificação Digital e Microfilmagem</v>
          </cell>
          <cell r="F120">
            <v>53113791000122</v>
          </cell>
          <cell r="G120" t="str">
            <v>TOTVS</v>
          </cell>
          <cell r="H120" t="str">
            <v>S</v>
          </cell>
          <cell r="I120" t="str">
            <v>N</v>
          </cell>
          <cell r="N120">
            <v>531.53</v>
          </cell>
        </row>
        <row r="121">
          <cell r="C121" t="str">
            <v>UPAE ESCADA - CG Nº 021/2022</v>
          </cell>
          <cell r="E121" t="str">
            <v>5.17 - Manutenção de Software, Certificação Digital e Microfilmagem</v>
          </cell>
          <cell r="F121">
            <v>53113791000122</v>
          </cell>
          <cell r="G121" t="str">
            <v>TOTVS</v>
          </cell>
          <cell r="H121" t="str">
            <v>S</v>
          </cell>
          <cell r="I121" t="str">
            <v>N</v>
          </cell>
          <cell r="N121">
            <v>47.88</v>
          </cell>
        </row>
        <row r="122">
          <cell r="C122" t="str">
            <v>UPAE ESCADA - CG Nº 021/2022</v>
          </cell>
          <cell r="E122" t="str">
            <v>5.17 - Manutenção de Software, Certificação Digital e Microfilmagem</v>
          </cell>
          <cell r="F122">
            <v>53113791000122</v>
          </cell>
          <cell r="G122" t="str">
            <v>TOTVS</v>
          </cell>
          <cell r="H122" t="str">
            <v>S</v>
          </cell>
          <cell r="I122" t="str">
            <v>N</v>
          </cell>
          <cell r="N122">
            <v>111.83</v>
          </cell>
        </row>
        <row r="123">
          <cell r="C123" t="str">
            <v>UPAE ESCADA - CG Nº 021/2022</v>
          </cell>
          <cell r="E123" t="str">
            <v>5.17 - Manutenção de Software, Certificação Digital e Microfilmagem</v>
          </cell>
          <cell r="F123">
            <v>53113791000122</v>
          </cell>
          <cell r="G123" t="str">
            <v>TOTVS</v>
          </cell>
          <cell r="H123" t="str">
            <v>S</v>
          </cell>
          <cell r="I123" t="str">
            <v>N</v>
          </cell>
          <cell r="N123">
            <v>107.85</v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378DE-9B81-43AD-9544-A8C94E6434FE}">
  <sheetPr>
    <tabColor rgb="FF92D050"/>
  </sheetPr>
  <dimension ref="A1:L1992"/>
  <sheetViews>
    <sheetView showGridLines="0" tabSelected="1" topLeftCell="D1" zoomScale="90" zoomScaleNormal="90" workbookViewId="0">
      <selection activeCell="D35" sqref="D35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9039744002642</v>
      </c>
      <c r="B2" s="4" t="str">
        <f>'[1]TCE - ANEXO IV - Preencher'!C11</f>
        <v>UPAE ESCADA - CG Nº 021/2022</v>
      </c>
      <c r="C2" s="4" t="str">
        <f>'[1]TCE - ANEXO IV - Preencher'!E11</f>
        <v>1.99 - Outras Despesas com Pessoal</v>
      </c>
      <c r="D2" s="3">
        <f>'[1]TCE - ANEXO IV - Preencher'!F11</f>
        <v>4740876000125</v>
      </c>
      <c r="E2" s="5" t="str">
        <f>'[1]TCE - ANEXO IV - Preencher'!G11</f>
        <v xml:space="preserve">ALELO 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13759.93</v>
      </c>
    </row>
    <row r="3" spans="1:12" s="8" customFormat="1" ht="19.5" customHeight="1" x14ac:dyDescent="0.2">
      <c r="A3" s="3">
        <f>IFERROR(VLOOKUP(B3,'[1]DADOS (OCULTAR)'!$Q$3:$S$136,3,0),"")</f>
        <v>9039744002642</v>
      </c>
      <c r="B3" s="4" t="str">
        <f>'[1]TCE - ANEXO IV - Preencher'!C12</f>
        <v>UPAE ESCADA - CG Nº 021/2022</v>
      </c>
      <c r="C3" s="4" t="str">
        <f>'[1]TCE - ANEXO IV - Preencher'!E12</f>
        <v>1.99 - Outras Despesas com Pessoal</v>
      </c>
      <c r="D3" s="3">
        <f>'[1]TCE - ANEXO IV - Preencher'!F12</f>
        <v>24441891000180</v>
      </c>
      <c r="E3" s="5" t="str">
        <f>'[1]TCE - ANEXO IV - Preencher'!G12</f>
        <v>RODOVIARIO BORBOREMA LTDA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4902</v>
      </c>
    </row>
    <row r="4" spans="1:12" s="8" customFormat="1" ht="19.5" customHeight="1" x14ac:dyDescent="0.2">
      <c r="A4" s="3">
        <f>IFERROR(VLOOKUP(B4,'[1]DADOS (OCULTAR)'!$Q$3:$S$136,3,0),"")</f>
        <v>9039744002642</v>
      </c>
      <c r="B4" s="4" t="str">
        <f>'[1]TCE - ANEXO IV - Preencher'!C13</f>
        <v>UPAE ESCADA - CG Nº 021/2022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SIND DAS EMP DE TRANSP DE PASSAG DO EST DE PERNAMBUCO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300.68</v>
      </c>
    </row>
    <row r="5" spans="1:12" s="8" customFormat="1" ht="19.5" customHeight="1" x14ac:dyDescent="0.2">
      <c r="A5" s="3">
        <f>IFERROR(VLOOKUP(B5,'[1]DADOS (OCULTAR)'!$Q$3:$S$136,3,0),"")</f>
        <v>9039744002642</v>
      </c>
      <c r="B5" s="4" t="str">
        <f>'[1]TCE - ANEXO IV - Preencher'!C14</f>
        <v>UPAE ESCADA - CG Nº 021/2022</v>
      </c>
      <c r="C5" s="4" t="str">
        <f>'[1]TCE - ANEXO IV - Preencher'!E14</f>
        <v>1.99 - Outras Despesas com Pessoal</v>
      </c>
      <c r="D5" s="3">
        <f>'[1]TCE - ANEXO IV - Preencher'!F14</f>
        <v>33608308000173</v>
      </c>
      <c r="E5" s="5" t="str">
        <f>'[1]TCE - ANEXO IV - Preencher'!G14</f>
        <v xml:space="preserve">MONGERAL SEGUROS E PREVIDENCIA 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112.83</v>
      </c>
    </row>
    <row r="6" spans="1:12" s="8" customFormat="1" ht="19.5" customHeight="1" x14ac:dyDescent="0.2">
      <c r="A6" s="3">
        <f>IFERROR(VLOOKUP(B6,'[1]DADOS (OCULTAR)'!$Q$3:$S$136,3,0),"")</f>
        <v>9039744002642</v>
      </c>
      <c r="B6" s="4" t="str">
        <f>'[1]TCE - ANEXO IV - Preencher'!C15</f>
        <v>UPAE ESCADA - CG Nº 021/2022</v>
      </c>
      <c r="C6" s="4" t="str">
        <f>'[1]TCE - ANEXO IV - Preencher'!E15</f>
        <v>3.12 - Material Hospitalar</v>
      </c>
      <c r="D6" s="3" t="str">
        <f>'[1]TCE - ANEXO IV - Preencher'!F15</f>
        <v>11.449.180/0001-00</v>
      </c>
      <c r="E6" s="5" t="str">
        <f>'[1]TCE - ANEXO IV - Preencher'!G15</f>
        <v>DPROSMED DISTRIBUIDORA DE PRODUTOS MEDICOS H</v>
      </c>
      <c r="F6" s="5" t="str">
        <f>'[1]TCE - ANEXO IV - Preencher'!H15</f>
        <v>B</v>
      </c>
      <c r="G6" s="5" t="str">
        <f>'[1]TCE - ANEXO IV - Preencher'!I15</f>
        <v>S</v>
      </c>
      <c r="H6" s="5">
        <f>'[1]TCE - ANEXO IV - Preencher'!J15</f>
        <v>12766</v>
      </c>
      <c r="I6" s="6">
        <f>IF('[1]TCE - ANEXO IV - Preencher'!K15="","",'[1]TCE - ANEXO IV - Preencher'!K15)</f>
        <v>45202</v>
      </c>
      <c r="J6" s="5" t="str">
        <f>'[1]TCE - ANEXO IV - Preencher'!L15</f>
        <v>2623 1011 4491 8000 0290 5500 1000 0127 6611 4789 0004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146</v>
      </c>
    </row>
    <row r="7" spans="1:12" s="8" customFormat="1" ht="19.5" customHeight="1" x14ac:dyDescent="0.2">
      <c r="A7" s="3">
        <f>IFERROR(VLOOKUP(B7,'[1]DADOS (OCULTAR)'!$Q$3:$S$136,3,0),"")</f>
        <v>9039744002642</v>
      </c>
      <c r="B7" s="4" t="str">
        <f>'[1]TCE - ANEXO IV - Preencher'!C16</f>
        <v>UPAE ESCADA - CG Nº 021/2022</v>
      </c>
      <c r="C7" s="4" t="str">
        <f>'[1]TCE - ANEXO IV - Preencher'!E16</f>
        <v>3.12 - Material Hospitalar</v>
      </c>
      <c r="D7" s="3" t="str">
        <f>'[1]TCE - ANEXO IV - Preencher'!F16</f>
        <v>01.884.446/0001-99</v>
      </c>
      <c r="E7" s="5" t="str">
        <f>'[1]TCE - ANEXO IV - Preencher'!G16</f>
        <v>TECNOVIDA COMERCIAL LTDA</v>
      </c>
      <c r="F7" s="5" t="str">
        <f>'[1]TCE - ANEXO IV - Preencher'!H16</f>
        <v>B</v>
      </c>
      <c r="G7" s="5" t="str">
        <f>'[1]TCE - ANEXO IV - Preencher'!I16</f>
        <v>S</v>
      </c>
      <c r="H7" s="5">
        <f>'[1]TCE - ANEXO IV - Preencher'!J16</f>
        <v>137725</v>
      </c>
      <c r="I7" s="6">
        <f>IF('[1]TCE - ANEXO IV - Preencher'!K16="","",'[1]TCE - ANEXO IV - Preencher'!K16)</f>
        <v>45208</v>
      </c>
      <c r="J7" s="5" t="str">
        <f>'[1]TCE - ANEXO IV - Preencher'!L16</f>
        <v>2623 1001 8844 4600 0199 5500 1000 1377 2511 3974 8002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918</v>
      </c>
    </row>
    <row r="8" spans="1:12" s="8" customFormat="1" ht="19.5" customHeight="1" x14ac:dyDescent="0.2">
      <c r="A8" s="3">
        <f>IFERROR(VLOOKUP(B8,'[1]DADOS (OCULTAR)'!$Q$3:$S$136,3,0),"")</f>
        <v>9039744002642</v>
      </c>
      <c r="B8" s="4" t="str">
        <f>'[1]TCE - ANEXO IV - Preencher'!C17</f>
        <v>UPAE ESCADA - CG Nº 021/2022</v>
      </c>
      <c r="C8" s="4" t="str">
        <f>'[1]TCE - ANEXO IV - Preencher'!E17</f>
        <v>3.12 - Material Hospitalar</v>
      </c>
      <c r="D8" s="3" t="str">
        <f>'[1]TCE - ANEXO IV - Preencher'!F17</f>
        <v>01.884.446/0001-99</v>
      </c>
      <c r="E8" s="5" t="str">
        <f>'[1]TCE - ANEXO IV - Preencher'!G17</f>
        <v>TECNOVIDA COMERCIAL LTDA</v>
      </c>
      <c r="F8" s="5" t="str">
        <f>'[1]TCE - ANEXO IV - Preencher'!H17</f>
        <v>B</v>
      </c>
      <c r="G8" s="5" t="str">
        <f>'[1]TCE - ANEXO IV - Preencher'!I17</f>
        <v>S</v>
      </c>
      <c r="H8" s="5">
        <f>'[1]TCE - ANEXO IV - Preencher'!J17</f>
        <v>137848</v>
      </c>
      <c r="I8" s="6">
        <f>IF('[1]TCE - ANEXO IV - Preencher'!K17="","",'[1]TCE - ANEXO IV - Preencher'!K17)</f>
        <v>45219</v>
      </c>
      <c r="J8" s="5" t="str">
        <f>'[1]TCE - ANEXO IV - Preencher'!L17</f>
        <v>2623 1001 8844 4600 0199 5500 1000 1378 4811 3987 1009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4437.6000000000004</v>
      </c>
    </row>
    <row r="9" spans="1:12" s="8" customFormat="1" ht="19.5" customHeight="1" x14ac:dyDescent="0.2">
      <c r="A9" s="3">
        <f>IFERROR(VLOOKUP(B9,'[1]DADOS (OCULTAR)'!$Q$3:$S$136,3,0),"")</f>
        <v>9039744002642</v>
      </c>
      <c r="B9" s="4" t="str">
        <f>'[1]TCE - ANEXO IV - Preencher'!C18</f>
        <v>UPAE ESCADA - CG Nº 021/2022</v>
      </c>
      <c r="C9" s="4" t="str">
        <f>'[1]TCE - ANEXO IV - Preencher'!E18</f>
        <v>3.7 - Material de Limpeza e Produtos de Hgienização</v>
      </c>
      <c r="D9" s="3" t="str">
        <f>'[1]TCE - ANEXO IV - Preencher'!F18</f>
        <v>46.700.220/0001-29</v>
      </c>
      <c r="E9" s="5" t="str">
        <f>'[1]TCE - ANEXO IV - Preencher'!G18</f>
        <v>NOVA DISTRIBUIDORA E ATACADO DE LIMPEZA LTDA</v>
      </c>
      <c r="F9" s="5" t="str">
        <f>'[1]TCE - ANEXO IV - Preencher'!H18</f>
        <v>B</v>
      </c>
      <c r="G9" s="5" t="str">
        <f>'[1]TCE - ANEXO IV - Preencher'!I18</f>
        <v>S</v>
      </c>
      <c r="H9" s="5">
        <f>'[1]TCE - ANEXO IV - Preencher'!J18</f>
        <v>10454</v>
      </c>
      <c r="I9" s="6">
        <f>IF('[1]TCE - ANEXO IV - Preencher'!K18="","",'[1]TCE - ANEXO IV - Preencher'!K18)</f>
        <v>45222</v>
      </c>
      <c r="J9" s="5" t="str">
        <f>'[1]TCE - ANEXO IV - Preencher'!L18</f>
        <v>2623 1046 7002 2000 0129 5500 1000 0104 5410 9632 4862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261.89999999999998</v>
      </c>
    </row>
    <row r="10" spans="1:12" s="8" customFormat="1" ht="19.5" customHeight="1" x14ac:dyDescent="0.2">
      <c r="A10" s="3">
        <f>IFERROR(VLOOKUP(B10,'[1]DADOS (OCULTAR)'!$Q$3:$S$136,3,0),"")</f>
        <v>9039744002642</v>
      </c>
      <c r="B10" s="4" t="str">
        <f>'[1]TCE - ANEXO IV - Preencher'!C19</f>
        <v>UPAE ESCADA - CG Nº 021/2022</v>
      </c>
      <c r="C10" s="4" t="str">
        <f>'[1]TCE - ANEXO IV - Preencher'!E19</f>
        <v>3.6 - Material de Expediente</v>
      </c>
      <c r="D10" s="3" t="str">
        <f>'[1]TCE - ANEXO IV - Preencher'!F19</f>
        <v>11.229.342/0001-02</v>
      </c>
      <c r="E10" s="5" t="str">
        <f>'[1]TCE - ANEXO IV - Preencher'!G19</f>
        <v>GPS COMERCIO DE BOMBONS LTDA</v>
      </c>
      <c r="F10" s="5" t="str">
        <f>'[1]TCE - ANEXO IV - Preencher'!H19</f>
        <v>B</v>
      </c>
      <c r="G10" s="5" t="str">
        <f>'[1]TCE - ANEXO IV - Preencher'!I19</f>
        <v>S</v>
      </c>
      <c r="H10" s="5">
        <f>'[1]TCE - ANEXO IV - Preencher'!J19</f>
        <v>140</v>
      </c>
      <c r="I10" s="6">
        <f>IF('[1]TCE - ANEXO IV - Preencher'!K19="","",'[1]TCE - ANEXO IV - Preencher'!K19)</f>
        <v>45210</v>
      </c>
      <c r="J10" s="5" t="str">
        <f>'[1]TCE - ANEXO IV - Preencher'!L19</f>
        <v>2623 1011 2293 4200 0102 5500 1000 0001 4010 0000 1353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172.5</v>
      </c>
    </row>
    <row r="11" spans="1:12" s="8" customFormat="1" ht="19.5" customHeight="1" x14ac:dyDescent="0.2">
      <c r="A11" s="3">
        <f>IFERROR(VLOOKUP(B11,'[1]DADOS (OCULTAR)'!$Q$3:$S$136,3,0),"")</f>
        <v>9039744002642</v>
      </c>
      <c r="B11" s="4" t="str">
        <f>'[1]TCE - ANEXO IV - Preencher'!C20</f>
        <v>UPAE ESCADA - CG Nº 021/2022</v>
      </c>
      <c r="C11" s="4" t="str">
        <f>'[1]TCE - ANEXO IV - Preencher'!E20</f>
        <v>3.6 - Material de Expediente</v>
      </c>
      <c r="D11" s="3" t="str">
        <f>'[1]TCE - ANEXO IV - Preencher'!F20</f>
        <v>23.755.654/0001-20</v>
      </c>
      <c r="E11" s="5" t="str">
        <f>'[1]TCE - ANEXO IV - Preencher'!G20</f>
        <v>MARIA LETICIA FERREIRA GOMES DE AZEVEDO</v>
      </c>
      <c r="F11" s="5" t="str">
        <f>'[1]TCE - ANEXO IV - Preencher'!H20</f>
        <v>B</v>
      </c>
      <c r="G11" s="5" t="str">
        <f>'[1]TCE - ANEXO IV - Preencher'!I20</f>
        <v>S</v>
      </c>
      <c r="H11" s="5">
        <f>'[1]TCE - ANEXO IV - Preencher'!J20</f>
        <v>768</v>
      </c>
      <c r="I11" s="6">
        <f>IF('[1]TCE - ANEXO IV - Preencher'!K20="","",'[1]TCE - ANEXO IV - Preencher'!K20)</f>
        <v>45222</v>
      </c>
      <c r="J11" s="5" t="str">
        <f>'[1]TCE - ANEXO IV - Preencher'!L20</f>
        <v>2623 1023 7556 5400 0120 5500 1000 0007 6819 1265 1328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194</v>
      </c>
    </row>
    <row r="12" spans="1:12" s="8" customFormat="1" ht="19.5" customHeight="1" x14ac:dyDescent="0.2">
      <c r="A12" s="3">
        <f>IFERROR(VLOOKUP(B12,'[1]DADOS (OCULTAR)'!$Q$3:$S$136,3,0),"")</f>
        <v>9039744002642</v>
      </c>
      <c r="B12" s="4" t="str">
        <f>'[1]TCE - ANEXO IV - Preencher'!C21</f>
        <v>UPAE ESCADA - CG Nº 021/2022</v>
      </c>
      <c r="C12" s="4" t="str">
        <f>'[1]TCE - ANEXO IV - Preencher'!E21</f>
        <v>3.6 - Material de Expediente</v>
      </c>
      <c r="D12" s="3" t="str">
        <f>'[1]TCE - ANEXO IV - Preencher'!F21</f>
        <v>46.700.220/0001-29</v>
      </c>
      <c r="E12" s="5" t="str">
        <f>'[1]TCE - ANEXO IV - Preencher'!G21</f>
        <v>NOVA DISTRIBUIDORA E ATACADO DE LIMPEZA LTDA</v>
      </c>
      <c r="F12" s="5" t="str">
        <f>'[1]TCE - ANEXO IV - Preencher'!H21</f>
        <v>B</v>
      </c>
      <c r="G12" s="5" t="str">
        <f>'[1]TCE - ANEXO IV - Preencher'!I21</f>
        <v>S</v>
      </c>
      <c r="H12" s="5">
        <f>'[1]TCE - ANEXO IV - Preencher'!J21</f>
        <v>10454</v>
      </c>
      <c r="I12" s="6">
        <f>IF('[1]TCE - ANEXO IV - Preencher'!K21="","",'[1]TCE - ANEXO IV - Preencher'!K21)</f>
        <v>45222</v>
      </c>
      <c r="J12" s="5" t="str">
        <f>'[1]TCE - ANEXO IV - Preencher'!L21</f>
        <v>2623 1046 7002 2000 0129 5500 1000 0104 5410 9632 4862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7</v>
      </c>
    </row>
    <row r="13" spans="1:12" s="8" customFormat="1" ht="19.5" customHeight="1" x14ac:dyDescent="0.2">
      <c r="A13" s="3">
        <f>IFERROR(VLOOKUP(B13,'[1]DADOS (OCULTAR)'!$Q$3:$S$136,3,0),"")</f>
        <v>9039744002642</v>
      </c>
      <c r="B13" s="4" t="str">
        <f>'[1]TCE - ANEXO IV - Preencher'!C22</f>
        <v>UPAE ESCADA - CG Nº 021/2022</v>
      </c>
      <c r="C13" s="4" t="str">
        <f>'[1]TCE - ANEXO IV - Preencher'!E22</f>
        <v>3.6 - Material de Expediente</v>
      </c>
      <c r="D13" s="3" t="str">
        <f>'[1]TCE - ANEXO IV - Preencher'!F22</f>
        <v>04.020.662/0001-84</v>
      </c>
      <c r="E13" s="5" t="str">
        <f>'[1]TCE - ANEXO IV - Preencher'!G22</f>
        <v>VISIONFLEX SOLUCOES GRAFICAS LTDA</v>
      </c>
      <c r="F13" s="5" t="str">
        <f>'[1]TCE - ANEXO IV - Preencher'!H22</f>
        <v>B</v>
      </c>
      <c r="G13" s="5" t="str">
        <f>'[1]TCE - ANEXO IV - Preencher'!I22</f>
        <v>S</v>
      </c>
      <c r="H13" s="5">
        <f>'[1]TCE - ANEXO IV - Preencher'!J22</f>
        <v>58783</v>
      </c>
      <c r="I13" s="6">
        <f>IF('[1]TCE - ANEXO IV - Preencher'!K22="","",'[1]TCE - ANEXO IV - Preencher'!K22)</f>
        <v>45222</v>
      </c>
      <c r="J13" s="5" t="str">
        <f>'[1]TCE - ANEXO IV - Preencher'!L22</f>
        <v>3523 1004 0206 6200 0184 5500 1000 0587 8319 9941 2160</v>
      </c>
      <c r="K13" s="5" t="str">
        <f>IF(F13="B",LEFT('[1]TCE - ANEXO IV - Preencher'!M22,2),IF(F13="S",LEFT('[1]TCE - ANEXO IV - Preencher'!M22,7),IF('[1]TCE - ANEXO IV - Preencher'!H22="","")))</f>
        <v>35</v>
      </c>
      <c r="L13" s="7">
        <f>'[1]TCE - ANEXO IV - Preencher'!N22</f>
        <v>1050</v>
      </c>
    </row>
    <row r="14" spans="1:12" s="8" customFormat="1" ht="19.5" customHeight="1" x14ac:dyDescent="0.2">
      <c r="A14" s="3">
        <f>IFERROR(VLOOKUP(B14,'[1]DADOS (OCULTAR)'!$Q$3:$S$136,3,0),"")</f>
        <v>9039744002642</v>
      </c>
      <c r="B14" s="4" t="str">
        <f>'[1]TCE - ANEXO IV - Preencher'!C23</f>
        <v>UPAE ESCADA - CG Nº 021/2022</v>
      </c>
      <c r="C14" s="4" t="str">
        <f>'[1]TCE - ANEXO IV - Preencher'!E23</f>
        <v>3.1 - Combustíveis e Lubrificantes Automotivos</v>
      </c>
      <c r="D14" s="3" t="str">
        <f>'[1]TCE - ANEXO IV - Preencher'!F23</f>
        <v>22.103.127/0001-79</v>
      </c>
      <c r="E14" s="5" t="str">
        <f>'[1]TCE - ANEXO IV - Preencher'!G23</f>
        <v>POSTO DE COMBUSTIVEIS JOAO DIAS RAMALHO LTDA</v>
      </c>
      <c r="F14" s="5" t="str">
        <f>'[1]TCE - ANEXO IV - Preencher'!H23</f>
        <v>B</v>
      </c>
      <c r="G14" s="5" t="str">
        <f>'[1]TCE - ANEXO IV - Preencher'!I23</f>
        <v>S</v>
      </c>
      <c r="H14" s="5">
        <f>'[1]TCE - ANEXO IV - Preencher'!J23</f>
        <v>611612</v>
      </c>
      <c r="I14" s="6">
        <f>IF('[1]TCE - ANEXO IV - Preencher'!K23="","",'[1]TCE - ANEXO IV - Preencher'!K23)</f>
        <v>45204</v>
      </c>
      <c r="J14" s="5" t="str">
        <f>'[1]TCE - ANEXO IV - Preencher'!L23</f>
        <v>2623 1022 1031 2700 0179 6500 1000 6116 1210 0796 5071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117.02</v>
      </c>
    </row>
    <row r="15" spans="1:12" s="8" customFormat="1" ht="19.5" customHeight="1" x14ac:dyDescent="0.2">
      <c r="A15" s="3">
        <f>IFERROR(VLOOKUP(B15,'[1]DADOS (OCULTAR)'!$Q$3:$S$136,3,0),"")</f>
        <v>9039744002642</v>
      </c>
      <c r="B15" s="4" t="str">
        <f>'[1]TCE - ANEXO IV - Preencher'!C24</f>
        <v>UPAE ESCADA - CG Nº 021/2022</v>
      </c>
      <c r="C15" s="4" t="str">
        <f>'[1]TCE - ANEXO IV - Preencher'!E24</f>
        <v xml:space="preserve">3.9 - Material para Manutenção de Bens Imóveis </v>
      </c>
      <c r="D15" s="3" t="str">
        <f>'[1]TCE - ANEXO IV - Preencher'!F24</f>
        <v>24.349.910/0001-42</v>
      </c>
      <c r="E15" s="5" t="str">
        <f>'[1]TCE - ANEXO IV - Preencher'!G24</f>
        <v>HIDROELETRICA COM VAR ATAC MAT ELETRICOS EIRE</v>
      </c>
      <c r="F15" s="5" t="str">
        <f>'[1]TCE - ANEXO IV - Preencher'!H24</f>
        <v>B</v>
      </c>
      <c r="G15" s="5" t="str">
        <f>'[1]TCE - ANEXO IV - Preencher'!I24</f>
        <v>S</v>
      </c>
      <c r="H15" s="5">
        <f>'[1]TCE - ANEXO IV - Preencher'!J24</f>
        <v>9143</v>
      </c>
      <c r="I15" s="6">
        <f>IF('[1]TCE - ANEXO IV - Preencher'!K24="","",'[1]TCE - ANEXO IV - Preencher'!K24)</f>
        <v>45210</v>
      </c>
      <c r="J15" s="5" t="str">
        <f>'[1]TCE - ANEXO IV - Preencher'!L24</f>
        <v>2623 1024 3499 1000 0142 5500 1000 0091 4311 4928 2857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420</v>
      </c>
    </row>
    <row r="16" spans="1:12" s="8" customFormat="1" ht="19.5" customHeight="1" x14ac:dyDescent="0.2">
      <c r="A16" s="3">
        <f>IFERROR(VLOOKUP(B16,'[1]DADOS (OCULTAR)'!$Q$3:$S$136,3,0),"")</f>
        <v>9039744002642</v>
      </c>
      <c r="B16" s="4" t="str">
        <f>'[1]TCE - ANEXO IV - Preencher'!C25</f>
        <v>UPAE ESCADA - CG Nº 021/2022</v>
      </c>
      <c r="C16" s="4" t="str">
        <f>'[1]TCE - ANEXO IV - Preencher'!E25</f>
        <v xml:space="preserve">3.9 - Material para Manutenção de Bens Imóveis </v>
      </c>
      <c r="D16" s="3" t="str">
        <f>'[1]TCE - ANEXO IV - Preencher'!F25</f>
        <v>10.333.340/0001-98</v>
      </c>
      <c r="E16" s="5" t="str">
        <f>'[1]TCE - ANEXO IV - Preencher'!G25</f>
        <v>IZABELLE F F DE OLIVEIRA</v>
      </c>
      <c r="F16" s="5" t="str">
        <f>'[1]TCE - ANEXO IV - Preencher'!H25</f>
        <v>B</v>
      </c>
      <c r="G16" s="5" t="str">
        <f>'[1]TCE - ANEXO IV - Preencher'!I25</f>
        <v>S</v>
      </c>
      <c r="H16" s="5">
        <f>'[1]TCE - ANEXO IV - Preencher'!J25</f>
        <v>101524</v>
      </c>
      <c r="I16" s="6">
        <f>IF('[1]TCE - ANEXO IV - Preencher'!K25="","",'[1]TCE - ANEXO IV - Preencher'!K25)</f>
        <v>45219</v>
      </c>
      <c r="J16" s="5" t="str">
        <f>'[1]TCE - ANEXO IV - Preencher'!L25</f>
        <v>2623 1010 3333 4000 0198 6500 1000 1015 2410 0174 6039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7.8</v>
      </c>
    </row>
    <row r="17" spans="1:12" s="8" customFormat="1" ht="19.5" customHeight="1" x14ac:dyDescent="0.2">
      <c r="A17" s="3">
        <f>IFERROR(VLOOKUP(B17,'[1]DADOS (OCULTAR)'!$Q$3:$S$136,3,0),"")</f>
        <v>9039744002642</v>
      </c>
      <c r="B17" s="4" t="str">
        <f>'[1]TCE - ANEXO IV - Preencher'!C26</f>
        <v>UPAE ESCADA - CG Nº 021/2022</v>
      </c>
      <c r="C17" s="4" t="str">
        <f>'[1]TCE - ANEXO IV - Preencher'!E26</f>
        <v xml:space="preserve">3.9 - Material para Manutenção de Bens Imóveis </v>
      </c>
      <c r="D17" s="3" t="str">
        <f>'[1]TCE - ANEXO IV - Preencher'!F26</f>
        <v>30.816.175/0001-32</v>
      </c>
      <c r="E17" s="5" t="str">
        <f>'[1]TCE - ANEXO IV - Preencher'!G26</f>
        <v>J A SILVA COMERCIO VAREJISTA DE TINTAS LTDA</v>
      </c>
      <c r="F17" s="5" t="str">
        <f>'[1]TCE - ANEXO IV - Preencher'!H26</f>
        <v>B</v>
      </c>
      <c r="G17" s="5" t="str">
        <f>'[1]TCE - ANEXO IV - Preencher'!I26</f>
        <v>S</v>
      </c>
      <c r="H17" s="5">
        <f>'[1]TCE - ANEXO IV - Preencher'!J26</f>
        <v>5427</v>
      </c>
      <c r="I17" s="6">
        <f>IF('[1]TCE - ANEXO IV - Preencher'!K26="","",'[1]TCE - ANEXO IV - Preencher'!K26)</f>
        <v>45205</v>
      </c>
      <c r="J17" s="5" t="str">
        <f>'[1]TCE - ANEXO IV - Preencher'!L26</f>
        <v>2623 1030 8161 7500 0132 5500 1000 0054 2710 0419 4145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347.5</v>
      </c>
    </row>
    <row r="18" spans="1:12" s="8" customFormat="1" ht="19.5" customHeight="1" x14ac:dyDescent="0.2">
      <c r="A18" s="3">
        <f>IFERROR(VLOOKUP(B18,'[1]DADOS (OCULTAR)'!$Q$3:$S$136,3,0),"")</f>
        <v>9039744002642</v>
      </c>
      <c r="B18" s="4" t="str">
        <f>'[1]TCE - ANEXO IV - Preencher'!C27</f>
        <v>UPAE ESCADA - CG Nº 021/2022</v>
      </c>
      <c r="C18" s="4" t="str">
        <f>'[1]TCE - ANEXO IV - Preencher'!E27</f>
        <v xml:space="preserve">3.9 - Material para Manutenção de Bens Imóveis </v>
      </c>
      <c r="D18" s="3" t="str">
        <f>'[1]TCE - ANEXO IV - Preencher'!F27</f>
        <v>00.815.518/0001-83</v>
      </c>
      <c r="E18" s="5" t="str">
        <f>'[1]TCE - ANEXO IV - Preencher'!G27</f>
        <v>O ESCADAO MATERIAIS DE CONSTRUCAO LTDA</v>
      </c>
      <c r="F18" s="5" t="str">
        <f>'[1]TCE - ANEXO IV - Preencher'!H27</f>
        <v>B</v>
      </c>
      <c r="G18" s="5" t="str">
        <f>'[1]TCE - ANEXO IV - Preencher'!I27</f>
        <v>S</v>
      </c>
      <c r="H18" s="5">
        <f>'[1]TCE - ANEXO IV - Preencher'!J27</f>
        <v>27944</v>
      </c>
      <c r="I18" s="6">
        <f>IF('[1]TCE - ANEXO IV - Preencher'!K27="","",'[1]TCE - ANEXO IV - Preencher'!K27)</f>
        <v>45205</v>
      </c>
      <c r="J18" s="5" t="str">
        <f>'[1]TCE - ANEXO IV - Preencher'!L27</f>
        <v>2623 1000 8155 1800 0183 5500 1000 0279 4413 2466 3160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211.9</v>
      </c>
    </row>
    <row r="19" spans="1:12" s="8" customFormat="1" ht="19.5" customHeight="1" x14ac:dyDescent="0.2">
      <c r="A19" s="3">
        <f>IFERROR(VLOOKUP(B19,'[1]DADOS (OCULTAR)'!$Q$3:$S$136,3,0),"")</f>
        <v>9039744002642</v>
      </c>
      <c r="B19" s="4" t="str">
        <f>'[1]TCE - ANEXO IV - Preencher'!C28</f>
        <v>UPAE ESCADA - CG Nº 021/2022</v>
      </c>
      <c r="C19" s="4" t="str">
        <f>'[1]TCE - ANEXO IV - Preencher'!E28</f>
        <v xml:space="preserve">3.9 - Material para Manutenção de Bens Imóveis </v>
      </c>
      <c r="D19" s="3" t="str">
        <f>'[1]TCE - ANEXO IV - Preencher'!F28</f>
        <v>51.413.651/0001-44</v>
      </c>
      <c r="E19" s="5" t="str">
        <f>'[1]TCE - ANEXO IV - Preencher'!G28</f>
        <v>PROSPEQTUS LTDA</v>
      </c>
      <c r="F19" s="5" t="str">
        <f>'[1]TCE - ANEXO IV - Preencher'!H28</f>
        <v>B</v>
      </c>
      <c r="G19" s="5" t="str">
        <f>'[1]TCE - ANEXO IV - Preencher'!I28</f>
        <v>S</v>
      </c>
      <c r="H19" s="5">
        <f>'[1]TCE - ANEXO IV - Preencher'!J28</f>
        <v>58</v>
      </c>
      <c r="I19" s="6">
        <f>IF('[1]TCE - ANEXO IV - Preencher'!K28="","",'[1]TCE - ANEXO IV - Preencher'!K28)</f>
        <v>45210</v>
      </c>
      <c r="J19" s="5" t="str">
        <f>'[1]TCE - ANEXO IV - Preencher'!L28</f>
        <v>2623 1051 4136 5100 0144 5500 1000 0000 5815 9261 4660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243.8</v>
      </c>
    </row>
    <row r="20" spans="1:12" s="8" customFormat="1" ht="19.5" customHeight="1" x14ac:dyDescent="0.2">
      <c r="A20" s="3">
        <f>IFERROR(VLOOKUP(B20,'[1]DADOS (OCULTAR)'!$Q$3:$S$136,3,0),"")</f>
        <v>9039744002642</v>
      </c>
      <c r="B20" s="4" t="str">
        <f>'[1]TCE - ANEXO IV - Preencher'!C29</f>
        <v>UPAE ESCADA - CG Nº 021/2022</v>
      </c>
      <c r="C20" s="4" t="str">
        <f>'[1]TCE - ANEXO IV - Preencher'!E29</f>
        <v xml:space="preserve">3.9 - Material para Manutenção de Bens Imóveis </v>
      </c>
      <c r="D20" s="3" t="str">
        <f>'[1]TCE - ANEXO IV - Preencher'!F29</f>
        <v>51.413.651/0001-44</v>
      </c>
      <c r="E20" s="5" t="str">
        <f>'[1]TCE - ANEXO IV - Preencher'!G29</f>
        <v>PROSPEQTUS LTDA</v>
      </c>
      <c r="F20" s="5" t="str">
        <f>'[1]TCE - ANEXO IV - Preencher'!H29</f>
        <v>B</v>
      </c>
      <c r="G20" s="5" t="str">
        <f>'[1]TCE - ANEXO IV - Preencher'!I29</f>
        <v>S</v>
      </c>
      <c r="H20" s="5">
        <f>'[1]TCE - ANEXO IV - Preencher'!J29</f>
        <v>70</v>
      </c>
      <c r="I20" s="6">
        <f>IF('[1]TCE - ANEXO IV - Preencher'!K29="","",'[1]TCE - ANEXO IV - Preencher'!K29)</f>
        <v>45210</v>
      </c>
      <c r="J20" s="5" t="str">
        <f>'[1]TCE - ANEXO IV - Preencher'!L29</f>
        <v>2623 1051 4143 5100 0144 5500 1000 0000 7010 6401 8108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249</v>
      </c>
    </row>
    <row r="21" spans="1:12" s="8" customFormat="1" ht="19.5" customHeight="1" x14ac:dyDescent="0.2">
      <c r="A21" s="3">
        <f>IFERROR(VLOOKUP(B21,'[1]DADOS (OCULTAR)'!$Q$3:$S$136,3,0),"")</f>
        <v>9039744002642</v>
      </c>
      <c r="B21" s="4" t="str">
        <f>'[1]TCE - ANEXO IV - Preencher'!C30</f>
        <v>UPAE ESCADA - CG Nº 021/2022</v>
      </c>
      <c r="C21" s="4" t="str">
        <f>'[1]TCE - ANEXO IV - Preencher'!E30</f>
        <v xml:space="preserve">3.10 - Material para Manutenção de Bens Móveis </v>
      </c>
      <c r="D21" s="3" t="str">
        <f>'[1]TCE - ANEXO IV - Preencher'!F30</f>
        <v>51.413.651/0001-44</v>
      </c>
      <c r="E21" s="5" t="str">
        <f>'[1]TCE - ANEXO IV - Preencher'!G30</f>
        <v>PROSPEQTUS LTDA</v>
      </c>
      <c r="F21" s="5" t="str">
        <f>'[1]TCE - ANEXO IV - Preencher'!H30</f>
        <v>B</v>
      </c>
      <c r="G21" s="5" t="str">
        <f>'[1]TCE - ANEXO IV - Preencher'!I30</f>
        <v>S</v>
      </c>
      <c r="H21" s="5">
        <f>'[1]TCE - ANEXO IV - Preencher'!J30</f>
        <v>69</v>
      </c>
      <c r="I21" s="6">
        <f>IF('[1]TCE - ANEXO IV - Preencher'!K30="","",'[1]TCE - ANEXO IV - Preencher'!K30)</f>
        <v>45210</v>
      </c>
      <c r="J21" s="5" t="str">
        <f>'[1]TCE - ANEXO IV - Preencher'!L30</f>
        <v>2623 1051 4143 5100 0144 5500 1000 0000 6912 9728 8786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195</v>
      </c>
    </row>
    <row r="22" spans="1:12" s="8" customFormat="1" ht="19.5" customHeight="1" x14ac:dyDescent="0.2">
      <c r="A22" s="3">
        <f>IFERROR(VLOOKUP(B22,'[1]DADOS (OCULTAR)'!$Q$3:$S$136,3,0),"")</f>
        <v>9039744002642</v>
      </c>
      <c r="B22" s="4" t="str">
        <f>'[1]TCE - ANEXO IV - Preencher'!C31</f>
        <v>UPAE ESCADA - CG Nº 021/2022</v>
      </c>
      <c r="C22" s="4" t="str">
        <f>'[1]TCE - ANEXO IV - Preencher'!E31</f>
        <v>3.1 - Combustíveis e Lubrificantes Automotivos</v>
      </c>
      <c r="D22" s="3" t="str">
        <f>'[1]TCE - ANEXO IV - Preencher'!F31</f>
        <v>51.413.651/0001-44</v>
      </c>
      <c r="E22" s="5" t="str">
        <f>'[1]TCE - ANEXO IV - Preencher'!G31</f>
        <v>PROSPEQTUS LTDA</v>
      </c>
      <c r="F22" s="5" t="str">
        <f>'[1]TCE - ANEXO IV - Preencher'!H31</f>
        <v>B</v>
      </c>
      <c r="G22" s="5" t="str">
        <f>'[1]TCE - ANEXO IV - Preencher'!I31</f>
        <v>S</v>
      </c>
      <c r="H22" s="5">
        <f>'[1]TCE - ANEXO IV - Preencher'!J31</f>
        <v>70</v>
      </c>
      <c r="I22" s="6">
        <f>IF('[1]TCE - ANEXO IV - Preencher'!K31="","",'[1]TCE - ANEXO IV - Preencher'!K31)</f>
        <v>45210</v>
      </c>
      <c r="J22" s="5" t="str">
        <f>'[1]TCE - ANEXO IV - Preencher'!L31</f>
        <v>2623 1051 4143 5100 0144 5500 1000 0000 7010 6401 8108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130</v>
      </c>
    </row>
    <row r="23" spans="1:12" s="8" customFormat="1" ht="19.5" customHeight="1" x14ac:dyDescent="0.2">
      <c r="A23" s="3">
        <f>IFERROR(VLOOKUP(B23,'[1]DADOS (OCULTAR)'!$Q$3:$S$136,3,0),"")</f>
        <v>9039744002642</v>
      </c>
      <c r="B23" s="4" t="str">
        <f>'[1]TCE - ANEXO IV - Preencher'!C32</f>
        <v>UPAE ESCADA - CG Nº 021/2022</v>
      </c>
      <c r="C23" s="4" t="str">
        <f>'[1]TCE - ANEXO IV - Preencher'!E32</f>
        <v xml:space="preserve">3.8 - Uniformes, Tecidos e Aviamentos </v>
      </c>
      <c r="D23" s="3" t="str">
        <f>'[1]TCE - ANEXO IV - Preencher'!F32</f>
        <v>51.413.651/0001-44</v>
      </c>
      <c r="E23" s="5" t="str">
        <f>'[1]TCE - ANEXO IV - Preencher'!G32</f>
        <v>PROSPEQTUS LTDA</v>
      </c>
      <c r="F23" s="5" t="str">
        <f>'[1]TCE - ANEXO IV - Preencher'!H32</f>
        <v>B</v>
      </c>
      <c r="G23" s="5" t="str">
        <f>'[1]TCE - ANEXO IV - Preencher'!I32</f>
        <v>S</v>
      </c>
      <c r="H23" s="5">
        <f>'[1]TCE - ANEXO IV - Preencher'!J32</f>
        <v>71</v>
      </c>
      <c r="I23" s="6">
        <f>IF('[1]TCE - ANEXO IV - Preencher'!K32="","",'[1]TCE - ANEXO IV - Preencher'!K32)</f>
        <v>45210</v>
      </c>
      <c r="J23" s="5" t="str">
        <f>'[1]TCE - ANEXO IV - Preencher'!L32</f>
        <v>2623 1051 4143 5100 0144 5500 1000 0000 7116 6393 7469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1800</v>
      </c>
    </row>
    <row r="24" spans="1:12" s="8" customFormat="1" ht="19.5" customHeight="1" x14ac:dyDescent="0.2">
      <c r="A24" s="3">
        <f>IFERROR(VLOOKUP(B24,'[1]DADOS (OCULTAR)'!$Q$3:$S$136,3,0),"")</f>
        <v>9039744002642</v>
      </c>
      <c r="B24" s="4" t="str">
        <f>'[1]TCE - ANEXO IV - Preencher'!C33</f>
        <v>UPAE ESCADA - CG Nº 021/2022</v>
      </c>
      <c r="C24" s="4" t="str">
        <f>'[1]TCE - ANEXO IV - Preencher'!E33</f>
        <v xml:space="preserve">5.21 - Seguros em geral </v>
      </c>
      <c r="D24" s="3">
        <f>'[1]TCE - ANEXO IV - Preencher'!F33</f>
        <v>3502099000118</v>
      </c>
      <c r="E24" s="5" t="str">
        <f>'[1]TCE - ANEXO IV - Preencher'!G33</f>
        <v>CHUBB SEGUROS BRASIL S.A</v>
      </c>
      <c r="F24" s="5" t="str">
        <f>'[1]TCE - ANEXO IV - Preencher'!H33</f>
        <v>S</v>
      </c>
      <c r="G24" s="5" t="str">
        <f>'[1]TCE - ANEXO IV - Preencher'!I33</f>
        <v>N</v>
      </c>
      <c r="H24" s="5">
        <f>'[1]TCE - ANEXO IV - Preencher'!J33</f>
        <v>0</v>
      </c>
      <c r="I24" s="6" t="str">
        <f>IF('[1]TCE - ANEXO IV - Preencher'!K33="","",'[1]TCE - ANEXO IV - Preencher'!K33)</f>
        <v/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/>
      </c>
      <c r="L24" s="7">
        <f>'[1]TCE - ANEXO IV - Preencher'!N33</f>
        <v>559.27</v>
      </c>
    </row>
    <row r="25" spans="1:12" s="8" customFormat="1" ht="19.5" customHeight="1" x14ac:dyDescent="0.2">
      <c r="A25" s="3">
        <f>IFERROR(VLOOKUP(B25,'[1]DADOS (OCULTAR)'!$Q$3:$S$136,3,0),"")</f>
        <v>9039744002642</v>
      </c>
      <c r="B25" s="4" t="str">
        <f>'[1]TCE - ANEXO IV - Preencher'!C34</f>
        <v>UPAE ESCADA - CG Nº 021/2022</v>
      </c>
      <c r="C25" s="4" t="str">
        <f>'[1]TCE - ANEXO IV - Preencher'!E34</f>
        <v>5.99 - Outros Serviços de Terceiros Pessoa Jurídica</v>
      </c>
      <c r="D25" s="3">
        <f>'[1]TCE - ANEXO IV - Preencher'!F34</f>
        <v>4027726000179</v>
      </c>
      <c r="E25" s="5" t="str">
        <f>'[1]TCE - ANEXO IV - Preencher'!G34</f>
        <v>CONSELHO REGIONAL DE TECNICOS EM RADIOLOGIO DA 15° REGIAO</v>
      </c>
      <c r="F25" s="5" t="str">
        <f>'[1]TCE - ANEXO IV - Preencher'!H34</f>
        <v>S</v>
      </c>
      <c r="G25" s="5" t="str">
        <f>'[1]TCE - ANEXO IV - Preencher'!I34</f>
        <v>N</v>
      </c>
      <c r="H25" s="5">
        <f>'[1]TCE - ANEXO IV - Preencher'!J34</f>
        <v>0</v>
      </c>
      <c r="I25" s="6" t="str">
        <f>IF('[1]TCE - ANEXO IV - Preencher'!K34="","",'[1]TCE - ANEXO IV - Preencher'!K34)</f>
        <v/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/>
      </c>
      <c r="L25" s="7">
        <f>'[1]TCE - ANEXO IV - Preencher'!N34</f>
        <v>55</v>
      </c>
    </row>
    <row r="26" spans="1:12" s="8" customFormat="1" ht="19.5" customHeight="1" x14ac:dyDescent="0.2">
      <c r="A26" s="3">
        <f>IFERROR(VLOOKUP(B26,'[1]DADOS (OCULTAR)'!$Q$3:$S$136,3,0),"")</f>
        <v>9039744002642</v>
      </c>
      <c r="B26" s="4" t="str">
        <f>'[1]TCE - ANEXO IV - Preencher'!C35</f>
        <v>UPAE ESCADA - CG Nº 021/2022</v>
      </c>
      <c r="C26" s="4" t="str">
        <f>'[1]TCE - ANEXO IV - Preencher'!E35</f>
        <v xml:space="preserve">5.25 - Serviços Bancários </v>
      </c>
      <c r="D26" s="3" t="str">
        <f>'[1]TCE - ANEXO IV - Preencher'!F35</f>
        <v>60.746.948/0001-12</v>
      </c>
      <c r="E26" s="5" t="str">
        <f>'[1]TCE - ANEXO IV - Preencher'!G35</f>
        <v>Bradesco S.A</v>
      </c>
      <c r="F26" s="5" t="str">
        <f>'[1]TCE - ANEXO IV - Preencher'!H35</f>
        <v>S</v>
      </c>
      <c r="G26" s="5" t="str">
        <f>'[1]TCE - ANEXO IV - Preencher'!I35</f>
        <v>N</v>
      </c>
      <c r="H26" s="5">
        <f>'[1]TCE - ANEXO IV - Preencher'!J35</f>
        <v>0</v>
      </c>
      <c r="I26" s="6" t="str">
        <f>IF('[1]TCE - ANEXO IV - Preencher'!K35="","",'[1]TCE - ANEXO IV - Preencher'!K35)</f>
        <v/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/>
      </c>
      <c r="L26" s="7">
        <f>'[1]TCE - ANEXO IV - Preencher'!N35</f>
        <v>126.5</v>
      </c>
    </row>
    <row r="27" spans="1:12" s="8" customFormat="1" ht="19.5" customHeight="1" x14ac:dyDescent="0.2">
      <c r="A27" s="3">
        <f>IFERROR(VLOOKUP(B27,'[1]DADOS (OCULTAR)'!$Q$3:$S$136,3,0),"")</f>
        <v>9039744002642</v>
      </c>
      <c r="B27" s="4" t="str">
        <f>'[1]TCE - ANEXO IV - Preencher'!C36</f>
        <v>UPAE ESCADA - CG Nº 021/2022</v>
      </c>
      <c r="C27" s="4" t="str">
        <f>'[1]TCE - ANEXO IV - Preencher'!E36</f>
        <v xml:space="preserve">5.25 - Serviços Bancários </v>
      </c>
      <c r="D27" s="3" t="str">
        <f>'[1]TCE - ANEXO IV - Preencher'!F36</f>
        <v>60.746.948/0001-12</v>
      </c>
      <c r="E27" s="5" t="str">
        <f>'[1]TCE - ANEXO IV - Preencher'!G36</f>
        <v>Bradesco S.A</v>
      </c>
      <c r="F27" s="5" t="str">
        <f>'[1]TCE - ANEXO IV - Preencher'!H36</f>
        <v>S</v>
      </c>
      <c r="G27" s="5" t="str">
        <f>'[1]TCE - ANEXO IV - Preencher'!I36</f>
        <v>N</v>
      </c>
      <c r="H27" s="5">
        <f>'[1]TCE - ANEXO IV - Preencher'!J36</f>
        <v>0</v>
      </c>
      <c r="I27" s="6" t="str">
        <f>IF('[1]TCE - ANEXO IV - Preencher'!K36="","",'[1]TCE - ANEXO IV - Preencher'!K36)</f>
        <v/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/>
      </c>
      <c r="L27" s="7">
        <f>'[1]TCE - ANEXO IV - Preencher'!N36</f>
        <v>45.98</v>
      </c>
    </row>
    <row r="28" spans="1:12" s="8" customFormat="1" ht="19.5" customHeight="1" x14ac:dyDescent="0.2">
      <c r="A28" s="3">
        <f>IFERROR(VLOOKUP(B28,'[1]DADOS (OCULTAR)'!$Q$3:$S$136,3,0),"")</f>
        <v>9039744002642</v>
      </c>
      <c r="B28" s="4" t="str">
        <f>'[1]TCE - ANEXO IV - Preencher'!C37</f>
        <v>UPAE ESCADA - CG Nº 021/2022</v>
      </c>
      <c r="C28" s="4" t="str">
        <f>'[1]TCE - ANEXO IV - Preencher'!E37</f>
        <v>5.9 - Telefonia Móvel</v>
      </c>
      <c r="D28" s="3">
        <f>'[1]TCE - ANEXO IV - Preencher'!F37</f>
        <v>2558157000162</v>
      </c>
      <c r="E28" s="5" t="str">
        <f>'[1]TCE - ANEXO IV - Preencher'!G37</f>
        <v>TELEFONICA BRASIL S.A.</v>
      </c>
      <c r="F28" s="5" t="str">
        <f>'[1]TCE - ANEXO IV - Preencher'!H37</f>
        <v>S</v>
      </c>
      <c r="G28" s="5" t="str">
        <f>'[1]TCE - ANEXO IV - Preencher'!I37</f>
        <v>N</v>
      </c>
      <c r="H28" s="5">
        <f>'[1]TCE - ANEXO IV - Preencher'!J37</f>
        <v>0</v>
      </c>
      <c r="I28" s="6" t="str">
        <f>IF('[1]TCE - ANEXO IV - Preencher'!K37="","",'[1]TCE - ANEXO IV - Preencher'!K37)</f>
        <v/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/>
      </c>
      <c r="L28" s="7">
        <f>'[1]TCE - ANEXO IV - Preencher'!N37</f>
        <v>362.51</v>
      </c>
    </row>
    <row r="29" spans="1:12" s="8" customFormat="1" ht="19.5" customHeight="1" x14ac:dyDescent="0.2">
      <c r="A29" s="3">
        <f>IFERROR(VLOOKUP(B29,'[1]DADOS (OCULTAR)'!$Q$3:$S$136,3,0),"")</f>
        <v>9039744002642</v>
      </c>
      <c r="B29" s="4" t="str">
        <f>'[1]TCE - ANEXO IV - Preencher'!C38</f>
        <v>UPAE ESCADA - CG Nº 021/2022</v>
      </c>
      <c r="C29" s="4" t="str">
        <f>'[1]TCE - ANEXO IV - Preencher'!E38</f>
        <v>5.13 - Água e Esgoto</v>
      </c>
      <c r="D29" s="3">
        <f>'[1]TCE - ANEXO IV - Preencher'!F38</f>
        <v>9769035000164</v>
      </c>
      <c r="E29" s="5" t="str">
        <f>'[1]TCE - ANEXO IV - Preencher'!G38</f>
        <v xml:space="preserve">COMPANHIA PERNAMBUCANA DE SANEAMENTO </v>
      </c>
      <c r="F29" s="5" t="str">
        <f>'[1]TCE - ANEXO IV - Preencher'!H38</f>
        <v>S</v>
      </c>
      <c r="G29" s="5" t="str">
        <f>'[1]TCE - ANEXO IV - Preencher'!I38</f>
        <v>N</v>
      </c>
      <c r="H29" s="5">
        <f>'[1]TCE - ANEXO IV - Preencher'!J38</f>
        <v>0</v>
      </c>
      <c r="I29" s="6" t="str">
        <f>IF('[1]TCE - ANEXO IV - Preencher'!K38="","",'[1]TCE - ANEXO IV - Preencher'!K38)</f>
        <v/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/>
      </c>
      <c r="L29" s="7">
        <f>'[1]TCE - ANEXO IV - Preencher'!N38</f>
        <v>2526.08</v>
      </c>
    </row>
    <row r="30" spans="1:12" s="8" customFormat="1" ht="19.5" customHeight="1" x14ac:dyDescent="0.2">
      <c r="A30" s="3">
        <f>IFERROR(VLOOKUP(B30,'[1]DADOS (OCULTAR)'!$Q$3:$S$136,3,0),"")</f>
        <v>9039744002642</v>
      </c>
      <c r="B30" s="4" t="str">
        <f>'[1]TCE - ANEXO IV - Preencher'!C39</f>
        <v>UPAE ESCADA - CG Nº 021/2022</v>
      </c>
      <c r="C30" s="4" t="str">
        <f>'[1]TCE - ANEXO IV - Preencher'!E39</f>
        <v>5.12 - Energia Elétrica</v>
      </c>
      <c r="D30" s="3">
        <f>'[1]TCE - ANEXO IV - Preencher'!F39</f>
        <v>10835932000108</v>
      </c>
      <c r="E30" s="5" t="str">
        <f>'[1]TCE - ANEXO IV - Preencher'!G39</f>
        <v>COMPAHIA ENERGETICA DE PERNAMBUCO</v>
      </c>
      <c r="F30" s="5" t="str">
        <f>'[1]TCE - ANEXO IV - Preencher'!H39</f>
        <v>S</v>
      </c>
      <c r="G30" s="5" t="str">
        <f>'[1]TCE - ANEXO IV - Preencher'!I39</f>
        <v>N</v>
      </c>
      <c r="H30" s="5">
        <f>'[1]TCE - ANEXO IV - Preencher'!J39</f>
        <v>0</v>
      </c>
      <c r="I30" s="6" t="str">
        <f>IF('[1]TCE - ANEXO IV - Preencher'!K39="","",'[1]TCE - ANEXO IV - Preencher'!K39)</f>
        <v/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/>
      </c>
      <c r="L30" s="7">
        <f>'[1]TCE - ANEXO IV - Preencher'!N39</f>
        <v>13225.74</v>
      </c>
    </row>
    <row r="31" spans="1:12" s="8" customFormat="1" ht="19.5" customHeight="1" x14ac:dyDescent="0.2">
      <c r="A31" s="3">
        <f>IFERROR(VLOOKUP(B31,'[1]DADOS (OCULTAR)'!$Q$3:$S$136,3,0),"")</f>
        <v>9039744002642</v>
      </c>
      <c r="B31" s="4" t="str">
        <f>'[1]TCE - ANEXO IV - Preencher'!C40</f>
        <v>UPAE ESCADA - CG Nº 021/2022</v>
      </c>
      <c r="C31" s="4" t="str">
        <f>'[1]TCE - ANEXO IV - Preencher'!E40</f>
        <v>5.3 - Locação de Máquinas e Equipamentos</v>
      </c>
      <c r="D31" s="3">
        <f>'[1]TCE - ANEXO IV - Preencher'!F40</f>
        <v>26081685000131</v>
      </c>
      <c r="E31" s="5" t="str">
        <f>'[1]TCE - ANEXO IV - Preencher'!G40</f>
        <v xml:space="preserve">CG REFRIGERAÇÕES </v>
      </c>
      <c r="F31" s="5" t="str">
        <f>'[1]TCE - ANEXO IV - Preencher'!H40</f>
        <v>S</v>
      </c>
      <c r="G31" s="5" t="str">
        <f>'[1]TCE - ANEXO IV - Preencher'!I40</f>
        <v>N</v>
      </c>
      <c r="H31" s="5">
        <f>'[1]TCE - ANEXO IV - Preencher'!J40</f>
        <v>0</v>
      </c>
      <c r="I31" s="6" t="str">
        <f>IF('[1]TCE - ANEXO IV - Preencher'!K40="","",'[1]TCE - ANEXO IV - Preencher'!K40)</f>
        <v/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/>
      </c>
      <c r="L31" s="7">
        <f>'[1]TCE - ANEXO IV - Preencher'!N40</f>
        <v>320</v>
      </c>
    </row>
    <row r="32" spans="1:12" s="8" customFormat="1" ht="19.5" customHeight="1" x14ac:dyDescent="0.2">
      <c r="A32" s="3">
        <f>IFERROR(VLOOKUP(B32,'[1]DADOS (OCULTAR)'!$Q$3:$S$136,3,0),"")</f>
        <v>9039744002642</v>
      </c>
      <c r="B32" s="4" t="str">
        <f>'[1]TCE - ANEXO IV - Preencher'!C41</f>
        <v>UPAE ESCADA - CG Nº 021/2022</v>
      </c>
      <c r="C32" s="4" t="str">
        <f>'[1]TCE - ANEXO IV - Preencher'!E41</f>
        <v>5.3 - Locação de Máquinas e Equipamentos</v>
      </c>
      <c r="D32" s="3">
        <f>'[1]TCE - ANEXO IV - Preencher'!F41</f>
        <v>20265080000114</v>
      </c>
      <c r="E32" s="5" t="str">
        <f>'[1]TCE - ANEXO IV - Preencher'!G41</f>
        <v>JM SILVA MAQUINAS E EQUIPAMENTOS LTDA</v>
      </c>
      <c r="F32" s="5" t="str">
        <f>'[1]TCE - ANEXO IV - Preencher'!H41</f>
        <v>S</v>
      </c>
      <c r="G32" s="5" t="str">
        <f>'[1]TCE - ANEXO IV - Preencher'!I41</f>
        <v>N</v>
      </c>
      <c r="H32" s="5">
        <f>'[1]TCE - ANEXO IV - Preencher'!J41</f>
        <v>0</v>
      </c>
      <c r="I32" s="6" t="str">
        <f>IF('[1]TCE - ANEXO IV - Preencher'!K41="","",'[1]TCE - ANEXO IV - Preencher'!K41)</f>
        <v/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/>
      </c>
      <c r="L32" s="7">
        <f>'[1]TCE - ANEXO IV - Preencher'!N41</f>
        <v>1280</v>
      </c>
    </row>
    <row r="33" spans="1:12" s="8" customFormat="1" ht="19.5" customHeight="1" x14ac:dyDescent="0.2">
      <c r="A33" s="3">
        <f>IFERROR(VLOOKUP(B33,'[1]DADOS (OCULTAR)'!$Q$3:$S$136,3,0),"")</f>
        <v>9039744002642</v>
      </c>
      <c r="B33" s="4" t="str">
        <f>'[1]TCE - ANEXO IV - Preencher'!C42</f>
        <v>UPAE ESCADA - CG Nº 021/2022</v>
      </c>
      <c r="C33" s="4" t="str">
        <f>'[1]TCE - ANEXO IV - Preencher'!E42</f>
        <v>5.3 - Locação de Máquinas e Equipamentos</v>
      </c>
      <c r="D33" s="3">
        <f>'[1]TCE - ANEXO IV - Preencher'!F42</f>
        <v>10279299000119</v>
      </c>
      <c r="E33" s="5" t="str">
        <f>'[1]TCE - ANEXO IV - Preencher'!G42</f>
        <v>RGRAPH COMERCIO E SERVIÇOS LTDA</v>
      </c>
      <c r="F33" s="5" t="str">
        <f>'[1]TCE - ANEXO IV - Preencher'!H42</f>
        <v>S</v>
      </c>
      <c r="G33" s="5" t="str">
        <f>'[1]TCE - ANEXO IV - Preencher'!I42</f>
        <v>N</v>
      </c>
      <c r="H33" s="5">
        <f>'[1]TCE - ANEXO IV - Preencher'!J42</f>
        <v>0</v>
      </c>
      <c r="I33" s="6" t="str">
        <f>IF('[1]TCE - ANEXO IV - Preencher'!K42="","",'[1]TCE - ANEXO IV - Preencher'!K42)</f>
        <v/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/>
      </c>
      <c r="L33" s="7">
        <f>'[1]TCE - ANEXO IV - Preencher'!N42</f>
        <v>3629.7</v>
      </c>
    </row>
    <row r="34" spans="1:12" s="8" customFormat="1" ht="19.5" customHeight="1" x14ac:dyDescent="0.2">
      <c r="A34" s="3">
        <f>IFERROR(VLOOKUP(B34,'[1]DADOS (OCULTAR)'!$Q$3:$S$136,3,0),"")</f>
        <v>9039744002642</v>
      </c>
      <c r="B34" s="4" t="str">
        <f>'[1]TCE - ANEXO IV - Preencher'!C43</f>
        <v>UPAE ESCADA - CG Nº 021/2022</v>
      </c>
      <c r="C34" s="4" t="str">
        <f>'[1]TCE - ANEXO IV - Preencher'!E43</f>
        <v>5.3 - Locação de Máquinas e Equipamentos</v>
      </c>
      <c r="D34" s="3">
        <f>'[1]TCE - ANEXO IV - Preencher'!F43</f>
        <v>24801362000140</v>
      </c>
      <c r="E34" s="5" t="str">
        <f>'[1]TCE - ANEXO IV - Preencher'!G43</f>
        <v>AMD TECNOLOGIA DA INFORMAÇÃO E SISTEMAS</v>
      </c>
      <c r="F34" s="5" t="str">
        <f>'[1]TCE - ANEXO IV - Preencher'!H43</f>
        <v>S</v>
      </c>
      <c r="G34" s="5" t="str">
        <f>'[1]TCE - ANEXO IV - Preencher'!I43</f>
        <v>N</v>
      </c>
      <c r="H34" s="5">
        <f>'[1]TCE - ANEXO IV - Preencher'!J43</f>
        <v>0</v>
      </c>
      <c r="I34" s="6" t="str">
        <f>IF('[1]TCE - ANEXO IV - Preencher'!K43="","",'[1]TCE - ANEXO IV - Preencher'!K43)</f>
        <v/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/>
      </c>
      <c r="L34" s="7">
        <f>'[1]TCE - ANEXO IV - Preencher'!N43</f>
        <v>11710</v>
      </c>
    </row>
    <row r="35" spans="1:12" s="8" customFormat="1" ht="19.5" customHeight="1" x14ac:dyDescent="0.2">
      <c r="A35" s="3">
        <f>IFERROR(VLOOKUP(B35,'[1]DADOS (OCULTAR)'!$Q$3:$S$136,3,0),"")</f>
        <v>9039744002642</v>
      </c>
      <c r="B35" s="4" t="str">
        <f>'[1]TCE - ANEXO IV - Preencher'!C44</f>
        <v>UPAE ESCADA - CG Nº 021/2022</v>
      </c>
      <c r="C35" s="4" t="str">
        <f>'[1]TCE - ANEXO IV - Preencher'!E44</f>
        <v>5.3 - Locação de Máquinas e Equipamentos</v>
      </c>
      <c r="D35" s="3">
        <f>'[1]TCE - ANEXO IV - Preencher'!F44</f>
        <v>44283333000574</v>
      </c>
      <c r="E35" s="5" t="str">
        <f>'[1]TCE - ANEXO IV - Preencher'!G44</f>
        <v>SCM PARTICIPAÇÕES AS</v>
      </c>
      <c r="F35" s="5" t="str">
        <f>'[1]TCE - ANEXO IV - Preencher'!H44</f>
        <v>S</v>
      </c>
      <c r="G35" s="5" t="str">
        <f>'[1]TCE - ANEXO IV - Preencher'!I44</f>
        <v>N</v>
      </c>
      <c r="H35" s="5">
        <f>'[1]TCE - ANEXO IV - Preencher'!J44</f>
        <v>0</v>
      </c>
      <c r="I35" s="6" t="str">
        <f>IF('[1]TCE - ANEXO IV - Preencher'!K44="","",'[1]TCE - ANEXO IV - Preencher'!K44)</f>
        <v/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/>
      </c>
      <c r="L35" s="7">
        <f>'[1]TCE - ANEXO IV - Preencher'!N44</f>
        <v>1520</v>
      </c>
    </row>
    <row r="36" spans="1:12" s="8" customFormat="1" ht="19.5" customHeight="1" x14ac:dyDescent="0.2">
      <c r="A36" s="3">
        <f>IFERROR(VLOOKUP(B36,'[1]DADOS (OCULTAR)'!$Q$3:$S$136,3,0),"")</f>
        <v>9039744002642</v>
      </c>
      <c r="B36" s="4" t="str">
        <f>'[1]TCE - ANEXO IV - Preencher'!C45</f>
        <v>UPAE ESCADA - CG Nº 021/2022</v>
      </c>
      <c r="C36" s="4" t="str">
        <f>'[1]TCE - ANEXO IV - Preencher'!E45</f>
        <v>5.19 - Serviços Gráficos, de Encadernação e de Emolduração</v>
      </c>
      <c r="D36" s="3">
        <f>'[1]TCE - ANEXO IV - Preencher'!F45</f>
        <v>10473437000104</v>
      </c>
      <c r="E36" s="5" t="str">
        <f>'[1]TCE - ANEXO IV - Preencher'!G45</f>
        <v>FOTO BELEZA ARTES COMERCIO LTDA</v>
      </c>
      <c r="F36" s="5" t="str">
        <f>'[1]TCE - ANEXO IV - Preencher'!H45</f>
        <v>S</v>
      </c>
      <c r="G36" s="5" t="str">
        <f>'[1]TCE - ANEXO IV - Preencher'!I45</f>
        <v>N</v>
      </c>
      <c r="H36" s="5">
        <f>'[1]TCE - ANEXO IV - Preencher'!J45</f>
        <v>0</v>
      </c>
      <c r="I36" s="6" t="str">
        <f>IF('[1]TCE - ANEXO IV - Preencher'!K45="","",'[1]TCE - ANEXO IV - Preencher'!K45)</f>
        <v/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/>
      </c>
      <c r="L36" s="7">
        <f>'[1]TCE - ANEXO IV - Preencher'!N45</f>
        <v>88</v>
      </c>
    </row>
    <row r="37" spans="1:12" s="8" customFormat="1" ht="19.5" customHeight="1" x14ac:dyDescent="0.2">
      <c r="A37" s="3">
        <f>IFERROR(VLOOKUP(B37,'[1]DADOS (OCULTAR)'!$Q$3:$S$136,3,0),"")</f>
        <v>9039744002642</v>
      </c>
      <c r="B37" s="4" t="str">
        <f>'[1]TCE - ANEXO IV - Preencher'!C46</f>
        <v>UPAE ESCADA - CG Nº 021/2022</v>
      </c>
      <c r="C37" s="4" t="str">
        <f>'[1]TCE - ANEXO IV - Preencher'!E46</f>
        <v>4.99 - Outros Serviços de Terceiros Pessoa Física</v>
      </c>
      <c r="D37" s="3">
        <f>'[1]TCE - ANEXO IV - Preencher'!F46</f>
        <v>1420273400</v>
      </c>
      <c r="E37" s="5" t="str">
        <f>'[1]TCE - ANEXO IV - Preencher'!G46</f>
        <v>ERISON HENRIQUE NASCIMENTO DO REGO</v>
      </c>
      <c r="F37" s="5" t="str">
        <f>'[1]TCE - ANEXO IV - Preencher'!H46</f>
        <v>S</v>
      </c>
      <c r="G37" s="5" t="str">
        <f>'[1]TCE - ANEXO IV - Preencher'!I46</f>
        <v>N</v>
      </c>
      <c r="H37" s="5">
        <f>'[1]TCE - ANEXO IV - Preencher'!J46</f>
        <v>0</v>
      </c>
      <c r="I37" s="6" t="str">
        <f>IF('[1]TCE - ANEXO IV - Preencher'!K46="","",'[1]TCE - ANEXO IV - Preencher'!K46)</f>
        <v/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/>
      </c>
      <c r="L37" s="7">
        <f>'[1]TCE - ANEXO IV - Preencher'!N46</f>
        <v>70</v>
      </c>
    </row>
    <row r="38" spans="1:12" s="8" customFormat="1" ht="19.5" customHeight="1" x14ac:dyDescent="0.2">
      <c r="A38" s="3">
        <f>IFERROR(VLOOKUP(B38,'[1]DADOS (OCULTAR)'!$Q$3:$S$136,3,0),"")</f>
        <v>9039744002642</v>
      </c>
      <c r="B38" s="4" t="str">
        <f>'[1]TCE - ANEXO IV - Preencher'!C47</f>
        <v>UPAE ESCADA - CG Nº 021/2022</v>
      </c>
      <c r="C38" s="4" t="str">
        <f>'[1]TCE - ANEXO IV - Preencher'!E47</f>
        <v>4.99 - Outros Serviços de Terceiros Pessoa Física</v>
      </c>
      <c r="D38" s="3">
        <f>'[1]TCE - ANEXO IV - Preencher'!F47</f>
        <v>7531215497</v>
      </c>
      <c r="E38" s="5" t="str">
        <f>'[1]TCE - ANEXO IV - Preencher'!G47</f>
        <v>WASHINGTON THIAGO VASCO DE GOZ</v>
      </c>
      <c r="F38" s="5" t="str">
        <f>'[1]TCE - ANEXO IV - Preencher'!H47</f>
        <v>S</v>
      </c>
      <c r="G38" s="5" t="str">
        <f>'[1]TCE - ANEXO IV - Preencher'!I47</f>
        <v>N</v>
      </c>
      <c r="H38" s="5">
        <f>'[1]TCE - ANEXO IV - Preencher'!J47</f>
        <v>0</v>
      </c>
      <c r="I38" s="6" t="str">
        <f>IF('[1]TCE - ANEXO IV - Preencher'!K47="","",'[1]TCE - ANEXO IV - Preencher'!K47)</f>
        <v/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7">
        <f>'[1]TCE - ANEXO IV - Preencher'!N47</f>
        <v>30</v>
      </c>
    </row>
    <row r="39" spans="1:12" s="8" customFormat="1" ht="19.5" customHeight="1" x14ac:dyDescent="0.2">
      <c r="A39" s="3">
        <f>IFERROR(VLOOKUP(B39,'[1]DADOS (OCULTAR)'!$Q$3:$S$136,3,0),"")</f>
        <v>9039744002642</v>
      </c>
      <c r="B39" s="4" t="str">
        <f>'[1]TCE - ANEXO IV - Preencher'!C48</f>
        <v>UPAE ESCADA - CG Nº 021/2022</v>
      </c>
      <c r="C39" s="4" t="str">
        <f>'[1]TCE - ANEXO IV - Preencher'!E48</f>
        <v>4.99 - Outros Serviços de Terceiros Pessoa Física</v>
      </c>
      <c r="D39" s="3">
        <f>'[1]TCE - ANEXO IV - Preencher'!F48</f>
        <v>8467223480</v>
      </c>
      <c r="E39" s="5" t="str">
        <f>'[1]TCE - ANEXO IV - Preencher'!G48</f>
        <v>EWERTON FERNANDES CASSIMIRO SILVA DE SOUSA</v>
      </c>
      <c r="F39" s="5" t="str">
        <f>'[1]TCE - ANEXO IV - Preencher'!H48</f>
        <v>S</v>
      </c>
      <c r="G39" s="5" t="str">
        <f>'[1]TCE - ANEXO IV - Preencher'!I48</f>
        <v>N</v>
      </c>
      <c r="H39" s="5">
        <f>'[1]TCE - ANEXO IV - Preencher'!J48</f>
        <v>0</v>
      </c>
      <c r="I39" s="6" t="str">
        <f>IF('[1]TCE - ANEXO IV - Preencher'!K48="","",'[1]TCE - ANEXO IV - Preencher'!K48)</f>
        <v/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/>
      </c>
      <c r="L39" s="7">
        <f>'[1]TCE - ANEXO IV - Preencher'!N48</f>
        <v>70</v>
      </c>
    </row>
    <row r="40" spans="1:12" s="8" customFormat="1" ht="19.5" customHeight="1" x14ac:dyDescent="0.2">
      <c r="A40" s="3">
        <f>IFERROR(VLOOKUP(B40,'[1]DADOS (OCULTAR)'!$Q$3:$S$136,3,0),"")</f>
        <v>9039744002642</v>
      </c>
      <c r="B40" s="4" t="str">
        <f>'[1]TCE - ANEXO IV - Preencher'!C49</f>
        <v>UPAE ESCADA - CG Nº 021/2022</v>
      </c>
      <c r="C40" s="4" t="str">
        <f>'[1]TCE - ANEXO IV - Preencher'!E49</f>
        <v>4.99 - Outros Serviços de Terceiros Pessoa Física</v>
      </c>
      <c r="D40" s="3">
        <f>'[1]TCE - ANEXO IV - Preencher'!F49</f>
        <v>3247230408</v>
      </c>
      <c r="E40" s="5" t="str">
        <f>'[1]TCE - ANEXO IV - Preencher'!G49</f>
        <v>ETELMINO ALMEIDA DE OLIVEIRA</v>
      </c>
      <c r="F40" s="5" t="str">
        <f>'[1]TCE - ANEXO IV - Preencher'!H49</f>
        <v>S</v>
      </c>
      <c r="G40" s="5" t="str">
        <f>'[1]TCE - ANEXO IV - Preencher'!I49</f>
        <v>N</v>
      </c>
      <c r="H40" s="5">
        <f>'[1]TCE - ANEXO IV - Preencher'!J49</f>
        <v>0</v>
      </c>
      <c r="I40" s="6" t="str">
        <f>IF('[1]TCE - ANEXO IV - Preencher'!K49="","",'[1]TCE - ANEXO IV - Preencher'!K49)</f>
        <v/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/>
      </c>
      <c r="L40" s="7">
        <f>'[1]TCE - ANEXO IV - Preencher'!N49</f>
        <v>56.71</v>
      </c>
    </row>
    <row r="41" spans="1:12" s="8" customFormat="1" ht="19.5" customHeight="1" x14ac:dyDescent="0.2">
      <c r="A41" s="3">
        <f>IFERROR(VLOOKUP(B41,'[1]DADOS (OCULTAR)'!$Q$3:$S$136,3,0),"")</f>
        <v>9039744002642</v>
      </c>
      <c r="B41" s="4" t="str">
        <f>'[1]TCE - ANEXO IV - Preencher'!C50</f>
        <v>UPAE ESCADA - CG Nº 021/2022</v>
      </c>
      <c r="C41" s="4" t="str">
        <f>'[1]TCE - ANEXO IV - Preencher'!E50</f>
        <v>4.99 - Outros Serviços de Terceiros Pessoa Física</v>
      </c>
      <c r="D41" s="3">
        <f>'[1]TCE - ANEXO IV - Preencher'!F50</f>
        <v>1056512490</v>
      </c>
      <c r="E41" s="5" t="str">
        <f>'[1]TCE - ANEXO IV - Preencher'!G50</f>
        <v>LUANNA GRESSA SOARES DE MELO</v>
      </c>
      <c r="F41" s="5" t="str">
        <f>'[1]TCE - ANEXO IV - Preencher'!H50</f>
        <v>S</v>
      </c>
      <c r="G41" s="5" t="str">
        <f>'[1]TCE - ANEXO IV - Preencher'!I50</f>
        <v>N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/>
      </c>
      <c r="L41" s="7">
        <f>'[1]TCE - ANEXO IV - Preencher'!N50</f>
        <v>62</v>
      </c>
    </row>
    <row r="42" spans="1:12" s="8" customFormat="1" ht="19.5" customHeight="1" x14ac:dyDescent="0.2">
      <c r="A42" s="3">
        <f>IFERROR(VLOOKUP(B42,'[1]DADOS (OCULTAR)'!$Q$3:$S$136,3,0),"")</f>
        <v>9039744002642</v>
      </c>
      <c r="B42" s="4" t="str">
        <f>'[1]TCE - ANEXO IV - Preencher'!C51</f>
        <v>UPAE ESCADA - CG Nº 021/2022</v>
      </c>
      <c r="C42" s="4" t="str">
        <f>'[1]TCE - ANEXO IV - Preencher'!E51</f>
        <v>4.99 - Outros Serviços de Terceiros Pessoa Física</v>
      </c>
      <c r="D42" s="3">
        <f>'[1]TCE - ANEXO IV - Preencher'!F51</f>
        <v>3247230408</v>
      </c>
      <c r="E42" s="5" t="str">
        <f>'[1]TCE - ANEXO IV - Preencher'!G51</f>
        <v>ETELMINO ALMEIDA DE OLIVEIRA</v>
      </c>
      <c r="F42" s="5" t="str">
        <f>'[1]TCE - ANEXO IV - Preencher'!H51</f>
        <v>S</v>
      </c>
      <c r="G42" s="5" t="str">
        <f>'[1]TCE - ANEXO IV - Preencher'!I51</f>
        <v>N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61.49</v>
      </c>
    </row>
    <row r="43" spans="1:12" s="8" customFormat="1" ht="19.5" customHeight="1" x14ac:dyDescent="0.2">
      <c r="A43" s="3">
        <f>IFERROR(VLOOKUP(B43,'[1]DADOS (OCULTAR)'!$Q$3:$S$136,3,0),"")</f>
        <v>9039744002642</v>
      </c>
      <c r="B43" s="4" t="str">
        <f>'[1]TCE - ANEXO IV - Preencher'!C52</f>
        <v>UPAE ESCADA - CG Nº 021/2022</v>
      </c>
      <c r="C43" s="4" t="str">
        <f>'[1]TCE - ANEXO IV - Preencher'!E52</f>
        <v>4.99 - Outros Serviços de Terceiros Pessoa Física</v>
      </c>
      <c r="D43" s="3">
        <f>'[1]TCE - ANEXO IV - Preencher'!F52</f>
        <v>3247230408</v>
      </c>
      <c r="E43" s="5" t="str">
        <f>'[1]TCE - ANEXO IV - Preencher'!G52</f>
        <v>ETELMINO ALMEIDA DE OLIVEIRA</v>
      </c>
      <c r="F43" s="5" t="str">
        <f>'[1]TCE - ANEXO IV - Preencher'!H52</f>
        <v>S</v>
      </c>
      <c r="G43" s="5" t="str">
        <f>'[1]TCE - ANEXO IV - Preencher'!I52</f>
        <v>N</v>
      </c>
      <c r="H43" s="5">
        <f>'[1]TCE - ANEXO IV - Preencher'!J52</f>
        <v>0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55.9</v>
      </c>
    </row>
    <row r="44" spans="1:12" s="8" customFormat="1" ht="19.5" customHeight="1" x14ac:dyDescent="0.2">
      <c r="A44" s="3">
        <f>IFERROR(VLOOKUP(B44,'[1]DADOS (OCULTAR)'!$Q$3:$S$136,3,0),"")</f>
        <v>9039744002642</v>
      </c>
      <c r="B44" s="4" t="str">
        <f>'[1]TCE - ANEXO IV - Preencher'!C53</f>
        <v>UPAE ESCADA - CG Nº 021/2022</v>
      </c>
      <c r="C44" s="4" t="str">
        <f>'[1]TCE - ANEXO IV - Preencher'!E53</f>
        <v>4.99 - Outros Serviços de Terceiros Pessoa Física</v>
      </c>
      <c r="D44" s="3">
        <f>'[1]TCE - ANEXO IV - Preencher'!F53</f>
        <v>70447482440</v>
      </c>
      <c r="E44" s="5" t="str">
        <f>'[1]TCE - ANEXO IV - Preencher'!G53</f>
        <v>KIVIA BEATRIZ PEREIRA DA SILVA</v>
      </c>
      <c r="F44" s="5" t="str">
        <f>'[1]TCE - ANEXO IV - Preencher'!H53</f>
        <v>S</v>
      </c>
      <c r="G44" s="5" t="str">
        <f>'[1]TCE - ANEXO IV - Preencher'!I53</f>
        <v>N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7">
        <f>'[1]TCE - ANEXO IV - Preencher'!N53</f>
        <v>67.87</v>
      </c>
    </row>
    <row r="45" spans="1:12" s="8" customFormat="1" ht="19.5" customHeight="1" x14ac:dyDescent="0.2">
      <c r="A45" s="3">
        <f>IFERROR(VLOOKUP(B45,'[1]DADOS (OCULTAR)'!$Q$3:$S$136,3,0),"")</f>
        <v>9039744002642</v>
      </c>
      <c r="B45" s="4" t="str">
        <f>'[1]TCE - ANEXO IV - Preencher'!C54</f>
        <v>UPAE ESCADA - CG Nº 021/2022</v>
      </c>
      <c r="C45" s="4" t="str">
        <f>'[1]TCE - ANEXO IV - Preencher'!E54</f>
        <v>5.99 - Outros Serviços de Terceiros Pessoa Jurídica</v>
      </c>
      <c r="D45" s="3">
        <f>'[1]TCE - ANEXO IV - Preencher'!F54</f>
        <v>10333340000198</v>
      </c>
      <c r="E45" s="5" t="str">
        <f>'[1]TCE - ANEXO IV - Preencher'!G54</f>
        <v>IZABELLE F F DE OLIVEIRA</v>
      </c>
      <c r="F45" s="5" t="str">
        <f>'[1]TCE - ANEXO IV - Preencher'!H54</f>
        <v>S</v>
      </c>
      <c r="G45" s="5" t="str">
        <f>'[1]TCE - ANEXO IV - Preencher'!I54</f>
        <v>N</v>
      </c>
      <c r="H45" s="5">
        <f>'[1]TCE - ANEXO IV - Preencher'!J54</f>
        <v>0</v>
      </c>
      <c r="I45" s="6" t="str">
        <f>IF('[1]TCE - ANEXO IV - Preencher'!K54="","",'[1]TCE - ANEXO IV - Preencher'!K54)</f>
        <v/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/>
      </c>
      <c r="L45" s="7">
        <f>'[1]TCE - ANEXO IV - Preencher'!N54</f>
        <v>7.8</v>
      </c>
    </row>
    <row r="46" spans="1:12" s="8" customFormat="1" ht="19.5" customHeight="1" x14ac:dyDescent="0.2">
      <c r="A46" s="3">
        <f>IFERROR(VLOOKUP(B46,'[1]DADOS (OCULTAR)'!$Q$3:$S$136,3,0),"")</f>
        <v>9039744002642</v>
      </c>
      <c r="B46" s="4" t="str">
        <f>'[1]TCE - ANEXO IV - Preencher'!C55</f>
        <v>UPAE ESCADA - CG Nº 021/2022</v>
      </c>
      <c r="C46" s="4" t="str">
        <f>'[1]TCE - ANEXO IV - Preencher'!E55</f>
        <v>5.99 - Outros Serviços de Terceiros Pessoa Jurídica</v>
      </c>
      <c r="D46" s="3" t="str">
        <f>'[1]TCE - ANEXO IV - Preencher'!F55</f>
        <v>11.294.303/0001-80</v>
      </c>
      <c r="E46" s="5" t="str">
        <f>'[1]TCE - ANEXO IV - Preencher'!G55</f>
        <v>PREFEITURA MUNICIPAL DE ESCADA PE</v>
      </c>
      <c r="F46" s="5" t="str">
        <f>'[1]TCE - ANEXO IV - Preencher'!H55</f>
        <v>S</v>
      </c>
      <c r="G46" s="5" t="str">
        <f>'[1]TCE - ANEXO IV - Preencher'!I55</f>
        <v>N</v>
      </c>
      <c r="H46" s="5">
        <f>'[1]TCE - ANEXO IV - Preencher'!J55</f>
        <v>0</v>
      </c>
      <c r="I46" s="6" t="str">
        <f>IF('[1]TCE - ANEXO IV - Preencher'!K55="","",'[1]TCE - ANEXO IV - Preencher'!K55)</f>
        <v/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21.18</v>
      </c>
    </row>
    <row r="47" spans="1:12" s="8" customFormat="1" ht="19.5" customHeight="1" x14ac:dyDescent="0.2">
      <c r="A47" s="3">
        <f>IFERROR(VLOOKUP(B47,'[1]DADOS (OCULTAR)'!$Q$3:$S$136,3,0),"")</f>
        <v>9039744002642</v>
      </c>
      <c r="B47" s="4" t="str">
        <f>'[1]TCE - ANEXO IV - Preencher'!C56</f>
        <v>UPAE ESCADA - CG Nº 021/2022</v>
      </c>
      <c r="C47" s="4" t="str">
        <f>'[1]TCE - ANEXO IV - Preencher'!E56</f>
        <v>5.16 - Serviços Médico-Hospitalares, Odotonlogia e Laboratoriais</v>
      </c>
      <c r="D47" s="3">
        <f>'[1]TCE - ANEXO IV - Preencher'!F56</f>
        <v>45007120000159</v>
      </c>
      <c r="E47" s="5" t="str">
        <f>'[1]TCE - ANEXO IV - Preencher'!G56</f>
        <v>NUMIDES LTDA</v>
      </c>
      <c r="F47" s="5" t="str">
        <f>'[1]TCE - ANEXO IV - Preencher'!H56</f>
        <v>S</v>
      </c>
      <c r="G47" s="5" t="str">
        <f>'[1]TCE - ANEXO IV - Preencher'!I56</f>
        <v>N</v>
      </c>
      <c r="H47" s="5">
        <f>'[1]TCE - ANEXO IV - Preencher'!J56</f>
        <v>0</v>
      </c>
      <c r="I47" s="6" t="str">
        <f>IF('[1]TCE - ANEXO IV - Preencher'!K56="","",'[1]TCE - ANEXO IV - Preencher'!K56)</f>
        <v/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/>
      </c>
      <c r="L47" s="7">
        <f>'[1]TCE - ANEXO IV - Preencher'!N56</f>
        <v>13200</v>
      </c>
    </row>
    <row r="48" spans="1:12" s="8" customFormat="1" ht="19.5" customHeight="1" x14ac:dyDescent="0.2">
      <c r="A48" s="3">
        <f>IFERROR(VLOOKUP(B48,'[1]DADOS (OCULTAR)'!$Q$3:$S$136,3,0),"")</f>
        <v>9039744002642</v>
      </c>
      <c r="B48" s="4" t="str">
        <f>'[1]TCE - ANEXO IV - Preencher'!C57</f>
        <v>UPAE ESCADA - CG Nº 021/2022</v>
      </c>
      <c r="C48" s="4" t="str">
        <f>'[1]TCE - ANEXO IV - Preencher'!E57</f>
        <v>5.16 - Serviços Médico-Hospitalares, Odotonlogia e Laboratoriais</v>
      </c>
      <c r="D48" s="3" t="str">
        <f>'[1]TCE - ANEXO IV - Preencher'!F57</f>
        <v>29.870.479/0001-07</v>
      </c>
      <c r="E48" s="5" t="str">
        <f>'[1]TCE - ANEXO IV - Preencher'!G57</f>
        <v>CARDIOMETABOLICO SERVIÇOS MEDICOS LTDA</v>
      </c>
      <c r="F48" s="5" t="str">
        <f>'[1]TCE - ANEXO IV - Preencher'!H57</f>
        <v>S</v>
      </c>
      <c r="G48" s="5" t="str">
        <f>'[1]TCE - ANEXO IV - Preencher'!I57</f>
        <v>N</v>
      </c>
      <c r="H48" s="5">
        <f>'[1]TCE - ANEXO IV - Preencher'!J57</f>
        <v>0</v>
      </c>
      <c r="I48" s="6" t="str">
        <f>IF('[1]TCE - ANEXO IV - Preencher'!K57="","",'[1]TCE - ANEXO IV - Preencher'!K57)</f>
        <v/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10560</v>
      </c>
    </row>
    <row r="49" spans="1:12" s="8" customFormat="1" ht="19.5" customHeight="1" x14ac:dyDescent="0.2">
      <c r="A49" s="3">
        <f>IFERROR(VLOOKUP(B49,'[1]DADOS (OCULTAR)'!$Q$3:$S$136,3,0),"")</f>
        <v>9039744002642</v>
      </c>
      <c r="B49" s="4" t="str">
        <f>'[1]TCE - ANEXO IV - Preencher'!C58</f>
        <v>UPAE ESCADA - CG Nº 021/2022</v>
      </c>
      <c r="C49" s="4" t="str">
        <f>'[1]TCE - ANEXO IV - Preencher'!E58</f>
        <v>5.16 - Serviços Médico-Hospitalares, Odotonlogia e Laboratoriais</v>
      </c>
      <c r="D49" s="3" t="str">
        <f>'[1]TCE - ANEXO IV - Preencher'!F58</f>
        <v>15.442.310/0001-33</v>
      </c>
      <c r="E49" s="5" t="str">
        <f>'[1]TCE - ANEXO IV - Preencher'!G58</f>
        <v>CARDIOSAUDE SERVIÇOS MÉDICOS LTDA</v>
      </c>
      <c r="F49" s="5" t="str">
        <f>'[1]TCE - ANEXO IV - Preencher'!H58</f>
        <v>S</v>
      </c>
      <c r="G49" s="5" t="str">
        <f>'[1]TCE - ANEXO IV - Preencher'!I58</f>
        <v>N</v>
      </c>
      <c r="H49" s="5">
        <f>'[1]TCE - ANEXO IV - Preencher'!J58</f>
        <v>0</v>
      </c>
      <c r="I49" s="6" t="str">
        <f>IF('[1]TCE - ANEXO IV - Preencher'!K58="","",'[1]TCE - ANEXO IV - Preencher'!K58)</f>
        <v/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18480</v>
      </c>
    </row>
    <row r="50" spans="1:12" s="8" customFormat="1" ht="19.5" customHeight="1" x14ac:dyDescent="0.2">
      <c r="A50" s="3">
        <f>IFERROR(VLOOKUP(B50,'[1]DADOS (OCULTAR)'!$Q$3:$S$136,3,0),"")</f>
        <v>9039744002642</v>
      </c>
      <c r="B50" s="4" t="str">
        <f>'[1]TCE - ANEXO IV - Preencher'!C59</f>
        <v>UPAE ESCADA - CG Nº 021/2022</v>
      </c>
      <c r="C50" s="4" t="str">
        <f>'[1]TCE - ANEXO IV - Preencher'!E59</f>
        <v>5.16 - Serviços Médico-Hospitalares, Odotonlogia e Laboratoriais</v>
      </c>
      <c r="D50" s="3">
        <f>'[1]TCE - ANEXO IV - Preencher'!F59</f>
        <v>40418018000122</v>
      </c>
      <c r="E50" s="5" t="str">
        <f>'[1]TCE - ANEXO IV - Preencher'!G59</f>
        <v>MA CONSULTORIOS MEDICOS INTEGRADOS LTDA</v>
      </c>
      <c r="F50" s="5" t="str">
        <f>'[1]TCE - ANEXO IV - Preencher'!H59</f>
        <v>S</v>
      </c>
      <c r="G50" s="5" t="str">
        <f>'[1]TCE - ANEXO IV - Preencher'!I59</f>
        <v>N</v>
      </c>
      <c r="H50" s="5">
        <f>'[1]TCE - ANEXO IV - Preencher'!J59</f>
        <v>0</v>
      </c>
      <c r="I50" s="6" t="str">
        <f>IF('[1]TCE - ANEXO IV - Preencher'!K59="","",'[1]TCE - ANEXO IV - Preencher'!K59)</f>
        <v/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7">
        <f>'[1]TCE - ANEXO IV - Preencher'!N59</f>
        <v>5280</v>
      </c>
    </row>
    <row r="51" spans="1:12" s="8" customFormat="1" ht="19.5" customHeight="1" x14ac:dyDescent="0.2">
      <c r="A51" s="3">
        <f>IFERROR(VLOOKUP(B51,'[1]DADOS (OCULTAR)'!$Q$3:$S$136,3,0),"")</f>
        <v>9039744002642</v>
      </c>
      <c r="B51" s="4" t="str">
        <f>'[1]TCE - ANEXO IV - Preencher'!C60</f>
        <v>UPAE ESCADA - CG Nº 021/2022</v>
      </c>
      <c r="C51" s="4" t="str">
        <f>'[1]TCE - ANEXO IV - Preencher'!E60</f>
        <v>5.16 - Serviços Médico-Hospitalares, Odotonlogia e Laboratoriais</v>
      </c>
      <c r="D51" s="3">
        <f>'[1]TCE - ANEXO IV - Preencher'!F60</f>
        <v>19309563000194</v>
      </c>
      <c r="E51" s="5" t="str">
        <f>'[1]TCE - ANEXO IV - Preencher'!G60</f>
        <v>PORTAL TELEMEDICINA LTDA</v>
      </c>
      <c r="F51" s="5" t="str">
        <f>'[1]TCE - ANEXO IV - Preencher'!H60</f>
        <v>S</v>
      </c>
      <c r="G51" s="5" t="str">
        <f>'[1]TCE - ANEXO IV - Preencher'!I60</f>
        <v>N</v>
      </c>
      <c r="H51" s="5">
        <f>'[1]TCE - ANEXO IV - Preencher'!J60</f>
        <v>0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1005</v>
      </c>
    </row>
    <row r="52" spans="1:12" s="8" customFormat="1" ht="19.5" customHeight="1" x14ac:dyDescent="0.2">
      <c r="A52" s="3">
        <f>IFERROR(VLOOKUP(B52,'[1]DADOS (OCULTAR)'!$Q$3:$S$136,3,0),"")</f>
        <v>9039744002642</v>
      </c>
      <c r="B52" s="4" t="str">
        <f>'[1]TCE - ANEXO IV - Preencher'!C61</f>
        <v>UPAE ESCADA - CG Nº 021/2022</v>
      </c>
      <c r="C52" s="4" t="str">
        <f>'[1]TCE - ANEXO IV - Preencher'!E61</f>
        <v>5.16 - Serviços Médico-Hospitalares, Odotonlogia e Laboratoriais</v>
      </c>
      <c r="D52" s="3">
        <f>'[1]TCE - ANEXO IV - Preencher'!F61</f>
        <v>49208099000100</v>
      </c>
      <c r="E52" s="5" t="str">
        <f>'[1]TCE - ANEXO IV - Preencher'!G61</f>
        <v>BEATRIZ LIMA CORREA DE ARAUJO E CIA LTDA</v>
      </c>
      <c r="F52" s="5" t="str">
        <f>'[1]TCE - ANEXO IV - Preencher'!H61</f>
        <v>S</v>
      </c>
      <c r="G52" s="5" t="str">
        <f>'[1]TCE - ANEXO IV - Preencher'!I61</f>
        <v>N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10560</v>
      </c>
    </row>
    <row r="53" spans="1:12" s="8" customFormat="1" ht="19.5" customHeight="1" x14ac:dyDescent="0.2">
      <c r="A53" s="3">
        <f>IFERROR(VLOOKUP(B53,'[1]DADOS (OCULTAR)'!$Q$3:$S$136,3,0),"")</f>
        <v>9039744002642</v>
      </c>
      <c r="B53" s="4" t="str">
        <f>'[1]TCE - ANEXO IV - Preencher'!C62</f>
        <v>UPAE ESCADA - CG Nº 021/2022</v>
      </c>
      <c r="C53" s="4" t="str">
        <f>'[1]TCE - ANEXO IV - Preencher'!E62</f>
        <v>5.16 - Serviços Médico-Hospitalares, Odotonlogia e Laboratoriais</v>
      </c>
      <c r="D53" s="3">
        <f>'[1]TCE - ANEXO IV - Preencher'!F62</f>
        <v>37573362000181</v>
      </c>
      <c r="E53" s="5" t="str">
        <f>'[1]TCE - ANEXO IV - Preencher'!G62</f>
        <v>HEALTH CLINIC SERVICOS MEDICOS LTDA</v>
      </c>
      <c r="F53" s="5" t="str">
        <f>'[1]TCE - ANEXO IV - Preencher'!H62</f>
        <v>S</v>
      </c>
      <c r="G53" s="5" t="str">
        <f>'[1]TCE - ANEXO IV - Preencher'!I62</f>
        <v>N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13200</v>
      </c>
    </row>
    <row r="54" spans="1:12" s="8" customFormat="1" ht="19.5" customHeight="1" x14ac:dyDescent="0.2">
      <c r="A54" s="3">
        <f>IFERROR(VLOOKUP(B54,'[1]DADOS (OCULTAR)'!$Q$3:$S$136,3,0),"")</f>
        <v>9039744002642</v>
      </c>
      <c r="B54" s="4" t="str">
        <f>'[1]TCE - ANEXO IV - Preencher'!C63</f>
        <v>UPAE ESCADA - CG Nº 021/2022</v>
      </c>
      <c r="C54" s="4" t="str">
        <f>'[1]TCE - ANEXO IV - Preencher'!E63</f>
        <v>5.16 - Serviços Médico-Hospitalares, Odotonlogia e Laboratoriais</v>
      </c>
      <c r="D54" s="3" t="str">
        <f>'[1]TCE - ANEXO IV - Preencher'!F63</f>
        <v>24.218.500/0001-62</v>
      </c>
      <c r="E54" s="5" t="str">
        <f>'[1]TCE - ANEXO IV - Preencher'!G63</f>
        <v>AC SERVIÇOS DE MEDICINA INTEGRADA</v>
      </c>
      <c r="F54" s="5" t="str">
        <f>'[1]TCE - ANEXO IV - Preencher'!H63</f>
        <v>S</v>
      </c>
      <c r="G54" s="5" t="str">
        <f>'[1]TCE - ANEXO IV - Preencher'!I63</f>
        <v>N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1320</v>
      </c>
    </row>
    <row r="55" spans="1:12" s="8" customFormat="1" ht="19.5" customHeight="1" x14ac:dyDescent="0.2">
      <c r="A55" s="3">
        <f>IFERROR(VLOOKUP(B55,'[1]DADOS (OCULTAR)'!$Q$3:$S$136,3,0),"")</f>
        <v>9039744002642</v>
      </c>
      <c r="B55" s="4" t="str">
        <f>'[1]TCE - ANEXO IV - Preencher'!C64</f>
        <v>UPAE ESCADA - CG Nº 021/2022</v>
      </c>
      <c r="C55" s="4" t="str">
        <f>'[1]TCE - ANEXO IV - Preencher'!E64</f>
        <v>5.16 - Serviços Médico-Hospitalares, Odotonlogia e Laboratoriais</v>
      </c>
      <c r="D55" s="3" t="str">
        <f>'[1]TCE - ANEXO IV - Preencher'!F64</f>
        <v>32.352.786/0001-00</v>
      </c>
      <c r="E55" s="5" t="str">
        <f>'[1]TCE - ANEXO IV - Preencher'!G64</f>
        <v>CAMILLA LINS E LUCIANO MOREIRA SERVIÇOS MEDICOS LTDA</v>
      </c>
      <c r="F55" s="5" t="str">
        <f>'[1]TCE - ANEXO IV - Preencher'!H64</f>
        <v>S</v>
      </c>
      <c r="G55" s="5" t="str">
        <f>'[1]TCE - ANEXO IV - Preencher'!I64</f>
        <v>N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15860</v>
      </c>
    </row>
    <row r="56" spans="1:12" s="8" customFormat="1" ht="19.5" customHeight="1" x14ac:dyDescent="0.2">
      <c r="A56" s="3">
        <f>IFERROR(VLOOKUP(B56,'[1]DADOS (OCULTAR)'!$Q$3:$S$136,3,0),"")</f>
        <v>9039744002642</v>
      </c>
      <c r="B56" s="4" t="str">
        <f>'[1]TCE - ANEXO IV - Preencher'!C65</f>
        <v>UPAE ESCADA - CG Nº 021/2022</v>
      </c>
      <c r="C56" s="4" t="str">
        <f>'[1]TCE - ANEXO IV - Preencher'!E65</f>
        <v>5.16 - Serviços Médico-Hospitalares, Odotonlogia e Laboratoriais</v>
      </c>
      <c r="D56" s="3" t="str">
        <f>'[1]TCE - ANEXO IV - Preencher'!F65</f>
        <v>02.682.238/0001-70</v>
      </c>
      <c r="E56" s="5" t="str">
        <f>'[1]TCE - ANEXO IV - Preencher'!G65</f>
        <v>CENTRO CLÍNICO PROF. ÉLCIO LIMA</v>
      </c>
      <c r="F56" s="5" t="str">
        <f>'[1]TCE - ANEXO IV - Preencher'!H65</f>
        <v>S</v>
      </c>
      <c r="G56" s="5" t="str">
        <f>'[1]TCE - ANEXO IV - Preencher'!I65</f>
        <v>N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5280</v>
      </c>
    </row>
    <row r="57" spans="1:12" s="8" customFormat="1" ht="19.5" customHeight="1" x14ac:dyDescent="0.2">
      <c r="A57" s="3">
        <f>IFERROR(VLOOKUP(B57,'[1]DADOS (OCULTAR)'!$Q$3:$S$136,3,0),"")</f>
        <v>9039744002642</v>
      </c>
      <c r="B57" s="4" t="str">
        <f>'[1]TCE - ANEXO IV - Preencher'!C66</f>
        <v>UPAE ESCADA - CG Nº 021/2022</v>
      </c>
      <c r="C57" s="4" t="str">
        <f>'[1]TCE - ANEXO IV - Preencher'!E66</f>
        <v>5.16 - Serviços Médico-Hospitalares, Odotonlogia e Laboratoriais</v>
      </c>
      <c r="D57" s="3" t="str">
        <f>'[1]TCE - ANEXO IV - Preencher'!F66</f>
        <v>21.185.366/0001-52</v>
      </c>
      <c r="E57" s="5" t="str">
        <f>'[1]TCE - ANEXO IV - Preencher'!G66</f>
        <v>CLINICORDIS LTDA ME</v>
      </c>
      <c r="F57" s="5" t="str">
        <f>'[1]TCE - ANEXO IV - Preencher'!H66</f>
        <v>S</v>
      </c>
      <c r="G57" s="5" t="str">
        <f>'[1]TCE - ANEXO IV - Preencher'!I66</f>
        <v>N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5280</v>
      </c>
    </row>
    <row r="58" spans="1:12" s="8" customFormat="1" ht="19.5" customHeight="1" x14ac:dyDescent="0.2">
      <c r="A58" s="3">
        <f>IFERROR(VLOOKUP(B58,'[1]DADOS (OCULTAR)'!$Q$3:$S$136,3,0),"")</f>
        <v>9039744002642</v>
      </c>
      <c r="B58" s="4" t="str">
        <f>'[1]TCE - ANEXO IV - Preencher'!C67</f>
        <v>UPAE ESCADA - CG Nº 021/2022</v>
      </c>
      <c r="C58" s="4" t="str">
        <f>'[1]TCE - ANEXO IV - Preencher'!E67</f>
        <v>5.16 - Serviços Médico-Hospitalares, Odotonlogia e Laboratoriais</v>
      </c>
      <c r="D58" s="3" t="str">
        <f>'[1]TCE - ANEXO IV - Preencher'!F67</f>
        <v>29.266.040/0001-61</v>
      </c>
      <c r="E58" s="5" t="str">
        <f>'[1]TCE - ANEXO IV - Preencher'!G67</f>
        <v>DGI SERVIÇOS MEDICOS E HOSPITALAR LTDA</v>
      </c>
      <c r="F58" s="5" t="str">
        <f>'[1]TCE - ANEXO IV - Preencher'!H67</f>
        <v>S</v>
      </c>
      <c r="G58" s="5" t="str">
        <f>'[1]TCE - ANEXO IV - Preencher'!I67</f>
        <v>N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13200</v>
      </c>
    </row>
    <row r="59" spans="1:12" s="8" customFormat="1" ht="19.5" customHeight="1" x14ac:dyDescent="0.2">
      <c r="A59" s="3">
        <f>IFERROR(VLOOKUP(B59,'[1]DADOS (OCULTAR)'!$Q$3:$S$136,3,0),"")</f>
        <v>9039744002642</v>
      </c>
      <c r="B59" s="4" t="str">
        <f>'[1]TCE - ANEXO IV - Preencher'!C68</f>
        <v>UPAE ESCADA - CG Nº 021/2022</v>
      </c>
      <c r="C59" s="4" t="str">
        <f>'[1]TCE - ANEXO IV - Preencher'!E68</f>
        <v>5.16 - Serviços Médico-Hospitalares, Odotonlogia e Laboratoriais</v>
      </c>
      <c r="D59" s="3" t="str">
        <f>'[1]TCE - ANEXO IV - Preencher'!F68</f>
        <v>28.943.994/0001-07</v>
      </c>
      <c r="E59" s="5" t="str">
        <f>'[1]TCE - ANEXO IV - Preencher'!G68</f>
        <v>DWL SERVIÇOS MEDICOS LTDA</v>
      </c>
      <c r="F59" s="5" t="str">
        <f>'[1]TCE - ANEXO IV - Preencher'!H68</f>
        <v>S</v>
      </c>
      <c r="G59" s="5" t="str">
        <f>'[1]TCE - ANEXO IV - Preencher'!I68</f>
        <v>N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10560</v>
      </c>
    </row>
    <row r="60" spans="1:12" s="8" customFormat="1" ht="19.5" customHeight="1" x14ac:dyDescent="0.2">
      <c r="A60" s="3">
        <f>IFERROR(VLOOKUP(B60,'[1]DADOS (OCULTAR)'!$Q$3:$S$136,3,0),"")</f>
        <v>9039744002642</v>
      </c>
      <c r="B60" s="4" t="str">
        <f>'[1]TCE - ANEXO IV - Preencher'!C69</f>
        <v>UPAE ESCADA - CG Nº 021/2022</v>
      </c>
      <c r="C60" s="4" t="str">
        <f>'[1]TCE - ANEXO IV - Preencher'!E69</f>
        <v>5.16 - Serviços Médico-Hospitalares, Odotonlogia e Laboratoriais</v>
      </c>
      <c r="D60" s="3" t="str">
        <f>'[1]TCE - ANEXO IV - Preencher'!F69</f>
        <v>33.115.827/0001-08</v>
      </c>
      <c r="E60" s="5" t="str">
        <f>'[1]TCE - ANEXO IV - Preencher'!G69</f>
        <v>FORMED SERVIÇOS MEDICOS LTDA</v>
      </c>
      <c r="F60" s="5" t="str">
        <f>'[1]TCE - ANEXO IV - Preencher'!H69</f>
        <v>S</v>
      </c>
      <c r="G60" s="5" t="str">
        <f>'[1]TCE - ANEXO IV - Preencher'!I69</f>
        <v>N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6600</v>
      </c>
    </row>
    <row r="61" spans="1:12" s="8" customFormat="1" ht="19.5" customHeight="1" x14ac:dyDescent="0.2">
      <c r="A61" s="3">
        <f>IFERROR(VLOOKUP(B61,'[1]DADOS (OCULTAR)'!$Q$3:$S$136,3,0),"")</f>
        <v>9039744002642</v>
      </c>
      <c r="B61" s="4" t="str">
        <f>'[1]TCE - ANEXO IV - Preencher'!C70</f>
        <v>UPAE ESCADA - CG Nº 021/2022</v>
      </c>
      <c r="C61" s="4" t="str">
        <f>'[1]TCE - ANEXO IV - Preencher'!E70</f>
        <v>5.16 - Serviços Médico-Hospitalares, Odotonlogia e Laboratoriais</v>
      </c>
      <c r="D61" s="3" t="str">
        <f>'[1]TCE - ANEXO IV - Preencher'!F70</f>
        <v>24.881.506/0001-15</v>
      </c>
      <c r="E61" s="5" t="str">
        <f>'[1]TCE - ANEXO IV - Preencher'!G70</f>
        <v>MEDICANDO ATENDIMENTO MEDICO ESPECIALIZADO LTDA ME</v>
      </c>
      <c r="F61" s="5" t="str">
        <f>'[1]TCE - ANEXO IV - Preencher'!H70</f>
        <v>S</v>
      </c>
      <c r="G61" s="5" t="str">
        <f>'[1]TCE - ANEXO IV - Preencher'!I70</f>
        <v>N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18480</v>
      </c>
    </row>
    <row r="62" spans="1:12" s="8" customFormat="1" ht="19.5" customHeight="1" x14ac:dyDescent="0.2">
      <c r="A62" s="3">
        <f>IFERROR(VLOOKUP(B62,'[1]DADOS (OCULTAR)'!$Q$3:$S$136,3,0),"")</f>
        <v>9039744002642</v>
      </c>
      <c r="B62" s="4" t="str">
        <f>'[1]TCE - ANEXO IV - Preencher'!C71</f>
        <v>UPAE ESCADA - CG Nº 021/2022</v>
      </c>
      <c r="C62" s="4" t="str">
        <f>'[1]TCE - ANEXO IV - Preencher'!E71</f>
        <v>5.16 - Serviços Médico-Hospitalares, Odotonlogia e Laboratoriais</v>
      </c>
      <c r="D62" s="3">
        <f>'[1]TCE - ANEXO IV - Preencher'!F71</f>
        <v>27011871000167</v>
      </c>
      <c r="E62" s="5" t="str">
        <f>'[1]TCE - ANEXO IV - Preencher'!G71</f>
        <v>UROLOGIA ESTADO DE PERNAMBUCO LTDA</v>
      </c>
      <c r="F62" s="5" t="str">
        <f>'[1]TCE - ANEXO IV - Preencher'!H71</f>
        <v>S</v>
      </c>
      <c r="G62" s="5" t="str">
        <f>'[1]TCE - ANEXO IV - Preencher'!I71</f>
        <v>N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5280</v>
      </c>
    </row>
    <row r="63" spans="1:12" s="8" customFormat="1" ht="19.5" customHeight="1" x14ac:dyDescent="0.2">
      <c r="A63" s="3">
        <f>IFERROR(VLOOKUP(B63,'[1]DADOS (OCULTAR)'!$Q$3:$S$136,3,0),"")</f>
        <v>9039744002642</v>
      </c>
      <c r="B63" s="4" t="str">
        <f>'[1]TCE - ANEXO IV - Preencher'!C72</f>
        <v>UPAE ESCADA - CG Nº 021/2022</v>
      </c>
      <c r="C63" s="4" t="str">
        <f>'[1]TCE - ANEXO IV - Preencher'!E72</f>
        <v>5.16 - Serviços Médico-Hospitalares, Odotonlogia e Laboratoriais</v>
      </c>
      <c r="D63" s="3">
        <f>'[1]TCE - ANEXO IV - Preencher'!F72</f>
        <v>17214633000103</v>
      </c>
      <c r="E63" s="5" t="str">
        <f>'[1]TCE - ANEXO IV - Preencher'!G72</f>
        <v>JAB HOLOIMAGEM DIAGNOSTICOS LTDA - ME</v>
      </c>
      <c r="F63" s="5" t="str">
        <f>'[1]TCE - ANEXO IV - Preencher'!H72</f>
        <v>S</v>
      </c>
      <c r="G63" s="5" t="str">
        <f>'[1]TCE - ANEXO IV - Preencher'!I72</f>
        <v>N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10560</v>
      </c>
    </row>
    <row r="64" spans="1:12" s="8" customFormat="1" ht="19.5" customHeight="1" x14ac:dyDescent="0.2">
      <c r="A64" s="3">
        <f>IFERROR(VLOOKUP(B64,'[1]DADOS (OCULTAR)'!$Q$3:$S$136,3,0),"")</f>
        <v>9039744002642</v>
      </c>
      <c r="B64" s="4" t="str">
        <f>'[1]TCE - ANEXO IV - Preencher'!C73</f>
        <v>UPAE ESCADA - CG Nº 021/2022</v>
      </c>
      <c r="C64" s="4" t="str">
        <f>'[1]TCE - ANEXO IV - Preencher'!E73</f>
        <v>5.16 - Serviços Médico-Hospitalares, Odotonlogia e Laboratoriais</v>
      </c>
      <c r="D64" s="3" t="str">
        <f>'[1]TCE - ANEXO IV - Preencher'!F73</f>
        <v>08.703.825/0001-84</v>
      </c>
      <c r="E64" s="5" t="str">
        <f>'[1]TCE - ANEXO IV - Preencher'!G73</f>
        <v>TELEPACS DIAGNOSTICO POR IMAGEM LTDA</v>
      </c>
      <c r="F64" s="5" t="str">
        <f>'[1]TCE - ANEXO IV - Preencher'!H73</f>
        <v>S</v>
      </c>
      <c r="G64" s="5" t="str">
        <f>'[1]TCE - ANEXO IV - Preencher'!I73</f>
        <v>N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9993.5</v>
      </c>
    </row>
    <row r="65" spans="1:12" s="8" customFormat="1" ht="19.5" customHeight="1" x14ac:dyDescent="0.2">
      <c r="A65" s="3">
        <f>IFERROR(VLOOKUP(B65,'[1]DADOS (OCULTAR)'!$Q$3:$S$136,3,0),"")</f>
        <v>9039744002642</v>
      </c>
      <c r="B65" s="4" t="str">
        <f>'[1]TCE - ANEXO IV - Preencher'!C74</f>
        <v>UPAE ESCADA - CG Nº 021/2022</v>
      </c>
      <c r="C65" s="4" t="str">
        <f>'[1]TCE - ANEXO IV - Preencher'!E74</f>
        <v>5.16 - Serviços Médico-Hospitalares, Odotonlogia e Laboratoriais</v>
      </c>
      <c r="D65" s="3">
        <f>'[1]TCE - ANEXO IV - Preencher'!F74</f>
        <v>24455199000100</v>
      </c>
      <c r="E65" s="5" t="str">
        <f>'[1]TCE - ANEXO IV - Preencher'!G74</f>
        <v>STAR DIAGNOSTICOS LTDA</v>
      </c>
      <c r="F65" s="5" t="str">
        <f>'[1]TCE - ANEXO IV - Preencher'!H74</f>
        <v>S</v>
      </c>
      <c r="G65" s="5" t="str">
        <f>'[1]TCE - ANEXO IV - Preencher'!I74</f>
        <v>N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250</v>
      </c>
    </row>
    <row r="66" spans="1:12" s="8" customFormat="1" ht="19.5" customHeight="1" x14ac:dyDescent="0.2">
      <c r="A66" s="3">
        <f>IFERROR(VLOOKUP(B66,'[1]DADOS (OCULTAR)'!$Q$3:$S$136,3,0),"")</f>
        <v>9039744002642</v>
      </c>
      <c r="B66" s="4" t="str">
        <f>'[1]TCE - ANEXO IV - Preencher'!C75</f>
        <v>UPAE ESCADA - CG Nº 021/2022</v>
      </c>
      <c r="C66" s="4" t="str">
        <f>'[1]TCE - ANEXO IV - Preencher'!E75</f>
        <v>5.16 - Serviços Médico-Hospitalares, Odotonlogia e Laboratoriais</v>
      </c>
      <c r="D66" s="3" t="str">
        <f>'[1]TCE - ANEXO IV - Preencher'!F75</f>
        <v>04.539.279/0162-11</v>
      </c>
      <c r="E66" s="5" t="str">
        <f>'[1]TCE - ANEXO IV - Preencher'!G75</f>
        <v>CIENTIFICALAB</v>
      </c>
      <c r="F66" s="5" t="str">
        <f>'[1]TCE - ANEXO IV - Preencher'!H75</f>
        <v>S</v>
      </c>
      <c r="G66" s="5" t="str">
        <f>'[1]TCE - ANEXO IV - Preencher'!I75</f>
        <v>N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25452.85</v>
      </c>
    </row>
    <row r="67" spans="1:12" s="8" customFormat="1" ht="19.5" customHeight="1" x14ac:dyDescent="0.2">
      <c r="A67" s="3">
        <f>IFERROR(VLOOKUP(B67,'[1]DADOS (OCULTAR)'!$Q$3:$S$136,3,0),"")</f>
        <v>9039744002642</v>
      </c>
      <c r="B67" s="4" t="str">
        <f>'[1]TCE - ANEXO IV - Preencher'!C76</f>
        <v>UPAE ESCADA - CG Nº 021/2022</v>
      </c>
      <c r="C67" s="4" t="str">
        <f>'[1]TCE - ANEXO IV - Preencher'!E76</f>
        <v>4.6 - Serviços de Profissionais de Saúde</v>
      </c>
      <c r="D67" s="3">
        <f>'[1]TCE - ANEXO IV - Preencher'!F76</f>
        <v>1066976414</v>
      </c>
      <c r="E67" s="5" t="str">
        <f>'[1]TCE - ANEXO IV - Preencher'!G76</f>
        <v>GISELLE CAVALCANTE LISBOA BARBOSA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10560</v>
      </c>
    </row>
    <row r="68" spans="1:12" s="8" customFormat="1" ht="19.5" customHeight="1" x14ac:dyDescent="0.2">
      <c r="A68" s="3">
        <f>IFERROR(VLOOKUP(B68,'[1]DADOS (OCULTAR)'!$Q$3:$S$136,3,0),"")</f>
        <v>9039744002642</v>
      </c>
      <c r="B68" s="4" t="str">
        <f>'[1]TCE - ANEXO IV - Preencher'!C77</f>
        <v>UPAE ESCADA - CG Nº 021/2022</v>
      </c>
      <c r="C68" s="4" t="str">
        <f>'[1]TCE - ANEXO IV - Preencher'!E77</f>
        <v>4.6 - Serviços de Profissionais de Saúde</v>
      </c>
      <c r="D68" s="3">
        <f>'[1]TCE - ANEXO IV - Preencher'!F77</f>
        <v>9713470427</v>
      </c>
      <c r="E68" s="5" t="str">
        <f>'[1]TCE - ANEXO IV - Preencher'!G77</f>
        <v>BRUNO SOLTO MAIOR PAULA AGUIAR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7920</v>
      </c>
    </row>
    <row r="69" spans="1:12" s="8" customFormat="1" ht="19.5" customHeight="1" x14ac:dyDescent="0.2">
      <c r="A69" s="3">
        <f>IFERROR(VLOOKUP(B69,'[1]DADOS (OCULTAR)'!$Q$3:$S$136,3,0),"")</f>
        <v>9039744002642</v>
      </c>
      <c r="B69" s="4" t="str">
        <f>'[1]TCE - ANEXO IV - Preencher'!C78</f>
        <v>UPAE ESCADA - CG Nº 021/2022</v>
      </c>
      <c r="C69" s="4" t="str">
        <f>'[1]TCE - ANEXO IV - Preencher'!E78</f>
        <v>4.6 - Serviços de Profissionais de Saúde</v>
      </c>
      <c r="D69" s="3" t="str">
        <f>'[1]TCE - ANEXO IV - Preencher'!F78</f>
        <v> 192.183.703-91</v>
      </c>
      <c r="E69" s="5" t="str">
        <f>'[1]TCE - ANEXO IV - Preencher'!G78</f>
        <v>ESDRAS XAVIER PEREIRA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2640</v>
      </c>
    </row>
    <row r="70" spans="1:12" s="8" customFormat="1" ht="19.5" customHeight="1" x14ac:dyDescent="0.2">
      <c r="A70" s="3">
        <f>IFERROR(VLOOKUP(B70,'[1]DADOS (OCULTAR)'!$Q$3:$S$136,3,0),"")</f>
        <v>9039744002642</v>
      </c>
      <c r="B70" s="4" t="str">
        <f>'[1]TCE - ANEXO IV - Preencher'!C79</f>
        <v>UPAE ESCADA - CG Nº 021/2022</v>
      </c>
      <c r="C70" s="4" t="str">
        <f>'[1]TCE - ANEXO IV - Preencher'!E79</f>
        <v>4.6 - Serviços de Profissionais de Saúde</v>
      </c>
      <c r="D70" s="3" t="str">
        <f>'[1]TCE - ANEXO IV - Preencher'!F79</f>
        <v> 054.973.384-10</v>
      </c>
      <c r="E70" s="5" t="str">
        <f>'[1]TCE - ANEXO IV - Preencher'!G79</f>
        <v>GISELE FERREIRA DE OLIVEIRA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6600</v>
      </c>
    </row>
    <row r="71" spans="1:12" s="8" customFormat="1" ht="19.5" customHeight="1" x14ac:dyDescent="0.2">
      <c r="A71" s="3">
        <f>IFERROR(VLOOKUP(B71,'[1]DADOS (OCULTAR)'!$Q$3:$S$136,3,0),"")</f>
        <v>9039744002642</v>
      </c>
      <c r="B71" s="4" t="str">
        <f>'[1]TCE - ANEXO IV - Preencher'!C80</f>
        <v>UPAE ESCADA - CG Nº 021/2022</v>
      </c>
      <c r="C71" s="4" t="str">
        <f>'[1]TCE - ANEXO IV - Preencher'!E80</f>
        <v>4.6 - Serviços de Profissionais de Saúde</v>
      </c>
      <c r="D71" s="3" t="str">
        <f>'[1]TCE - ANEXO IV - Preencher'!F80</f>
        <v> 082.579.434-01</v>
      </c>
      <c r="E71" s="5" t="str">
        <f>'[1]TCE - ANEXO IV - Preencher'!G80</f>
        <v>MARILIA CAPITULINO DE QUEIROZ NEVES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1320</v>
      </c>
    </row>
    <row r="72" spans="1:12" s="8" customFormat="1" ht="19.5" customHeight="1" x14ac:dyDescent="0.2">
      <c r="A72" s="3">
        <f>IFERROR(VLOOKUP(B72,'[1]DADOS (OCULTAR)'!$Q$3:$S$136,3,0),"")</f>
        <v>9039744002642</v>
      </c>
      <c r="B72" s="4" t="str">
        <f>'[1]TCE - ANEXO IV - Preencher'!C81</f>
        <v>UPAE ESCADA - CG Nº 021/2022</v>
      </c>
      <c r="C72" s="4" t="str">
        <f>'[1]TCE - ANEXO IV - Preencher'!E81</f>
        <v>5.10 - Detetização/Tratamento de Resíduos e Afins</v>
      </c>
      <c r="D72" s="3">
        <f>'[1]TCE - ANEXO IV - Preencher'!F81</f>
        <v>11863530000180</v>
      </c>
      <c r="E72" s="5" t="str">
        <f>'[1]TCE - ANEXO IV - Preencher'!G81</f>
        <v>BRASCON GESTAO AMBIENTAL LTDA</v>
      </c>
      <c r="F72" s="5" t="str">
        <f>'[1]TCE - ANEXO IV - Preencher'!H81</f>
        <v>S</v>
      </c>
      <c r="G72" s="5" t="str">
        <f>'[1]TCE - ANEXO IV - Preencher'!I81</f>
        <v>N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31.27</v>
      </c>
    </row>
    <row r="73" spans="1:12" s="8" customFormat="1" ht="19.5" customHeight="1" x14ac:dyDescent="0.2">
      <c r="A73" s="3">
        <f>IFERROR(VLOOKUP(B73,'[1]DADOS (OCULTAR)'!$Q$3:$S$136,3,0),"")</f>
        <v>9039744002642</v>
      </c>
      <c r="B73" s="4" t="str">
        <f>'[1]TCE - ANEXO IV - Preencher'!C82</f>
        <v>UPAE ESCADA - CG Nº 021/2022</v>
      </c>
      <c r="C73" s="4" t="str">
        <f>'[1]TCE - ANEXO IV - Preencher'!E82</f>
        <v>5.17 - Manutenção de Software, Certificação Digital e Microfilmagem</v>
      </c>
      <c r="D73" s="3">
        <f>'[1]TCE - ANEXO IV - Preencher'!F82</f>
        <v>53113791000122</v>
      </c>
      <c r="E73" s="5" t="str">
        <f>'[1]TCE - ANEXO IV - Preencher'!G82</f>
        <v>TOTVS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47.88</v>
      </c>
    </row>
    <row r="74" spans="1:12" s="8" customFormat="1" ht="19.5" customHeight="1" x14ac:dyDescent="0.2">
      <c r="A74" s="3">
        <f>IFERROR(VLOOKUP(B74,'[1]DADOS (OCULTAR)'!$Q$3:$S$136,3,0),"")</f>
        <v>9039744002642</v>
      </c>
      <c r="B74" s="4" t="str">
        <f>'[1]TCE - ANEXO IV - Preencher'!C83</f>
        <v>UPAE ESCADA - CG Nº 021/2022</v>
      </c>
      <c r="C74" s="4" t="str">
        <f>'[1]TCE - ANEXO IV - Preencher'!E83</f>
        <v>5.17 - Manutenção de Software, Certificação Digital e Microfilmagem</v>
      </c>
      <c r="D74" s="3">
        <f>'[1]TCE - ANEXO IV - Preencher'!F83</f>
        <v>4069709000102</v>
      </c>
      <c r="E74" s="5" t="str">
        <f>'[1]TCE - ANEXO IV - Preencher'!G83</f>
        <v>BIONEXO S.A.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1000</v>
      </c>
    </row>
    <row r="75" spans="1:12" s="8" customFormat="1" ht="19.5" customHeight="1" x14ac:dyDescent="0.2">
      <c r="A75" s="3">
        <f>IFERROR(VLOOKUP(B75,'[1]DADOS (OCULTAR)'!$Q$3:$S$136,3,0),"")</f>
        <v>9039744002642</v>
      </c>
      <c r="B75" s="4" t="str">
        <f>'[1]TCE - ANEXO IV - Preencher'!C84</f>
        <v>UPAE ESCADA - CG Nº 021/2022</v>
      </c>
      <c r="C75" s="4" t="str">
        <f>'[1]TCE - ANEXO IV - Preencher'!E84</f>
        <v>5.17 - Manutenção de Software, Certificação Digital e Microfilmagem</v>
      </c>
      <c r="D75" s="3">
        <f>'[1]TCE - ANEXO IV - Preencher'!F84</f>
        <v>5020356000100</v>
      </c>
      <c r="E75" s="5" t="str">
        <f>'[1]TCE - ANEXO IV - Preencher'!G84</f>
        <v>BID COMERCIO E SERVICOS EM TECNOLOGIA DA INFORMAÇÃO LTDA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1450</v>
      </c>
    </row>
    <row r="76" spans="1:12" s="8" customFormat="1" ht="19.5" customHeight="1" x14ac:dyDescent="0.2">
      <c r="A76" s="3">
        <f>IFERROR(VLOOKUP(B76,'[1]DADOS (OCULTAR)'!$Q$3:$S$136,3,0),"")</f>
        <v>9039744002642</v>
      </c>
      <c r="B76" s="4" t="str">
        <f>'[1]TCE - ANEXO IV - Preencher'!C85</f>
        <v>UPAE ESCADA - CG Nº 021/2022</v>
      </c>
      <c r="C76" s="4" t="str">
        <f>'[1]TCE - ANEXO IV - Preencher'!E85</f>
        <v>5.17 - Manutenção de Software, Certificação Digital e Microfilmagem</v>
      </c>
      <c r="D76" s="3">
        <f>'[1]TCE - ANEXO IV - Preencher'!F85</f>
        <v>5020356000100</v>
      </c>
      <c r="E76" s="5" t="str">
        <f>'[1]TCE - ANEXO IV - Preencher'!G85</f>
        <v>BID COMERCIO E SERVICOS EM TECNOLOGIA DA INFORMAÇÃO LTDA</v>
      </c>
      <c r="F76" s="5" t="str">
        <f>'[1]TCE - ANEXO IV - Preencher'!H85</f>
        <v>S</v>
      </c>
      <c r="G76" s="5" t="str">
        <f>'[1]TCE - ANEXO IV - Preencher'!I85</f>
        <v>N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385.33</v>
      </c>
    </row>
    <row r="77" spans="1:12" s="8" customFormat="1" ht="19.5" customHeight="1" x14ac:dyDescent="0.2">
      <c r="A77" s="3">
        <f>IFERROR(VLOOKUP(B77,'[1]DADOS (OCULTAR)'!$Q$3:$S$136,3,0),"")</f>
        <v>9039744002642</v>
      </c>
      <c r="B77" s="4" t="str">
        <f>'[1]TCE - ANEXO IV - Preencher'!C86</f>
        <v>UPAE ESCADA - CG Nº 021/2022</v>
      </c>
      <c r="C77" s="4" t="str">
        <f>'[1]TCE - ANEXO IV - Preencher'!E86</f>
        <v>5.17 - Manutenção de Software, Certificação Digital e Microfilmagem</v>
      </c>
      <c r="D77" s="3" t="str">
        <f>'[1]TCE - ANEXO IV - Preencher'!F86</f>
        <v>92.306.257/0001-94</v>
      </c>
      <c r="E77" s="5" t="str">
        <f>'[1]TCE - ANEXO IV - Preencher'!G86</f>
        <v>MV INFORMATICA NORDESTE LTDA</v>
      </c>
      <c r="F77" s="5" t="str">
        <f>'[1]TCE - ANEXO IV - Preencher'!H86</f>
        <v>S</v>
      </c>
      <c r="G77" s="5" t="str">
        <f>'[1]TCE - ANEXO IV - Preencher'!I86</f>
        <v>N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13885</v>
      </c>
    </row>
    <row r="78" spans="1:12" s="8" customFormat="1" ht="19.5" customHeight="1" x14ac:dyDescent="0.2">
      <c r="A78" s="3">
        <f>IFERROR(VLOOKUP(B78,'[1]DADOS (OCULTAR)'!$Q$3:$S$136,3,0),"")</f>
        <v>9039744002642</v>
      </c>
      <c r="B78" s="4" t="str">
        <f>'[1]TCE - ANEXO IV - Preencher'!C87</f>
        <v>UPAE ESCADA - CG Nº 021/2022</v>
      </c>
      <c r="C78" s="4" t="str">
        <f>'[1]TCE - ANEXO IV - Preencher'!E87</f>
        <v>5.17 - Manutenção de Software, Certificação Digital e Microfilmagem</v>
      </c>
      <c r="D78" s="3">
        <f>'[1]TCE - ANEXO IV - Preencher'!F87</f>
        <v>12499520000170</v>
      </c>
      <c r="E78" s="5" t="str">
        <f>'[1]TCE - ANEXO IV - Preencher'!G87</f>
        <v>CLICKSIGN GESTÃO DE DOCUMENTOS S/A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94.47</v>
      </c>
    </row>
    <row r="79" spans="1:12" s="8" customFormat="1" ht="19.5" customHeight="1" x14ac:dyDescent="0.2">
      <c r="A79" s="3">
        <f>IFERROR(VLOOKUP(B79,'[1]DADOS (OCULTAR)'!$Q$3:$S$136,3,0),"")</f>
        <v>9039744002642</v>
      </c>
      <c r="B79" s="4" t="str">
        <f>'[1]TCE - ANEXO IV - Preencher'!C88</f>
        <v>UPAE ESCADA - CG Nº 021/2022</v>
      </c>
      <c r="C79" s="4" t="str">
        <f>'[1]TCE - ANEXO IV - Preencher'!E88</f>
        <v>5.17 - Manutenção de Software, Certificação Digital e Microfilmagem</v>
      </c>
      <c r="D79" s="3" t="str">
        <f>'[1]TCE - ANEXO IV - Preencher'!F88</f>
        <v>05.401.067/0001-51</v>
      </c>
      <c r="E79" s="5" t="str">
        <f>'[1]TCE - ANEXO IV - Preencher'!G88</f>
        <v>TEIKO SOLUCOES EM TECNOLOGIA DA INFORMACAO LTDA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3607.5</v>
      </c>
    </row>
    <row r="80" spans="1:12" s="8" customFormat="1" ht="19.5" customHeight="1" x14ac:dyDescent="0.2">
      <c r="A80" s="3">
        <f>IFERROR(VLOOKUP(B80,'[1]DADOS (OCULTAR)'!$Q$3:$S$136,3,0),"")</f>
        <v>9039744002642</v>
      </c>
      <c r="B80" s="4" t="str">
        <f>'[1]TCE - ANEXO IV - Preencher'!C89</f>
        <v>UPAE ESCADA - CG Nº 021/2022</v>
      </c>
      <c r="C80" s="4" t="str">
        <f>'[1]TCE - ANEXO IV - Preencher'!E89</f>
        <v>5.17 - Manutenção de Software, Certificação Digital e Microfilmagem</v>
      </c>
      <c r="D80" s="3">
        <f>'[1]TCE - ANEXO IV - Preencher'!F89</f>
        <v>9236362000150</v>
      </c>
      <c r="E80" s="5" t="str">
        <f>'[1]TCE - ANEXO IV - Preencher'!G89</f>
        <v>SELECTY TECNOLOGIA PARA RH LTDA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76</v>
      </c>
    </row>
    <row r="81" spans="1:12" s="8" customFormat="1" ht="19.5" customHeight="1" x14ac:dyDescent="0.2">
      <c r="A81" s="3">
        <f>IFERROR(VLOOKUP(B81,'[1]DADOS (OCULTAR)'!$Q$3:$S$136,3,0),"")</f>
        <v>9039744002642</v>
      </c>
      <c r="B81" s="4" t="str">
        <f>'[1]TCE - ANEXO IV - Preencher'!C90</f>
        <v>UPAE ESCADA - CG Nº 021/2022</v>
      </c>
      <c r="C81" s="4" t="str">
        <f>'[1]TCE - ANEXO IV - Preencher'!E90</f>
        <v>5.17 - Manutenção de Software, Certificação Digital e Microfilmagem</v>
      </c>
      <c r="D81" s="3">
        <f>'[1]TCE - ANEXO IV - Preencher'!F90</f>
        <v>27208515000138</v>
      </c>
      <c r="E81" s="5" t="str">
        <f>'[1]TCE - ANEXO IV - Preencher'!G90</f>
        <v>REDFOX SOLUÇOES DIGITAIS LTDA - ME</v>
      </c>
      <c r="F81" s="5" t="str">
        <f>'[1]TCE - ANEXO IV - Preencher'!H90</f>
        <v>S</v>
      </c>
      <c r="G81" s="5" t="str">
        <f>'[1]TCE - ANEXO IV - Preencher'!I90</f>
        <v>N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219.17</v>
      </c>
    </row>
    <row r="82" spans="1:12" s="8" customFormat="1" ht="19.5" customHeight="1" x14ac:dyDescent="0.2">
      <c r="A82" s="3">
        <f>IFERROR(VLOOKUP(B82,'[1]DADOS (OCULTAR)'!$Q$3:$S$136,3,0),"")</f>
        <v>9039744002642</v>
      </c>
      <c r="B82" s="4" t="str">
        <f>'[1]TCE - ANEXO IV - Preencher'!C91</f>
        <v>UPAE ESCADA - CG Nº 021/2022</v>
      </c>
      <c r="C82" s="4" t="str">
        <f>'[1]TCE - ANEXO IV - Preencher'!E91</f>
        <v>5.99 - Outros Serviços de Terceiros Pessoa Jurídica</v>
      </c>
      <c r="D82" s="3">
        <f>'[1]TCE - ANEXO IV - Preencher'!F91</f>
        <v>35521046000130</v>
      </c>
      <c r="E82" s="5" t="str">
        <f>'[1]TCE - ANEXO IV - Preencher'!G91</f>
        <v>TGI - CONSULTORIA EM GESTAO EMPRESARIAL LTDA</v>
      </c>
      <c r="F82" s="5" t="str">
        <f>'[1]TCE - ANEXO IV - Preencher'!H91</f>
        <v>S</v>
      </c>
      <c r="G82" s="5" t="str">
        <f>'[1]TCE - ANEXO IV - Preencher'!I91</f>
        <v>N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3600</v>
      </c>
    </row>
    <row r="83" spans="1:12" s="8" customFormat="1" ht="19.5" customHeight="1" x14ac:dyDescent="0.2">
      <c r="A83" s="3">
        <f>IFERROR(VLOOKUP(B83,'[1]DADOS (OCULTAR)'!$Q$3:$S$136,3,0),"")</f>
        <v>9039744002642</v>
      </c>
      <c r="B83" s="4" t="str">
        <f>'[1]TCE - ANEXO IV - Preencher'!C92</f>
        <v>UPAE ESCADA - CG Nº 021/2022</v>
      </c>
      <c r="C83" s="4" t="str">
        <f>'[1]TCE - ANEXO IV - Preencher'!E92</f>
        <v>5.99 - Outros Serviços de Terceiros Pessoa Jurídica</v>
      </c>
      <c r="D83" s="3">
        <f>'[1]TCE - ANEXO IV - Preencher'!F92</f>
        <v>58921792000117</v>
      </c>
      <c r="E83" s="5" t="str">
        <f>'[1]TCE - ANEXO IV - Preencher'!G92</f>
        <v>PLANISA PLANEJAMENTO E ORGANIZAÇÃO DE INSTITUIÇÕES DE SAUDE L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3890</v>
      </c>
    </row>
    <row r="84" spans="1:12" s="8" customFormat="1" ht="19.5" customHeight="1" x14ac:dyDescent="0.2">
      <c r="A84" s="3">
        <f>IFERROR(VLOOKUP(B84,'[1]DADOS (OCULTAR)'!$Q$3:$S$136,3,0),"")</f>
        <v>9039744002642</v>
      </c>
      <c r="B84" s="4" t="str">
        <f>'[1]TCE - ANEXO IV - Preencher'!C93</f>
        <v>UPAE ESCADA - CG Nº 021/2022</v>
      </c>
      <c r="C84" s="4" t="str">
        <f>'[1]TCE - ANEXO IV - Preencher'!E93</f>
        <v>5.99 - Outros Serviços de Terceiros Pessoa Jurídica</v>
      </c>
      <c r="D84" s="3">
        <f>'[1]TCE - ANEXO IV - Preencher'!F93</f>
        <v>28760293000124</v>
      </c>
      <c r="E84" s="5" t="str">
        <f>'[1]TCE - ANEXO IV - Preencher'!G93</f>
        <v>PALOMA P ALMEIDA SOLUÇÕES EM GESTÃO DE PESSOAS ME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550</v>
      </c>
    </row>
    <row r="85" spans="1:12" s="8" customFormat="1" ht="19.5" customHeight="1" x14ac:dyDescent="0.2">
      <c r="A85" s="3">
        <f>IFERROR(VLOOKUP(B85,'[1]DADOS (OCULTAR)'!$Q$3:$S$136,3,0),"")</f>
        <v>9039744002642</v>
      </c>
      <c r="B85" s="4" t="str">
        <f>'[1]TCE - ANEXO IV - Preencher'!C94</f>
        <v>UPAE ESCADA - CG Nº 021/2022</v>
      </c>
      <c r="C85" s="4" t="str">
        <f>'[1]TCE - ANEXO IV - Preencher'!E94</f>
        <v>5.99 - Outros Serviços de Terceiros Pessoa Jurídica</v>
      </c>
      <c r="D85" s="3" t="str">
        <f>'[1]TCE - ANEXO IV - Preencher'!F94</f>
        <v>10.816.775/0002-74</v>
      </c>
      <c r="E85" s="5" t="str">
        <f>'[1]TCE - ANEXO IV - Preencher'!G94</f>
        <v>INSPETORIA SALESIANA DO NORDES DO BRASIL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210</v>
      </c>
    </row>
    <row r="86" spans="1:12" s="8" customFormat="1" ht="19.5" customHeight="1" x14ac:dyDescent="0.2">
      <c r="A86" s="3">
        <f>IFERROR(VLOOKUP(B86,'[1]DADOS (OCULTAR)'!$Q$3:$S$136,3,0),"")</f>
        <v>9039744002642</v>
      </c>
      <c r="B86" s="4" t="str">
        <f>'[1]TCE - ANEXO IV - Preencher'!C95</f>
        <v>UPAE ESCADA - CG Nº 021/2022</v>
      </c>
      <c r="C86" s="4" t="str">
        <f>'[1]TCE - ANEXO IV - Preencher'!E95</f>
        <v>5.2 - Serviços Técnicos Profissionais</v>
      </c>
      <c r="D86" s="3">
        <f>'[1]TCE - ANEXO IV - Preencher'!F95</f>
        <v>9425434000108</v>
      </c>
      <c r="E86" s="5" t="str">
        <f>'[1]TCE - ANEXO IV - Preencher'!G95</f>
        <v>BLACK ADVOGADOS ASSOCIADOS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7680</v>
      </c>
    </row>
    <row r="87" spans="1:12" s="8" customFormat="1" ht="19.5" customHeight="1" x14ac:dyDescent="0.2">
      <c r="A87" s="3">
        <f>IFERROR(VLOOKUP(B87,'[1]DADOS (OCULTAR)'!$Q$3:$S$136,3,0),"")</f>
        <v>9039744002642</v>
      </c>
      <c r="B87" s="4" t="str">
        <f>'[1]TCE - ANEXO IV - Preencher'!C96</f>
        <v>UPAE ESCADA - CG Nº 021/2022</v>
      </c>
      <c r="C87" s="4" t="str">
        <f>'[1]TCE - ANEXO IV - Preencher'!E96</f>
        <v>5.10 - Detetização/Tratamento de Resíduos e Afins</v>
      </c>
      <c r="D87" s="3">
        <f>'[1]TCE - ANEXO IV - Preencher'!F96</f>
        <v>10333266000100</v>
      </c>
      <c r="E87" s="5" t="str">
        <f>'[1]TCE - ANEXO IV - Preencher'!G96</f>
        <v>CARLOS ANTONIO DE OLIVEIRA MILET JUNIOR - ME</v>
      </c>
      <c r="F87" s="5" t="str">
        <f>'[1]TCE - ANEXO IV - Preencher'!H96</f>
        <v>S</v>
      </c>
      <c r="G87" s="5" t="str">
        <f>'[1]TCE - ANEXO IV - Preencher'!I96</f>
        <v>N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360</v>
      </c>
    </row>
    <row r="88" spans="1:12" s="8" customFormat="1" ht="19.5" customHeight="1" x14ac:dyDescent="0.2">
      <c r="A88" s="3">
        <f>IFERROR(VLOOKUP(B88,'[1]DADOS (OCULTAR)'!$Q$3:$S$136,3,0),"")</f>
        <v>9039744002642</v>
      </c>
      <c r="B88" s="4" t="str">
        <f>'[1]TCE - ANEXO IV - Preencher'!C97</f>
        <v>UPAE ESCADA - CG Nº 021/2022</v>
      </c>
      <c r="C88" s="4" t="str">
        <f>'[1]TCE - ANEXO IV - Preencher'!E97</f>
        <v>5.99 - Outros Serviços de Terceiros Pessoa Jurídica</v>
      </c>
      <c r="D88" s="3">
        <f>'[1]TCE - ANEXO IV - Preencher'!F97</f>
        <v>27534506000137</v>
      </c>
      <c r="E88" s="5" t="str">
        <f>'[1]TCE - ANEXO IV - Preencher'!G97</f>
        <v>FELLIPE R P DE OLIVEIRA TRATAMENTO DE AGUA</v>
      </c>
      <c r="F88" s="5" t="str">
        <f>'[1]TCE - ANEXO IV - Preencher'!H97</f>
        <v>S</v>
      </c>
      <c r="G88" s="5" t="str">
        <f>'[1]TCE - ANEXO IV - Preencher'!I97</f>
        <v>N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495</v>
      </c>
    </row>
    <row r="89" spans="1:12" s="8" customFormat="1" ht="19.5" customHeight="1" x14ac:dyDescent="0.2">
      <c r="A89" s="3">
        <f>IFERROR(VLOOKUP(B89,'[1]DADOS (OCULTAR)'!$Q$3:$S$136,3,0),"")</f>
        <v>9039744002642</v>
      </c>
      <c r="B89" s="4" t="str">
        <f>'[1]TCE - ANEXO IV - Preencher'!C98</f>
        <v>UPAE ESCADA - CG Nº 021/2022</v>
      </c>
      <c r="C89" s="4" t="str">
        <f>'[1]TCE - ANEXO IV - Preencher'!E98</f>
        <v>5.5 - Reparo e Manutenção de Máquinas e Equipamentos</v>
      </c>
      <c r="D89" s="3">
        <f>'[1]TCE - ANEXO IV - Preencher'!F98</f>
        <v>3480539000183</v>
      </c>
      <c r="E89" s="5" t="str">
        <f>'[1]TCE - ANEXO IV - Preencher'!G98</f>
        <v>SL ENGENHARIA HOSPITALAR LTDA</v>
      </c>
      <c r="F89" s="5" t="str">
        <f>'[1]TCE - ANEXO IV - Preencher'!H98</f>
        <v>S</v>
      </c>
      <c r="G89" s="5" t="str">
        <f>'[1]TCE - ANEXO IV - Preencher'!I98</f>
        <v>N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3000</v>
      </c>
    </row>
    <row r="90" spans="1:12" s="8" customFormat="1" ht="19.5" customHeight="1" x14ac:dyDescent="0.2">
      <c r="A90" s="3">
        <f>IFERROR(VLOOKUP(B90,'[1]DADOS (OCULTAR)'!$Q$3:$S$136,3,0),"")</f>
        <v>9039744002642</v>
      </c>
      <c r="B90" s="4" t="str">
        <f>'[1]TCE - ANEXO IV - Preencher'!C99</f>
        <v>UPAE ESCADA - CG Nº 021/2022</v>
      </c>
      <c r="C90" s="4" t="str">
        <f>'[1]TCE - ANEXO IV - Preencher'!E99</f>
        <v>5.5 - Reparo e Manutenção de Máquinas e Equipamentos</v>
      </c>
      <c r="D90" s="3">
        <f>'[1]TCE - ANEXO IV - Preencher'!F99</f>
        <v>3689347000181</v>
      </c>
      <c r="E90" s="5" t="str">
        <f>'[1]TCE - ANEXO IV - Preencher'!G99</f>
        <v>ANDESUS SISTEMAS CONTRA INCEDIO LTDA</v>
      </c>
      <c r="F90" s="5" t="str">
        <f>'[1]TCE - ANEXO IV - Preencher'!H99</f>
        <v>S</v>
      </c>
      <c r="G90" s="5" t="str">
        <f>'[1]TCE - ANEXO IV - Preencher'!I99</f>
        <v>N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910</v>
      </c>
    </row>
    <row r="91" spans="1:12" s="8" customFormat="1" ht="19.5" customHeight="1" x14ac:dyDescent="0.2">
      <c r="A91" s="3">
        <f>IFERROR(VLOOKUP(B91,'[1]DADOS (OCULTAR)'!$Q$3:$S$136,3,0),"")</f>
        <v>9039744002642</v>
      </c>
      <c r="B91" s="4" t="str">
        <f>'[1]TCE - ANEXO IV - Preencher'!C100</f>
        <v>UPAE ESCADA - CG Nº 021/2022</v>
      </c>
      <c r="C91" s="4" t="str">
        <f>'[1]TCE - ANEXO IV - Preencher'!E100</f>
        <v>5.5 - Reparo e Manutenção de Máquinas e Equipamentos</v>
      </c>
      <c r="D91" s="3">
        <f>'[1]TCE - ANEXO IV - Preencher'!F100</f>
        <v>26332434000182</v>
      </c>
      <c r="E91" s="5" t="str">
        <f>'[1]TCE - ANEXO IV - Preencher'!G100</f>
        <v>LOGICO PROJETOS CONSULTORIA E SERVIÇOS DE CLIMATIZAÇÃO</v>
      </c>
      <c r="F91" s="5" t="str">
        <f>'[1]TCE - ANEXO IV - Preencher'!H100</f>
        <v>S</v>
      </c>
      <c r="G91" s="5" t="str">
        <f>'[1]TCE - ANEXO IV - Preencher'!I100</f>
        <v>N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7200</v>
      </c>
    </row>
    <row r="92" spans="1:12" s="8" customFormat="1" ht="19.5" customHeight="1" x14ac:dyDescent="0.2">
      <c r="A92" s="3">
        <f>IFERROR(VLOOKUP(B92,'[1]DADOS (OCULTAR)'!$Q$3:$S$136,3,0),"")</f>
        <v>9039744002642</v>
      </c>
      <c r="B92" s="4" t="str">
        <f>'[1]TCE - ANEXO IV - Preencher'!C101</f>
        <v>UPAE ESCADA - CG Nº 021/2022</v>
      </c>
      <c r="C92" s="4" t="str">
        <f>'[1]TCE - ANEXO IV - Preencher'!E101</f>
        <v>5.5 - Reparo e Manutenção de Máquinas e Equipamentos</v>
      </c>
      <c r="D92" s="3">
        <f>'[1]TCE - ANEXO IV - Preencher'!F101</f>
        <v>40893042000113</v>
      </c>
      <c r="E92" s="5" t="str">
        <f>'[1]TCE - ANEXO IV - Preencher'!G101</f>
        <v>GERASTEP GERADORES ASSIS TEC PECAS LTDA</v>
      </c>
      <c r="F92" s="5" t="str">
        <f>'[1]TCE - ANEXO IV - Preencher'!H101</f>
        <v>S</v>
      </c>
      <c r="G92" s="5" t="str">
        <f>'[1]TCE - ANEXO IV - Preencher'!I101</f>
        <v>N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760</v>
      </c>
    </row>
    <row r="93" spans="1:12" s="8" customFormat="1" ht="19.5" customHeight="1" x14ac:dyDescent="0.2">
      <c r="A93" s="3">
        <f>IFERROR(VLOOKUP(B93,'[1]DADOS (OCULTAR)'!$Q$3:$S$136,3,0),"")</f>
        <v>9039744002642</v>
      </c>
      <c r="B93" s="4" t="str">
        <f>'[1]TCE - ANEXO IV - Preencher'!C102</f>
        <v>UPAE ESCADA - CG Nº 021/2022</v>
      </c>
      <c r="C93" s="4" t="str">
        <f>'[1]TCE - ANEXO IV - Preencher'!E102</f>
        <v>5.4 - Reparo e Manutenção de Bens Imóveis</v>
      </c>
      <c r="D93" s="3">
        <f>'[1]TCE - ANEXO IV - Preencher'!F102</f>
        <v>12682965000190</v>
      </c>
      <c r="E93" s="5" t="str">
        <f>'[1]TCE - ANEXO IV - Preencher'!G102</f>
        <v>CARDOSO SERVIÇOS DE JARDINAGENS LTDA - ME</v>
      </c>
      <c r="F93" s="5" t="str">
        <f>'[1]TCE - ANEXO IV - Preencher'!H102</f>
        <v>S</v>
      </c>
      <c r="G93" s="5" t="str">
        <f>'[1]TCE - ANEXO IV - Preencher'!I102</f>
        <v>N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850</v>
      </c>
    </row>
    <row r="94" spans="1:12" s="8" customFormat="1" ht="19.5" customHeight="1" x14ac:dyDescent="0.2">
      <c r="A94" s="3">
        <f>IFERROR(VLOOKUP(B94,'[1]DADOS (OCULTAR)'!$Q$3:$S$136,3,0),"")</f>
        <v>9039744002642</v>
      </c>
      <c r="B94" s="4" t="str">
        <f>'[1]TCE - ANEXO IV - Preencher'!C103</f>
        <v>UPAE ESCADA - CG Nº 021/2022</v>
      </c>
      <c r="C94" s="4" t="str">
        <f>'[1]TCE - ANEXO IV - Preencher'!E103</f>
        <v>5.4 - Reparo e Manutenção de Bens Imóveis</v>
      </c>
      <c r="D94" s="3">
        <f>'[1]TCE - ANEXO IV - Preencher'!F103</f>
        <v>11356463000107</v>
      </c>
      <c r="E94" s="5" t="str">
        <f>'[1]TCE - ANEXO IV - Preencher'!G103</f>
        <v xml:space="preserve">LIMPEX - SERVICO DE LIMPEZA DE RESERVATORIO LTDA </v>
      </c>
      <c r="F94" s="5" t="str">
        <f>'[1]TCE - ANEXO IV - Preencher'!H103</f>
        <v>S</v>
      </c>
      <c r="G94" s="5" t="str">
        <f>'[1]TCE - ANEXO IV - Preencher'!I103</f>
        <v>N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850</v>
      </c>
    </row>
    <row r="95" spans="1:12" s="8" customFormat="1" ht="19.5" customHeight="1" x14ac:dyDescent="0.2">
      <c r="A95" s="3">
        <f>IFERROR(VLOOKUP(B95,'[1]DADOS (OCULTAR)'!$Q$3:$S$136,3,0),"")</f>
        <v>9039744002642</v>
      </c>
      <c r="B95" s="4" t="str">
        <f>'[1]TCE - ANEXO IV - Preencher'!C104</f>
        <v>UPAE ESCADA - CG Nº 021/2022</v>
      </c>
      <c r="C95" s="4" t="str">
        <f>'[1]TCE - ANEXO IV - Preencher'!E104</f>
        <v>5.18 - Teledonia Fixa</v>
      </c>
      <c r="D95" s="3">
        <f>'[1]TCE - ANEXO IV - Preencher'!F104</f>
        <v>3423730000193</v>
      </c>
      <c r="E95" s="5" t="str">
        <f>'[1]TCE - ANEXO IV - Preencher'!G104</f>
        <v>SMART TELECOMUNICAÇÕES E SERVIÇOS LTDA</v>
      </c>
      <c r="F95" s="5" t="str">
        <f>'[1]TCE - ANEXO IV - Preencher'!H104</f>
        <v>S</v>
      </c>
      <c r="G95" s="5" t="str">
        <f>'[1]TCE - ANEXO IV - Preencher'!I104</f>
        <v>N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1691.55</v>
      </c>
    </row>
    <row r="96" spans="1:12" s="8" customFormat="1" ht="19.5" customHeight="1" x14ac:dyDescent="0.2">
      <c r="A96" s="3">
        <f>IFERROR(VLOOKUP(B96,'[1]DADOS (OCULTAR)'!$Q$3:$S$136,3,0),"")</f>
        <v>9039744002642</v>
      </c>
      <c r="B96" s="4" t="str">
        <f>'[1]TCE - ANEXO IV - Preencher'!C105</f>
        <v>UPAE ESCADA - CG Nº 021/2022</v>
      </c>
      <c r="C96" s="4" t="str">
        <f>'[1]TCE - ANEXO IV - Preencher'!E105</f>
        <v>5.16 - Serviços Médico-Hospitalares, Odotonlogia e Laboratoriais</v>
      </c>
      <c r="D96" s="3">
        <f>'[1]TCE - ANEXO IV - Preencher'!F105</f>
        <v>17214633000103</v>
      </c>
      <c r="E96" s="5" t="str">
        <f>'[1]TCE - ANEXO IV - Preencher'!G105</f>
        <v>JAB HOLOIMAGEM DIAGNOSTICOS LTDA - ME</v>
      </c>
      <c r="F96" s="5" t="str">
        <f>'[1]TCE - ANEXO IV - Preencher'!H105</f>
        <v>S</v>
      </c>
      <c r="G96" s="5" t="str">
        <f>'[1]TCE - ANEXO IV - Preencher'!I105</f>
        <v>N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5280</v>
      </c>
    </row>
    <row r="97" spans="1:12" s="8" customFormat="1" ht="19.5" customHeight="1" x14ac:dyDescent="0.2">
      <c r="A97" s="3">
        <f>IFERROR(VLOOKUP(B97,'[1]DADOS (OCULTAR)'!$Q$3:$S$136,3,0),"")</f>
        <v>9039744002642</v>
      </c>
      <c r="B97" s="4" t="str">
        <f>'[1]TCE - ANEXO IV - Preencher'!C106</f>
        <v>UPAE ESCADA - CG Nº 021/2022</v>
      </c>
      <c r="C97" s="4" t="str">
        <f>'[1]TCE - ANEXO IV - Preencher'!E106</f>
        <v>4.6 - Serviços de Profissionais de Saúde</v>
      </c>
      <c r="D97" s="3" t="str">
        <f>'[1]TCE - ANEXO IV - Preencher'!F106</f>
        <v> 091.207.634-84</v>
      </c>
      <c r="E97" s="5" t="str">
        <f>'[1]TCE - ANEXO IV - Preencher'!G106</f>
        <v>BRUNA DA MATA LUCENA</v>
      </c>
      <c r="F97" s="5" t="str">
        <f>'[1]TCE - ANEXO IV - Preencher'!H106</f>
        <v>S</v>
      </c>
      <c r="G97" s="5" t="str">
        <f>'[1]TCE - ANEXO IV - Preencher'!I106</f>
        <v>N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2640</v>
      </c>
    </row>
    <row r="98" spans="1:12" s="8" customFormat="1" ht="19.5" customHeight="1" x14ac:dyDescent="0.2">
      <c r="A98" s="3">
        <f>IFERROR(VLOOKUP(B98,'[1]DADOS (OCULTAR)'!$Q$3:$S$136,3,0),"")</f>
        <v>9039744002642</v>
      </c>
      <c r="B98" s="4" t="str">
        <f>'[1]TCE - ANEXO IV - Preencher'!C107</f>
        <v>UPAE ESCADA - CG Nº 021/2022</v>
      </c>
      <c r="C98" s="4" t="str">
        <f>'[1]TCE - ANEXO IV - Preencher'!E107</f>
        <v>5.17 - Manutenção de Software, Certificação Digital e Microfilmagem</v>
      </c>
      <c r="D98" s="3">
        <f>'[1]TCE - ANEXO IV - Preencher'!F107</f>
        <v>53113791000122</v>
      </c>
      <c r="E98" s="5" t="str">
        <f>'[1]TCE - ANEXO IV - Preencher'!G107</f>
        <v>TOTVS</v>
      </c>
      <c r="F98" s="5" t="str">
        <f>'[1]TCE - ANEXO IV - Preencher'!H107</f>
        <v>S</v>
      </c>
      <c r="G98" s="5" t="str">
        <f>'[1]TCE - ANEXO IV - Preencher'!I107</f>
        <v>N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531.53</v>
      </c>
    </row>
    <row r="99" spans="1:12" s="8" customFormat="1" ht="19.5" customHeight="1" x14ac:dyDescent="0.2">
      <c r="A99" s="3">
        <f>IFERROR(VLOOKUP(B99,'[1]DADOS (OCULTAR)'!$Q$3:$S$136,3,0),"")</f>
        <v>9039744002642</v>
      </c>
      <c r="B99" s="4" t="str">
        <f>'[1]TCE - ANEXO IV - Preencher'!C108</f>
        <v>UPAE ESCADA - CG Nº 021/2022</v>
      </c>
      <c r="C99" s="4" t="str">
        <f>'[1]TCE - ANEXO IV - Preencher'!E108</f>
        <v>5.17 - Manutenção de Software, Certificação Digital e Microfilmagem</v>
      </c>
      <c r="D99" s="3">
        <f>'[1]TCE - ANEXO IV - Preencher'!F108</f>
        <v>53113791000122</v>
      </c>
      <c r="E99" s="5" t="str">
        <f>'[1]TCE - ANEXO IV - Preencher'!G108</f>
        <v>TOTVS</v>
      </c>
      <c r="F99" s="5" t="str">
        <f>'[1]TCE - ANEXO IV - Preencher'!H108</f>
        <v>S</v>
      </c>
      <c r="G99" s="5" t="str">
        <f>'[1]TCE - ANEXO IV - Preencher'!I108</f>
        <v>N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72.75</v>
      </c>
    </row>
    <row r="100" spans="1:12" s="8" customFormat="1" ht="19.5" customHeight="1" x14ac:dyDescent="0.2">
      <c r="A100" s="3">
        <f>IFERROR(VLOOKUP(B100,'[1]DADOS (OCULTAR)'!$Q$3:$S$136,3,0),"")</f>
        <v>9039744002642</v>
      </c>
      <c r="B100" s="4" t="str">
        <f>'[1]TCE - ANEXO IV - Preencher'!C109</f>
        <v>UPAE ESCADA - CG Nº 021/2022</v>
      </c>
      <c r="C100" s="4" t="str">
        <f>'[1]TCE - ANEXO IV - Preencher'!E109</f>
        <v>5.17 - Manutenção de Software, Certificação Digital e Microfilmagem</v>
      </c>
      <c r="D100" s="3">
        <f>'[1]TCE - ANEXO IV - Preencher'!F109</f>
        <v>53113791000122</v>
      </c>
      <c r="E100" s="5" t="str">
        <f>'[1]TCE - ANEXO IV - Preencher'!G109</f>
        <v>TOTVS</v>
      </c>
      <c r="F100" s="5" t="str">
        <f>'[1]TCE - ANEXO IV - Preencher'!H109</f>
        <v>S</v>
      </c>
      <c r="G100" s="5" t="str">
        <f>'[1]TCE - ANEXO IV - Preencher'!I109</f>
        <v>N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111.83</v>
      </c>
    </row>
    <row r="101" spans="1:12" s="8" customFormat="1" ht="19.5" customHeight="1" x14ac:dyDescent="0.2">
      <c r="A101" s="3">
        <f>IFERROR(VLOOKUP(B101,'[1]DADOS (OCULTAR)'!$Q$3:$S$136,3,0),"")</f>
        <v>9039744002642</v>
      </c>
      <c r="B101" s="4" t="str">
        <f>'[1]TCE - ANEXO IV - Preencher'!C110</f>
        <v>UPAE ESCADA - CG Nº 021/2022</v>
      </c>
      <c r="C101" s="4" t="str">
        <f>'[1]TCE - ANEXO IV - Preencher'!E110</f>
        <v>5.17 - Manutenção de Software, Certificação Digital e Microfilmagem</v>
      </c>
      <c r="D101" s="3">
        <f>'[1]TCE - ANEXO IV - Preencher'!F110</f>
        <v>53113791000122</v>
      </c>
      <c r="E101" s="5" t="str">
        <f>'[1]TCE - ANEXO IV - Preencher'!G110</f>
        <v>TOTVS</v>
      </c>
      <c r="F101" s="5" t="str">
        <f>'[1]TCE - ANEXO IV - Preencher'!H110</f>
        <v>S</v>
      </c>
      <c r="G101" s="5" t="str">
        <f>'[1]TCE - ANEXO IV - Preencher'!I110</f>
        <v>N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107.85</v>
      </c>
    </row>
    <row r="102" spans="1:12" s="8" customFormat="1" ht="19.5" customHeight="1" x14ac:dyDescent="0.2">
      <c r="A102" s="3">
        <f>IFERROR(VLOOKUP(B102,'[1]DADOS (OCULTAR)'!$Q$3:$S$136,3,0),"")</f>
        <v>9039744002642</v>
      </c>
      <c r="B102" s="4" t="str">
        <f>'[1]TCE - ANEXO IV - Preencher'!C111</f>
        <v>UPAE ESCADA - CG Nº 021/2022</v>
      </c>
      <c r="C102" s="4" t="str">
        <f>'[1]TCE - ANEXO IV - Preencher'!E111</f>
        <v>5.17 - Manutenção de Software, Certificação Digital e Microfilmagem</v>
      </c>
      <c r="D102" s="3">
        <f>'[1]TCE - ANEXO IV - Preencher'!F111</f>
        <v>53113791000122</v>
      </c>
      <c r="E102" s="5" t="str">
        <f>'[1]TCE - ANEXO IV - Preencher'!G111</f>
        <v>TOTVS</v>
      </c>
      <c r="F102" s="5" t="str">
        <f>'[1]TCE - ANEXO IV - Preencher'!H111</f>
        <v>S</v>
      </c>
      <c r="G102" s="5" t="str">
        <f>'[1]TCE - ANEXO IV - Preencher'!I111</f>
        <v>N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127.32</v>
      </c>
    </row>
    <row r="103" spans="1:12" s="8" customFormat="1" ht="19.5" customHeight="1" x14ac:dyDescent="0.2">
      <c r="A103" s="3">
        <f>IFERROR(VLOOKUP(B103,'[1]DADOS (OCULTAR)'!$Q$3:$S$136,3,0),"")</f>
        <v>9039744002642</v>
      </c>
      <c r="B103" s="4" t="str">
        <f>'[1]TCE - ANEXO IV - Preencher'!C112</f>
        <v>UPAE ESCADA - CG Nº 021/2022</v>
      </c>
      <c r="C103" s="4" t="str">
        <f>'[1]TCE - ANEXO IV - Preencher'!E112</f>
        <v>5.17 - Manutenção de Software, Certificação Digital e Microfilmagem</v>
      </c>
      <c r="D103" s="3">
        <f>'[1]TCE - ANEXO IV - Preencher'!F112</f>
        <v>53113791000122</v>
      </c>
      <c r="E103" s="5" t="str">
        <f>'[1]TCE - ANEXO IV - Preencher'!G112</f>
        <v>TOTVS</v>
      </c>
      <c r="F103" s="5" t="str">
        <f>'[1]TCE - ANEXO IV - Preencher'!H112</f>
        <v>S</v>
      </c>
      <c r="G103" s="5" t="str">
        <f>'[1]TCE - ANEXO IV - Preencher'!I112</f>
        <v>N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80.37</v>
      </c>
    </row>
    <row r="104" spans="1:12" s="8" customFormat="1" ht="19.5" customHeight="1" x14ac:dyDescent="0.2">
      <c r="A104" s="3">
        <f>IFERROR(VLOOKUP(B104,'[1]DADOS (OCULTAR)'!$Q$3:$S$136,3,0),"")</f>
        <v>9039744002642</v>
      </c>
      <c r="B104" s="4" t="str">
        <f>'[1]TCE - ANEXO IV - Preencher'!C113</f>
        <v>UPAE ESCADA - CG Nº 021/2022</v>
      </c>
      <c r="C104" s="4" t="str">
        <f>'[1]TCE - ANEXO IV - Preencher'!E113</f>
        <v>5.17 - Manutenção de Software, Certificação Digital e Microfilmagem</v>
      </c>
      <c r="D104" s="3">
        <f>'[1]TCE - ANEXO IV - Preencher'!F113</f>
        <v>53113791000122</v>
      </c>
      <c r="E104" s="5" t="str">
        <f>'[1]TCE - ANEXO IV - Preencher'!G113</f>
        <v>TOTVS</v>
      </c>
      <c r="F104" s="5" t="str">
        <f>'[1]TCE - ANEXO IV - Preencher'!H113</f>
        <v>S</v>
      </c>
      <c r="G104" s="5" t="str">
        <f>'[1]TCE - ANEXO IV - Preencher'!I113</f>
        <v>N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80.37</v>
      </c>
    </row>
    <row r="105" spans="1:12" s="8" customFormat="1" ht="19.5" customHeight="1" x14ac:dyDescent="0.2">
      <c r="A105" s="3">
        <f>IFERROR(VLOOKUP(B105,'[1]DADOS (OCULTAR)'!$Q$3:$S$136,3,0),"")</f>
        <v>9039744002642</v>
      </c>
      <c r="B105" s="4" t="str">
        <f>'[1]TCE - ANEXO IV - Preencher'!C114</f>
        <v>UPAE ESCADA - CG Nº 021/2022</v>
      </c>
      <c r="C105" s="4" t="str">
        <f>'[1]TCE - ANEXO IV - Preencher'!E114</f>
        <v>5.17 - Manutenção de Software, Certificação Digital e Microfilmagem</v>
      </c>
      <c r="D105" s="3">
        <f>'[1]TCE - ANEXO IV - Preencher'!F114</f>
        <v>53113791000122</v>
      </c>
      <c r="E105" s="5" t="str">
        <f>'[1]TCE - ANEXO IV - Preencher'!G114</f>
        <v>TOTVS</v>
      </c>
      <c r="F105" s="5" t="str">
        <f>'[1]TCE - ANEXO IV - Preencher'!H114</f>
        <v>S</v>
      </c>
      <c r="G105" s="5" t="str">
        <f>'[1]TCE - ANEXO IV - Preencher'!I114</f>
        <v>N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531.53</v>
      </c>
    </row>
    <row r="106" spans="1:12" s="8" customFormat="1" ht="19.5" customHeight="1" x14ac:dyDescent="0.2">
      <c r="A106" s="3">
        <f>IFERROR(VLOOKUP(B106,'[1]DADOS (OCULTAR)'!$Q$3:$S$136,3,0),"")</f>
        <v>9039744002642</v>
      </c>
      <c r="B106" s="4" t="str">
        <f>'[1]TCE - ANEXO IV - Preencher'!C115</f>
        <v>UPAE ESCADA - CG Nº 021/2022</v>
      </c>
      <c r="C106" s="4" t="str">
        <f>'[1]TCE - ANEXO IV - Preencher'!E115</f>
        <v>5.17 - Manutenção de Software, Certificação Digital e Microfilmagem</v>
      </c>
      <c r="D106" s="3">
        <f>'[1]TCE - ANEXO IV - Preencher'!F115</f>
        <v>53113791000122</v>
      </c>
      <c r="E106" s="5" t="str">
        <f>'[1]TCE - ANEXO IV - Preencher'!G115</f>
        <v>TOTVS</v>
      </c>
      <c r="F106" s="5" t="str">
        <f>'[1]TCE - ANEXO IV - Preencher'!H115</f>
        <v>S</v>
      </c>
      <c r="G106" s="5" t="str">
        <f>'[1]TCE - ANEXO IV - Preencher'!I115</f>
        <v>N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127.32</v>
      </c>
    </row>
    <row r="107" spans="1:12" s="8" customFormat="1" ht="19.5" customHeight="1" x14ac:dyDescent="0.2">
      <c r="A107" s="3">
        <f>IFERROR(VLOOKUP(B107,'[1]DADOS (OCULTAR)'!$Q$3:$S$136,3,0),"")</f>
        <v>9039744002642</v>
      </c>
      <c r="B107" s="4" t="str">
        <f>'[1]TCE - ANEXO IV - Preencher'!C116</f>
        <v>UPAE ESCADA - CG Nº 021/2022</v>
      </c>
      <c r="C107" s="4" t="str">
        <f>'[1]TCE - ANEXO IV - Preencher'!E116</f>
        <v>5.17 - Manutenção de Software, Certificação Digital e Microfilmagem</v>
      </c>
      <c r="D107" s="3">
        <f>'[1]TCE - ANEXO IV - Preencher'!F116</f>
        <v>53113791000122</v>
      </c>
      <c r="E107" s="5" t="str">
        <f>'[1]TCE - ANEXO IV - Preencher'!G116</f>
        <v>TOTVS</v>
      </c>
      <c r="F107" s="5" t="str">
        <f>'[1]TCE - ANEXO IV - Preencher'!H116</f>
        <v>S</v>
      </c>
      <c r="G107" s="5" t="str">
        <f>'[1]TCE - ANEXO IV - Preencher'!I116</f>
        <v>N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47.88</v>
      </c>
    </row>
    <row r="108" spans="1:12" s="8" customFormat="1" ht="19.5" customHeight="1" x14ac:dyDescent="0.2">
      <c r="A108" s="3">
        <f>IFERROR(VLOOKUP(B108,'[1]DADOS (OCULTAR)'!$Q$3:$S$136,3,0),"")</f>
        <v>9039744002642</v>
      </c>
      <c r="B108" s="4" t="str">
        <f>'[1]TCE - ANEXO IV - Preencher'!C117</f>
        <v>UPAE ESCADA - CG Nº 021/2022</v>
      </c>
      <c r="C108" s="4" t="str">
        <f>'[1]TCE - ANEXO IV - Preencher'!E117</f>
        <v>5.17 - Manutenção de Software, Certificação Digital e Microfilmagem</v>
      </c>
      <c r="D108" s="3">
        <f>'[1]TCE - ANEXO IV - Preencher'!F117</f>
        <v>53113791000122</v>
      </c>
      <c r="E108" s="5" t="str">
        <f>'[1]TCE - ANEXO IV - Preencher'!G117</f>
        <v>TOTVS</v>
      </c>
      <c r="F108" s="5" t="str">
        <f>'[1]TCE - ANEXO IV - Preencher'!H117</f>
        <v>S</v>
      </c>
      <c r="G108" s="5" t="str">
        <f>'[1]TCE - ANEXO IV - Preencher'!I117</f>
        <v>N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111.63</v>
      </c>
    </row>
    <row r="109" spans="1:12" s="8" customFormat="1" ht="19.5" customHeight="1" x14ac:dyDescent="0.2">
      <c r="A109" s="3">
        <f>IFERROR(VLOOKUP(B109,'[1]DADOS (OCULTAR)'!$Q$3:$S$136,3,0),"")</f>
        <v>9039744002642</v>
      </c>
      <c r="B109" s="4" t="str">
        <f>'[1]TCE - ANEXO IV - Preencher'!C118</f>
        <v>UPAE ESCADA - CG Nº 021/2022</v>
      </c>
      <c r="C109" s="4" t="str">
        <f>'[1]TCE - ANEXO IV - Preencher'!E118</f>
        <v>5.17 - Manutenção de Software, Certificação Digital e Microfilmagem</v>
      </c>
      <c r="D109" s="3">
        <f>'[1]TCE - ANEXO IV - Preencher'!F118</f>
        <v>53113791000122</v>
      </c>
      <c r="E109" s="5" t="str">
        <f>'[1]TCE - ANEXO IV - Preencher'!G118</f>
        <v>TOTVS</v>
      </c>
      <c r="F109" s="5" t="str">
        <f>'[1]TCE - ANEXO IV - Preencher'!H118</f>
        <v>S</v>
      </c>
      <c r="G109" s="5" t="str">
        <f>'[1]TCE - ANEXO IV - Preencher'!I118</f>
        <v>N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107.85</v>
      </c>
    </row>
    <row r="110" spans="1:12" s="8" customFormat="1" ht="19.5" customHeight="1" x14ac:dyDescent="0.2">
      <c r="A110" s="3">
        <f>IFERROR(VLOOKUP(B110,'[1]DADOS (OCULTAR)'!$Q$3:$S$136,3,0),"")</f>
        <v>9039744002642</v>
      </c>
      <c r="B110" s="4" t="str">
        <f>'[1]TCE - ANEXO IV - Preencher'!C119</f>
        <v>UPAE ESCADA - CG Nº 021/2022</v>
      </c>
      <c r="C110" s="4" t="str">
        <f>'[1]TCE - ANEXO IV - Preencher'!E119</f>
        <v>5.17 - Manutenção de Software, Certificação Digital e Microfilmagem</v>
      </c>
      <c r="D110" s="3">
        <f>'[1]TCE - ANEXO IV - Preencher'!F119</f>
        <v>53113791000122</v>
      </c>
      <c r="E110" s="5" t="str">
        <f>'[1]TCE - ANEXO IV - Preencher'!G119</f>
        <v>TOTVS</v>
      </c>
      <c r="F110" s="5" t="str">
        <f>'[1]TCE - ANEXO IV - Preencher'!H119</f>
        <v>S</v>
      </c>
      <c r="G110" s="5" t="str">
        <f>'[1]TCE - ANEXO IV - Preencher'!I119</f>
        <v>N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80.37</v>
      </c>
    </row>
    <row r="111" spans="1:12" s="8" customFormat="1" ht="19.5" customHeight="1" x14ac:dyDescent="0.2">
      <c r="A111" s="3">
        <f>IFERROR(VLOOKUP(B111,'[1]DADOS (OCULTAR)'!$Q$3:$S$136,3,0),"")</f>
        <v>9039744002642</v>
      </c>
      <c r="B111" s="4" t="str">
        <f>'[1]TCE - ANEXO IV - Preencher'!C120</f>
        <v>UPAE ESCADA - CG Nº 021/2022</v>
      </c>
      <c r="C111" s="4" t="str">
        <f>'[1]TCE - ANEXO IV - Preencher'!E120</f>
        <v>5.17 - Manutenção de Software, Certificação Digital e Microfilmagem</v>
      </c>
      <c r="D111" s="3">
        <f>'[1]TCE - ANEXO IV - Preencher'!F120</f>
        <v>53113791000122</v>
      </c>
      <c r="E111" s="5" t="str">
        <f>'[1]TCE - ANEXO IV - Preencher'!G120</f>
        <v>TOTVS</v>
      </c>
      <c r="F111" s="5" t="str">
        <f>'[1]TCE - ANEXO IV - Preencher'!H120</f>
        <v>S</v>
      </c>
      <c r="G111" s="5" t="str">
        <f>'[1]TCE - ANEXO IV - Preencher'!I120</f>
        <v>N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531.53</v>
      </c>
    </row>
    <row r="112" spans="1:12" s="8" customFormat="1" ht="19.5" customHeight="1" x14ac:dyDescent="0.2">
      <c r="A112" s="3">
        <f>IFERROR(VLOOKUP(B112,'[1]DADOS (OCULTAR)'!$Q$3:$S$136,3,0),"")</f>
        <v>9039744002642</v>
      </c>
      <c r="B112" s="4" t="str">
        <f>'[1]TCE - ANEXO IV - Preencher'!C121</f>
        <v>UPAE ESCADA - CG Nº 021/2022</v>
      </c>
      <c r="C112" s="4" t="str">
        <f>'[1]TCE - ANEXO IV - Preencher'!E121</f>
        <v>5.17 - Manutenção de Software, Certificação Digital e Microfilmagem</v>
      </c>
      <c r="D112" s="3">
        <f>'[1]TCE - ANEXO IV - Preencher'!F121</f>
        <v>53113791000122</v>
      </c>
      <c r="E112" s="5" t="str">
        <f>'[1]TCE - ANEXO IV - Preencher'!G121</f>
        <v>TOTVS</v>
      </c>
      <c r="F112" s="5" t="str">
        <f>'[1]TCE - ANEXO IV - Preencher'!H121</f>
        <v>S</v>
      </c>
      <c r="G112" s="5" t="str">
        <f>'[1]TCE - ANEXO IV - Preencher'!I121</f>
        <v>N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47.88</v>
      </c>
    </row>
    <row r="113" spans="1:12" s="8" customFormat="1" ht="19.5" customHeight="1" x14ac:dyDescent="0.2">
      <c r="A113" s="3">
        <f>IFERROR(VLOOKUP(B113,'[1]DADOS (OCULTAR)'!$Q$3:$S$136,3,0),"")</f>
        <v>9039744002642</v>
      </c>
      <c r="B113" s="4" t="str">
        <f>'[1]TCE - ANEXO IV - Preencher'!C122</f>
        <v>UPAE ESCADA - CG Nº 021/2022</v>
      </c>
      <c r="C113" s="4" t="str">
        <f>'[1]TCE - ANEXO IV - Preencher'!E122</f>
        <v>5.17 - Manutenção de Software, Certificação Digital e Microfilmagem</v>
      </c>
      <c r="D113" s="3">
        <f>'[1]TCE - ANEXO IV - Preencher'!F122</f>
        <v>53113791000122</v>
      </c>
      <c r="E113" s="5" t="str">
        <f>'[1]TCE - ANEXO IV - Preencher'!G122</f>
        <v>TOTVS</v>
      </c>
      <c r="F113" s="5" t="str">
        <f>'[1]TCE - ANEXO IV - Preencher'!H122</f>
        <v>S</v>
      </c>
      <c r="G113" s="5" t="str">
        <f>'[1]TCE - ANEXO IV - Preencher'!I122</f>
        <v>N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111.83</v>
      </c>
    </row>
    <row r="114" spans="1:12" s="8" customFormat="1" ht="19.5" customHeight="1" x14ac:dyDescent="0.2">
      <c r="A114" s="3">
        <f>IFERROR(VLOOKUP(B114,'[1]DADOS (OCULTAR)'!$Q$3:$S$136,3,0),"")</f>
        <v>9039744002642</v>
      </c>
      <c r="B114" s="4" t="str">
        <f>'[1]TCE - ANEXO IV - Preencher'!C123</f>
        <v>UPAE ESCADA - CG Nº 021/2022</v>
      </c>
      <c r="C114" s="4" t="str">
        <f>'[1]TCE - ANEXO IV - Preencher'!E123</f>
        <v>5.17 - Manutenção de Software, Certificação Digital e Microfilmagem</v>
      </c>
      <c r="D114" s="3">
        <f>'[1]TCE - ANEXO IV - Preencher'!F123</f>
        <v>53113791000122</v>
      </c>
      <c r="E114" s="5" t="str">
        <f>'[1]TCE - ANEXO IV - Preencher'!G123</f>
        <v>TOTVS</v>
      </c>
      <c r="F114" s="5" t="str">
        <f>'[1]TCE - ANEXO IV - Preencher'!H123</f>
        <v>S</v>
      </c>
      <c r="G114" s="5" t="str">
        <f>'[1]TCE - ANEXO IV - Preencher'!I123</f>
        <v>N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107.85</v>
      </c>
    </row>
    <row r="115" spans="1:12" s="8" customFormat="1" ht="19.5" customHeight="1" x14ac:dyDescent="0.2">
      <c r="A115" s="3" t="str">
        <f>IFERROR(VLOOKUP(B115,'[1]DADOS (OCULTAR)'!$Q$3:$S$136,3,0),"")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(OCULTAR)'!$Q$3:$S$136,3,0),"")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(OCULTAR)'!$Q$3:$S$136,3,0),"")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(OCULTAR)'!$Q$3:$S$136,3,0),"")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(OCULTAR)'!$Q$3:$S$136,3,0),"")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(OCULTAR)'!$Q$3:$S$136,3,0),"")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(OCULTAR)'!$Q$3:$S$136,3,0),"")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(OCULTAR)'!$Q$3:$S$136,3,0),"")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(OCULTAR)'!$Q$3:$S$136,3,0),"")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(OCULTAR)'!$Q$3:$S$136,3,0),"")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(OCULTAR)'!$Q$3:$S$136,3,0),"")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(OCULTAR)'!$Q$3:$S$136,3,0),"")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(OCULTAR)'!$Q$3:$S$136,3,0),"")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(OCULTAR)'!$Q$3:$S$136,3,0),"")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(OCULTAR)'!$Q$3:$S$136,3,0),"")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(OCULTAR)'!$Q$3:$S$136,3,0),"")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(OCULTAR)'!$Q$3:$S$136,3,0),"")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(OCULTAR)'!$Q$3:$S$136,3,0),"")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(OCULTAR)'!$Q$3:$S$136,3,0),"")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(OCULTAR)'!$Q$3:$S$136,3,0),"")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(OCULTAR)'!$Q$3:$S$136,3,0),"")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(OCULTAR)'!$Q$3:$S$136,3,0),"")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(OCULTAR)'!$Q$3:$S$136,3,0),"")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(OCULTAR)'!$Q$3:$S$136,3,0),"")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(OCULTAR)'!$Q$3:$S$136,3,0),"")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(OCULTAR)'!$Q$3:$S$136,3,0),"")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(OCULTAR)'!$Q$3:$S$136,3,0),"")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(OCULTAR)'!$Q$3:$S$136,3,0),"")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(OCULTAR)'!$Q$3:$S$136,3,0),"")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(OCULTAR)'!$Q$3:$S$136,3,0),"")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(OCULTAR)'!$Q$3:$S$136,3,0),"")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(OCULTAR)'!$Q$3:$S$136,3,0),"")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(OCULTAR)'!$Q$3:$S$136,3,0),"")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(OCULTAR)'!$Q$3:$S$136,3,0),"")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Wanderson Vilar</dc:creator>
  <cp:lastModifiedBy>Jose Wanderson Vilar</cp:lastModifiedBy>
  <dcterms:created xsi:type="dcterms:W3CDTF">2023-11-27T21:42:35Z</dcterms:created>
  <dcterms:modified xsi:type="dcterms:W3CDTF">2023-11-27T21:43:27Z</dcterms:modified>
</cp:coreProperties>
</file>