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01 - PRESTAÇÃO DE CONTAS\7 - UPAE CARUARU\1. PRESTAÇÃO DE CONTAS\2023\09 SETEMBRO\PRESTAÇÃO SCANEADA\ARQUIVOS PUBLICAÇÃO\"/>
    </mc:Choice>
  </mc:AlternateContent>
  <xr:revisionPtr revIDLastSave="0" documentId="8_{67A86546-DD0D-4273-BE6F-64DED1BFE97A}" xr6:coauthVersionLast="47" xr6:coauthVersionMax="47" xr10:uidLastSave="{00000000-0000-0000-0000-000000000000}"/>
  <bookViews>
    <workbookView xWindow="-120" yWindow="-120" windowWidth="20730" windowHeight="11160" xr2:uid="{C5DE6253-AA83-4A27-AACE-61ACB223A71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AB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AB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B4439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AB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K4415" i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AB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AB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K4375" i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AB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AB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M4319" i="1" s="1"/>
  <c r="K4319" i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M4311" i="1" s="1"/>
  <c r="K4311" i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AB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B3896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AB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AB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AB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AB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AB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AB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AB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AB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AB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AB3608" i="1" s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AB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AB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AB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AB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AB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AB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AB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AB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AB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AB539" i="1" s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AB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111" i="1" l="1"/>
  <c r="AB5" i="1"/>
  <c r="AB9" i="1"/>
  <c r="AB13" i="1"/>
  <c r="AB17" i="1"/>
  <c r="AB21" i="1"/>
  <c r="AB25" i="1"/>
  <c r="AB29" i="1"/>
  <c r="AB33" i="1"/>
  <c r="AB37" i="1"/>
  <c r="AB41" i="1"/>
  <c r="AB45" i="1"/>
  <c r="AB52" i="1"/>
  <c r="AB54" i="1"/>
  <c r="AB61" i="1"/>
  <c r="AB68" i="1"/>
  <c r="AB77" i="1"/>
  <c r="AB84" i="1"/>
  <c r="AB86" i="1"/>
  <c r="AB93" i="1"/>
  <c r="AB100" i="1"/>
  <c r="AB102" i="1"/>
  <c r="AB109" i="1"/>
  <c r="AB116" i="1"/>
  <c r="AB118" i="1"/>
  <c r="AB125" i="1"/>
  <c r="AB132" i="1"/>
  <c r="AB134" i="1"/>
  <c r="AB141" i="1"/>
  <c r="AB148" i="1"/>
  <c r="AB150" i="1"/>
  <c r="AB157" i="1"/>
  <c r="AB164" i="1"/>
  <c r="AB166" i="1"/>
  <c r="AB173" i="1"/>
  <c r="AB180" i="1"/>
  <c r="AB182" i="1"/>
  <c r="AB189" i="1"/>
  <c r="AB196" i="1"/>
  <c r="AB198" i="1"/>
  <c r="AB205" i="1"/>
  <c r="AB212" i="1"/>
  <c r="AB214" i="1"/>
  <c r="AB221" i="1"/>
  <c r="AB228" i="1"/>
  <c r="AB230" i="1"/>
  <c r="AB237" i="1"/>
  <c r="AB244" i="1"/>
  <c r="AB246" i="1"/>
  <c r="AB253" i="1"/>
  <c r="AB260" i="1"/>
  <c r="AB262" i="1"/>
  <c r="AB269" i="1"/>
  <c r="AB276" i="1"/>
  <c r="AB278" i="1"/>
  <c r="AB285" i="1"/>
  <c r="AB292" i="1"/>
  <c r="AB294" i="1"/>
  <c r="AB301" i="1"/>
  <c r="AB308" i="1"/>
  <c r="AB310" i="1"/>
  <c r="AB317" i="1"/>
  <c r="AB324" i="1"/>
  <c r="AB326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25" i="1"/>
  <c r="AB427" i="1"/>
  <c r="AB434" i="1"/>
  <c r="AB457" i="1"/>
  <c r="AB459" i="1"/>
  <c r="AB466" i="1"/>
  <c r="AB489" i="1"/>
  <c r="AB491" i="1"/>
  <c r="AB498" i="1"/>
  <c r="AB521" i="1"/>
  <c r="AB523" i="1"/>
  <c r="AB530" i="1"/>
  <c r="AB207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30" i="1"/>
  <c r="AB334" i="1"/>
  <c r="AB338" i="1"/>
  <c r="AB342" i="1"/>
  <c r="AB346" i="1"/>
  <c r="AB127" i="1"/>
  <c r="AB152" i="1"/>
  <c r="AB22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8" i="1"/>
  <c r="AB441" i="1"/>
  <c r="AB443" i="1"/>
  <c r="AB450" i="1"/>
  <c r="AB473" i="1"/>
  <c r="AB475" i="1"/>
  <c r="AB482" i="1"/>
  <c r="AB505" i="1"/>
  <c r="AB507" i="1"/>
  <c r="AB514" i="1"/>
  <c r="AB533" i="1"/>
  <c r="AB549" i="1"/>
  <c r="AB565" i="1"/>
  <c r="AB1222" i="1"/>
  <c r="AB544" i="1"/>
  <c r="AB560" i="1"/>
  <c r="AB576" i="1"/>
  <c r="AB581" i="1"/>
  <c r="AB588" i="1"/>
  <c r="AB590" i="1"/>
  <c r="AB597" i="1"/>
  <c r="AB604" i="1"/>
  <c r="AB606" i="1"/>
  <c r="AB613" i="1"/>
  <c r="AB620" i="1"/>
  <c r="AB622" i="1"/>
  <c r="AB629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2" i="1"/>
  <c r="AB1196" i="1"/>
  <c r="AB1206" i="1"/>
  <c r="P420" i="1"/>
  <c r="AB420" i="1" s="1"/>
  <c r="V422" i="1"/>
  <c r="AB422" i="1" s="1"/>
  <c r="Z426" i="1"/>
  <c r="AB428" i="1"/>
  <c r="M429" i="1"/>
  <c r="AB429" i="1" s="1"/>
  <c r="S431" i="1"/>
  <c r="AB431" i="1" s="1"/>
  <c r="P436" i="1"/>
  <c r="AB436" i="1" s="1"/>
  <c r="V438" i="1"/>
  <c r="AB438" i="1" s="1"/>
  <c r="Z442" i="1"/>
  <c r="AB444" i="1"/>
  <c r="M445" i="1"/>
  <c r="AB445" i="1" s="1"/>
  <c r="S447" i="1"/>
  <c r="AB447" i="1" s="1"/>
  <c r="P452" i="1"/>
  <c r="AB452" i="1" s="1"/>
  <c r="V454" i="1"/>
  <c r="AB454" i="1" s="1"/>
  <c r="Z458" i="1"/>
  <c r="AB460" i="1"/>
  <c r="M461" i="1"/>
  <c r="AB461" i="1" s="1"/>
  <c r="S463" i="1"/>
  <c r="AB463" i="1" s="1"/>
  <c r="P468" i="1"/>
  <c r="AB468" i="1" s="1"/>
  <c r="V470" i="1"/>
  <c r="AB470" i="1" s="1"/>
  <c r="Z474" i="1"/>
  <c r="AB476" i="1"/>
  <c r="M477" i="1"/>
  <c r="AB477" i="1" s="1"/>
  <c r="S479" i="1"/>
  <c r="AB479" i="1" s="1"/>
  <c r="P484" i="1"/>
  <c r="AB484" i="1" s="1"/>
  <c r="V486" i="1"/>
  <c r="AB486" i="1" s="1"/>
  <c r="Z490" i="1"/>
  <c r="AB492" i="1"/>
  <c r="M493" i="1"/>
  <c r="AB493" i="1" s="1"/>
  <c r="S495" i="1"/>
  <c r="AB495" i="1" s="1"/>
  <c r="P500" i="1"/>
  <c r="AB500" i="1" s="1"/>
  <c r="V502" i="1"/>
  <c r="AB502" i="1" s="1"/>
  <c r="Z506" i="1"/>
  <c r="AB508" i="1"/>
  <c r="M509" i="1"/>
  <c r="AB509" i="1" s="1"/>
  <c r="S511" i="1"/>
  <c r="AB511" i="1" s="1"/>
  <c r="P516" i="1"/>
  <c r="AB516" i="1" s="1"/>
  <c r="V518" i="1"/>
  <c r="AB518" i="1" s="1"/>
  <c r="Z522" i="1"/>
  <c r="AB524" i="1"/>
  <c r="M525" i="1"/>
  <c r="AB525" i="1" s="1"/>
  <c r="S527" i="1"/>
  <c r="AB527" i="1" s="1"/>
  <c r="P532" i="1"/>
  <c r="AB532" i="1" s="1"/>
  <c r="M534" i="1"/>
  <c r="AB534" i="1" s="1"/>
  <c r="V535" i="1"/>
  <c r="AB535" i="1" s="1"/>
  <c r="S540" i="1"/>
  <c r="AB540" i="1" s="1"/>
  <c r="P545" i="1"/>
  <c r="AB545" i="1" s="1"/>
  <c r="Z547" i="1"/>
  <c r="M550" i="1"/>
  <c r="AB550" i="1" s="1"/>
  <c r="V551" i="1"/>
  <c r="AB551" i="1" s="1"/>
  <c r="AB556" i="1"/>
  <c r="S556" i="1"/>
  <c r="P561" i="1"/>
  <c r="AB561" i="1" s="1"/>
  <c r="Z563" i="1"/>
  <c r="M566" i="1"/>
  <c r="AB566" i="1" s="1"/>
  <c r="V567" i="1"/>
  <c r="AB567" i="1" s="1"/>
  <c r="S572" i="1"/>
  <c r="AB572" i="1" s="1"/>
  <c r="P577" i="1"/>
  <c r="AB577" i="1" s="1"/>
  <c r="AB585" i="1"/>
  <c r="AB592" i="1"/>
  <c r="AB594" i="1"/>
  <c r="AB601" i="1"/>
  <c r="AB608" i="1"/>
  <c r="AB610" i="1"/>
  <c r="AB617" i="1"/>
  <c r="AB624" i="1"/>
  <c r="AB626" i="1"/>
  <c r="AB633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203" i="1"/>
  <c r="AB1208" i="1"/>
  <c r="AB1212" i="1"/>
  <c r="AB1219" i="1"/>
  <c r="AB1238" i="1"/>
  <c r="AB416" i="1"/>
  <c r="M417" i="1"/>
  <c r="AB417" i="1" s="1"/>
  <c r="S419" i="1"/>
  <c r="AB419" i="1" s="1"/>
  <c r="P424" i="1"/>
  <c r="AB424" i="1" s="1"/>
  <c r="V426" i="1"/>
  <c r="AB426" i="1" s="1"/>
  <c r="Z430" i="1"/>
  <c r="AB430" i="1" s="1"/>
  <c r="AB432" i="1"/>
  <c r="M433" i="1"/>
  <c r="AB433" i="1" s="1"/>
  <c r="S435" i="1"/>
  <c r="AB435" i="1" s="1"/>
  <c r="P440" i="1"/>
  <c r="AB440" i="1" s="1"/>
  <c r="V442" i="1"/>
  <c r="AB442" i="1" s="1"/>
  <c r="Z446" i="1"/>
  <c r="AB446" i="1" s="1"/>
  <c r="AB448" i="1"/>
  <c r="M449" i="1"/>
  <c r="AB449" i="1" s="1"/>
  <c r="S451" i="1"/>
  <c r="AB451" i="1" s="1"/>
  <c r="P456" i="1"/>
  <c r="AB456" i="1" s="1"/>
  <c r="V458" i="1"/>
  <c r="AB458" i="1" s="1"/>
  <c r="Z462" i="1"/>
  <c r="AB462" i="1" s="1"/>
  <c r="AB464" i="1"/>
  <c r="M465" i="1"/>
  <c r="AB465" i="1" s="1"/>
  <c r="S467" i="1"/>
  <c r="AB467" i="1" s="1"/>
  <c r="P472" i="1"/>
  <c r="AB472" i="1" s="1"/>
  <c r="V474" i="1"/>
  <c r="AB474" i="1" s="1"/>
  <c r="Z478" i="1"/>
  <c r="AB478" i="1" s="1"/>
  <c r="AB480" i="1"/>
  <c r="M481" i="1"/>
  <c r="AB481" i="1" s="1"/>
  <c r="S483" i="1"/>
  <c r="AB483" i="1" s="1"/>
  <c r="P488" i="1"/>
  <c r="AB488" i="1" s="1"/>
  <c r="V490" i="1"/>
  <c r="AB490" i="1" s="1"/>
  <c r="Z494" i="1"/>
  <c r="AB494" i="1" s="1"/>
  <c r="AB496" i="1"/>
  <c r="M497" i="1"/>
  <c r="AB497" i="1" s="1"/>
  <c r="S499" i="1"/>
  <c r="AB499" i="1" s="1"/>
  <c r="P504" i="1"/>
  <c r="AB504" i="1" s="1"/>
  <c r="V506" i="1"/>
  <c r="AB506" i="1" s="1"/>
  <c r="Z510" i="1"/>
  <c r="AB510" i="1" s="1"/>
  <c r="AB512" i="1"/>
  <c r="M513" i="1"/>
  <c r="AB513" i="1" s="1"/>
  <c r="S515" i="1"/>
  <c r="AB515" i="1" s="1"/>
  <c r="P520" i="1"/>
  <c r="AB520" i="1" s="1"/>
  <c r="V522" i="1"/>
  <c r="AB522" i="1" s="1"/>
  <c r="Z526" i="1"/>
  <c r="AB526" i="1" s="1"/>
  <c r="AB528" i="1"/>
  <c r="M529" i="1"/>
  <c r="AB529" i="1" s="1"/>
  <c r="S531" i="1"/>
  <c r="AB531" i="1" s="1"/>
  <c r="S536" i="1"/>
  <c r="AB536" i="1" s="1"/>
  <c r="AB537" i="1"/>
  <c r="P541" i="1"/>
  <c r="AB541" i="1" s="1"/>
  <c r="Z543" i="1"/>
  <c r="AB543" i="1" s="1"/>
  <c r="M546" i="1"/>
  <c r="AB546" i="1" s="1"/>
  <c r="V547" i="1"/>
  <c r="AB547" i="1" s="1"/>
  <c r="S552" i="1"/>
  <c r="AB552" i="1" s="1"/>
  <c r="AB553" i="1"/>
  <c r="P557" i="1"/>
  <c r="AB557" i="1" s="1"/>
  <c r="Z559" i="1"/>
  <c r="AB559" i="1" s="1"/>
  <c r="M562" i="1"/>
  <c r="AB562" i="1" s="1"/>
  <c r="V563" i="1"/>
  <c r="AB563" i="1" s="1"/>
  <c r="AB568" i="1"/>
  <c r="S568" i="1"/>
  <c r="AB569" i="1"/>
  <c r="P573" i="1"/>
  <c r="AB573" i="1" s="1"/>
  <c r="Z575" i="1"/>
  <c r="AB575" i="1" s="1"/>
  <c r="M578" i="1"/>
  <c r="AB578" i="1" s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52" i="1"/>
  <c r="AB1054" i="1"/>
  <c r="AB1059" i="1"/>
  <c r="AB1061" i="1"/>
  <c r="AB1070" i="1"/>
  <c r="AB1075" i="1"/>
  <c r="AB1077" i="1"/>
  <c r="AB1086" i="1"/>
  <c r="AB1091" i="1"/>
  <c r="AB1093" i="1"/>
  <c r="AB1100" i="1"/>
  <c r="AB1102" i="1"/>
  <c r="AB1107" i="1"/>
  <c r="AB1109" i="1"/>
  <c r="AB1118" i="1"/>
  <c r="AB1123" i="1"/>
  <c r="AB1125" i="1"/>
  <c r="AB1134" i="1"/>
  <c r="AB1139" i="1"/>
  <c r="AB1141" i="1"/>
  <c r="AB1150" i="1"/>
  <c r="AB1155" i="1"/>
  <c r="AB1157" i="1"/>
  <c r="AB1166" i="1"/>
  <c r="AB1171" i="1"/>
  <c r="AB1173" i="1"/>
  <c r="AB1182" i="1"/>
  <c r="AB1187" i="1"/>
  <c r="AB1189" i="1"/>
  <c r="AB1249" i="1"/>
  <c r="AB1265" i="1"/>
  <c r="AB1281" i="1"/>
  <c r="AB1297" i="1"/>
  <c r="AB131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55" i="1"/>
  <c r="AB1957" i="1"/>
  <c r="AB1964" i="1"/>
  <c r="AB1987" i="1"/>
  <c r="AB1989" i="1"/>
  <c r="AB1996" i="1"/>
  <c r="V1191" i="1"/>
  <c r="AB1191" i="1" s="1"/>
  <c r="Z1195" i="1"/>
  <c r="AB1197" i="1"/>
  <c r="M1198" i="1"/>
  <c r="AB1198" i="1" s="1"/>
  <c r="S1200" i="1"/>
  <c r="AB1200" i="1" s="1"/>
  <c r="P1205" i="1"/>
  <c r="V1207" i="1"/>
  <c r="AB1207" i="1" s="1"/>
  <c r="Z1211" i="1"/>
  <c r="AB1213" i="1"/>
  <c r="M1214" i="1"/>
  <c r="AB1214" i="1" s="1"/>
  <c r="S1216" i="1"/>
  <c r="AB1216" i="1" s="1"/>
  <c r="P1221" i="1"/>
  <c r="V1223" i="1"/>
  <c r="AB1223" i="1" s="1"/>
  <c r="Z1227" i="1"/>
  <c r="AB1229" i="1"/>
  <c r="M1230" i="1"/>
  <c r="AB1230" i="1" s="1"/>
  <c r="S1232" i="1"/>
  <c r="AB1232" i="1" s="1"/>
  <c r="P1237" i="1"/>
  <c r="V1239" i="1"/>
  <c r="AB1239" i="1" s="1"/>
  <c r="Z1243" i="1"/>
  <c r="S1245" i="1"/>
  <c r="AB1245" i="1" s="1"/>
  <c r="P1250" i="1"/>
  <c r="AB1250" i="1" s="1"/>
  <c r="Z1252" i="1"/>
  <c r="M1255" i="1"/>
  <c r="AB1255" i="1" s="1"/>
  <c r="V1256" i="1"/>
  <c r="AB1256" i="1" s="1"/>
  <c r="S1261" i="1"/>
  <c r="AB1261" i="1" s="1"/>
  <c r="P1266" i="1"/>
  <c r="AB1266" i="1" s="1"/>
  <c r="Z1268" i="1"/>
  <c r="M1271" i="1"/>
  <c r="AB1271" i="1" s="1"/>
  <c r="V1272" i="1"/>
  <c r="AB1272" i="1" s="1"/>
  <c r="AB1277" i="1"/>
  <c r="S1277" i="1"/>
  <c r="P1282" i="1"/>
  <c r="AB1282" i="1" s="1"/>
  <c r="Z1284" i="1"/>
  <c r="M1287" i="1"/>
  <c r="AB1287" i="1" s="1"/>
  <c r="V1288" i="1"/>
  <c r="AB1288" i="1" s="1"/>
  <c r="AB1293" i="1"/>
  <c r="S1293" i="1"/>
  <c r="P1298" i="1"/>
  <c r="AB1298" i="1" s="1"/>
  <c r="Z1300" i="1"/>
  <c r="M1303" i="1"/>
  <c r="AB1303" i="1" s="1"/>
  <c r="V1304" i="1"/>
  <c r="AB1304" i="1" s="1"/>
  <c r="S1309" i="1"/>
  <c r="AB1309" i="1" s="1"/>
  <c r="P1314" i="1"/>
  <c r="AB1314" i="1" s="1"/>
  <c r="Z1316" i="1"/>
  <c r="M1319" i="1"/>
  <c r="AB1319" i="1" s="1"/>
  <c r="V1320" i="1"/>
  <c r="AB1320" i="1" s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P1193" i="1"/>
  <c r="AB1193" i="1" s="1"/>
  <c r="V1195" i="1"/>
  <c r="AB1195" i="1" s="1"/>
  <c r="Z1199" i="1"/>
  <c r="AB1199" i="1" s="1"/>
  <c r="AB1201" i="1"/>
  <c r="M1202" i="1"/>
  <c r="AB1202" i="1" s="1"/>
  <c r="S1204" i="1"/>
  <c r="AB1204" i="1" s="1"/>
  <c r="P1209" i="1"/>
  <c r="AB1209" i="1" s="1"/>
  <c r="V1211" i="1"/>
  <c r="AB1211" i="1" s="1"/>
  <c r="Z1215" i="1"/>
  <c r="AB1215" i="1" s="1"/>
  <c r="AB1217" i="1"/>
  <c r="M1218" i="1"/>
  <c r="AB1218" i="1" s="1"/>
  <c r="S1220" i="1"/>
  <c r="AB1220" i="1" s="1"/>
  <c r="P1225" i="1"/>
  <c r="AB1225" i="1" s="1"/>
  <c r="V1227" i="1"/>
  <c r="AB1227" i="1" s="1"/>
  <c r="Z1231" i="1"/>
  <c r="AB1231" i="1" s="1"/>
  <c r="AB1233" i="1"/>
  <c r="M1234" i="1"/>
  <c r="AB1234" i="1" s="1"/>
  <c r="S1236" i="1"/>
  <c r="AB1236" i="1" s="1"/>
  <c r="P1241" i="1"/>
  <c r="AB1241" i="1" s="1"/>
  <c r="V1243" i="1"/>
  <c r="AB1243" i="1" s="1"/>
  <c r="P1246" i="1"/>
  <c r="AB1246" i="1" s="1"/>
  <c r="Z1248" i="1"/>
  <c r="AB1248" i="1" s="1"/>
  <c r="M1251" i="1"/>
  <c r="AB1251" i="1" s="1"/>
  <c r="V1252" i="1"/>
  <c r="AB1252" i="1" s="1"/>
  <c r="AB1257" i="1"/>
  <c r="S1257" i="1"/>
  <c r="AB1258" i="1"/>
  <c r="P1262" i="1"/>
  <c r="AB1262" i="1" s="1"/>
  <c r="Z1264" i="1"/>
  <c r="AB1264" i="1" s="1"/>
  <c r="M1267" i="1"/>
  <c r="AB1267" i="1" s="1"/>
  <c r="V1268" i="1"/>
  <c r="AB1268" i="1" s="1"/>
  <c r="S1273" i="1"/>
  <c r="AB1273" i="1" s="1"/>
  <c r="AB1274" i="1"/>
  <c r="P1278" i="1"/>
  <c r="AB1278" i="1" s="1"/>
  <c r="Z1280" i="1"/>
  <c r="AB1280" i="1" s="1"/>
  <c r="M1283" i="1"/>
  <c r="AB1283" i="1" s="1"/>
  <c r="V1284" i="1"/>
  <c r="AB1284" i="1" s="1"/>
  <c r="S1289" i="1"/>
  <c r="AB1289" i="1" s="1"/>
  <c r="AB1290" i="1"/>
  <c r="P1294" i="1"/>
  <c r="AB1294" i="1" s="1"/>
  <c r="Z1296" i="1"/>
  <c r="AB1296" i="1" s="1"/>
  <c r="M1299" i="1"/>
  <c r="AB1299" i="1" s="1"/>
  <c r="V1300" i="1"/>
  <c r="AB1300" i="1" s="1"/>
  <c r="AB1305" i="1"/>
  <c r="S1305" i="1"/>
  <c r="AB1306" i="1"/>
  <c r="P1310" i="1"/>
  <c r="AB1310" i="1" s="1"/>
  <c r="Z1312" i="1"/>
  <c r="AB1312" i="1" s="1"/>
  <c r="M1315" i="1"/>
  <c r="AB1315" i="1" s="1"/>
  <c r="V1316" i="1"/>
  <c r="AB1316" i="1" s="1"/>
  <c r="AB1321" i="1"/>
  <c r="S1321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76" i="1"/>
  <c r="AB1478" i="1"/>
  <c r="AB1487" i="1"/>
  <c r="AB1492" i="1"/>
  <c r="AB1494" i="1"/>
  <c r="AB1503" i="1"/>
  <c r="AB1508" i="1"/>
  <c r="AB1510" i="1"/>
  <c r="AB1519" i="1"/>
  <c r="AB1524" i="1"/>
  <c r="AB1526" i="1"/>
  <c r="AB1535" i="1"/>
  <c r="AB1540" i="1"/>
  <c r="AB1542" i="1"/>
  <c r="AB1551" i="1"/>
  <c r="AB1556" i="1"/>
  <c r="AB1558" i="1"/>
  <c r="AB1567" i="1"/>
  <c r="AB1572" i="1"/>
  <c r="AB1574" i="1"/>
  <c r="AB1583" i="1"/>
  <c r="AB1588" i="1"/>
  <c r="AB1590" i="1"/>
  <c r="AB1599" i="1"/>
  <c r="AB1604" i="1"/>
  <c r="AB1606" i="1"/>
  <c r="AB1615" i="1"/>
  <c r="AB1620" i="1"/>
  <c r="AB1622" i="1"/>
  <c r="AB1631" i="1"/>
  <c r="AB1636" i="1"/>
  <c r="AB1638" i="1"/>
  <c r="AB1647" i="1"/>
  <c r="AB1652" i="1"/>
  <c r="AB1654" i="1"/>
  <c r="AB1663" i="1"/>
  <c r="AB1668" i="1"/>
  <c r="AB1670" i="1"/>
  <c r="AB1679" i="1"/>
  <c r="AB1684" i="1"/>
  <c r="AB1686" i="1"/>
  <c r="AB1695" i="1"/>
  <c r="AB1700" i="1"/>
  <c r="AB1702" i="1"/>
  <c r="AB1711" i="1"/>
  <c r="AB1716" i="1"/>
  <c r="AB1718" i="1"/>
  <c r="AB1727" i="1"/>
  <c r="AB1732" i="1"/>
  <c r="AB1734" i="1"/>
  <c r="AB1743" i="1"/>
  <c r="AB1748" i="1"/>
  <c r="AB1750" i="1"/>
  <c r="AB1759" i="1"/>
  <c r="AB1764" i="1"/>
  <c r="AB1766" i="1"/>
  <c r="AB1775" i="1"/>
  <c r="AB1780" i="1"/>
  <c r="AB1782" i="1"/>
  <c r="AB1791" i="1"/>
  <c r="AB1796" i="1"/>
  <c r="AB1798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9" i="1"/>
  <c r="AB1941" i="1"/>
  <c r="AB1948" i="1"/>
  <c r="AB1971" i="1"/>
  <c r="AB1973" i="1"/>
  <c r="AB1980" i="1"/>
  <c r="AB1205" i="1"/>
  <c r="AB1221" i="1"/>
  <c r="AB1237" i="1"/>
  <c r="AB1254" i="1"/>
  <c r="AB1270" i="1"/>
  <c r="AB1286" i="1"/>
  <c r="AB1302" i="1"/>
  <c r="AB1318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1" i="1"/>
  <c r="AB2444" i="1"/>
  <c r="AB2447" i="1"/>
  <c r="AB2450" i="1"/>
  <c r="AB2457" i="1"/>
  <c r="AB2460" i="1"/>
  <c r="AB2463" i="1"/>
  <c r="AB2466" i="1"/>
  <c r="AB2473" i="1"/>
  <c r="AB2476" i="1"/>
  <c r="AB2479" i="1"/>
  <c r="AB2482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69" i="1"/>
  <c r="AB2571" i="1"/>
  <c r="AB2574" i="1"/>
  <c r="AB2576" i="1"/>
  <c r="AB2581" i="1"/>
  <c r="AB2583" i="1"/>
  <c r="AB2585" i="1"/>
  <c r="AB2587" i="1"/>
  <c r="AB2594" i="1"/>
  <c r="AB2596" i="1"/>
  <c r="AB2601" i="1"/>
  <c r="AB2603" i="1"/>
  <c r="AB2610" i="1"/>
  <c r="AB2612" i="1"/>
  <c r="AB2614" i="1"/>
  <c r="AB2616" i="1"/>
  <c r="AB2621" i="1"/>
  <c r="AB2623" i="1"/>
  <c r="AB2630" i="1"/>
  <c r="AB2632" i="1"/>
  <c r="AB2644" i="1"/>
  <c r="AB2655" i="1"/>
  <c r="AB2661" i="1"/>
  <c r="AB2667" i="1"/>
  <c r="AB2679" i="1"/>
  <c r="AB2710" i="1"/>
  <c r="AB2712" i="1"/>
  <c r="AB2717" i="1"/>
  <c r="AB2721" i="1"/>
  <c r="AB2725" i="1"/>
  <c r="AB2728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3" i="1"/>
  <c r="AB2446" i="1"/>
  <c r="AB2453" i="1"/>
  <c r="AB2456" i="1"/>
  <c r="AB2459" i="1"/>
  <c r="AB2462" i="1"/>
  <c r="AB2469" i="1"/>
  <c r="AB2472" i="1"/>
  <c r="AB2475" i="1"/>
  <c r="AB2478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7" i="1"/>
  <c r="AB2579" i="1"/>
  <c r="AB2590" i="1"/>
  <c r="AB2592" i="1"/>
  <c r="AB2597" i="1"/>
  <c r="AB2599" i="1"/>
  <c r="AB2606" i="1"/>
  <c r="AB2608" i="1"/>
  <c r="AB2617" i="1"/>
  <c r="AB2619" i="1"/>
  <c r="AB2626" i="1"/>
  <c r="AB2628" i="1"/>
  <c r="AB2633" i="1"/>
  <c r="AB2635" i="1"/>
  <c r="AB2637" i="1"/>
  <c r="AB2639" i="1"/>
  <c r="AB2647" i="1"/>
  <c r="AB2649" i="1"/>
  <c r="AB2651" i="1"/>
  <c r="AB2658" i="1"/>
  <c r="AB2660" i="1"/>
  <c r="AB2663" i="1"/>
  <c r="AB2670" i="1"/>
  <c r="AB2672" i="1"/>
  <c r="AB2675" i="1"/>
  <c r="AB2677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3" i="1"/>
  <c r="AB2715" i="1"/>
  <c r="AB2719" i="1"/>
  <c r="AB2723" i="1"/>
  <c r="AB2727" i="1"/>
  <c r="AB2737" i="1"/>
  <c r="Z1940" i="1"/>
  <c r="AB1942" i="1"/>
  <c r="M1943" i="1"/>
  <c r="AB1943" i="1" s="1"/>
  <c r="S1945" i="1"/>
  <c r="AB1945" i="1" s="1"/>
  <c r="P1950" i="1"/>
  <c r="AB1950" i="1" s="1"/>
  <c r="V1952" i="1"/>
  <c r="AB1952" i="1" s="1"/>
  <c r="Z1956" i="1"/>
  <c r="AB1958" i="1"/>
  <c r="M1959" i="1"/>
  <c r="AB1959" i="1" s="1"/>
  <c r="S1961" i="1"/>
  <c r="AB1961" i="1" s="1"/>
  <c r="P1966" i="1"/>
  <c r="AB1966" i="1" s="1"/>
  <c r="V1968" i="1"/>
  <c r="AB1968" i="1" s="1"/>
  <c r="Z1972" i="1"/>
  <c r="AB1974" i="1"/>
  <c r="M1975" i="1"/>
  <c r="AB1975" i="1" s="1"/>
  <c r="S1977" i="1"/>
  <c r="AB1977" i="1" s="1"/>
  <c r="P1982" i="1"/>
  <c r="AB1982" i="1" s="1"/>
  <c r="V1984" i="1"/>
  <c r="AB1984" i="1" s="1"/>
  <c r="Z1988" i="1"/>
  <c r="AB1990" i="1"/>
  <c r="M1991" i="1"/>
  <c r="AB1991" i="1" s="1"/>
  <c r="S1993" i="1"/>
  <c r="AB1993" i="1" s="1"/>
  <c r="P1998" i="1"/>
  <c r="AB1998" i="1" s="1"/>
  <c r="P1999" i="1"/>
  <c r="AB1999" i="1" s="1"/>
  <c r="Z2001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393" i="1"/>
  <c r="AB2395" i="1"/>
  <c r="AB2404" i="1"/>
  <c r="AB2409" i="1"/>
  <c r="AB2411" i="1"/>
  <c r="AB2420" i="1"/>
  <c r="AB2425" i="1"/>
  <c r="AB2427" i="1"/>
  <c r="AB2436" i="1"/>
  <c r="AB2442" i="1"/>
  <c r="AB2452" i="1"/>
  <c r="AB2458" i="1"/>
  <c r="AB2468" i="1"/>
  <c r="AB2474" i="1"/>
  <c r="AB2484" i="1"/>
  <c r="AB2491" i="1"/>
  <c r="AB2493" i="1"/>
  <c r="AB2500" i="1"/>
  <c r="AB2507" i="1"/>
  <c r="AB2509" i="1"/>
  <c r="AB2516" i="1"/>
  <c r="AB2523" i="1"/>
  <c r="AB2525" i="1"/>
  <c r="AB2530" i="1"/>
  <c r="AB2532" i="1"/>
  <c r="AB2539" i="1"/>
  <c r="AB2541" i="1"/>
  <c r="AB2548" i="1"/>
  <c r="AB2555" i="1"/>
  <c r="AB2557" i="1"/>
  <c r="AB2564" i="1"/>
  <c r="AB2570" i="1"/>
  <c r="AB2572" i="1"/>
  <c r="AB2575" i="1"/>
  <c r="AB2584" i="1"/>
  <c r="AB2588" i="1"/>
  <c r="AB2593" i="1"/>
  <c r="AB2595" i="1"/>
  <c r="AB2604" i="1"/>
  <c r="AB2611" i="1"/>
  <c r="AB2613" i="1"/>
  <c r="AB2615" i="1"/>
  <c r="AB2624" i="1"/>
  <c r="AB2629" i="1"/>
  <c r="AB2631" i="1"/>
  <c r="AB2641" i="1"/>
  <c r="AB2643" i="1"/>
  <c r="AB2645" i="1"/>
  <c r="AB2654" i="1"/>
  <c r="AB2656" i="1"/>
  <c r="AB2666" i="1"/>
  <c r="AB2668" i="1"/>
  <c r="AB2673" i="1"/>
  <c r="AB2678" i="1"/>
  <c r="AB2680" i="1"/>
  <c r="AB2709" i="1"/>
  <c r="AB2711" i="1"/>
  <c r="AB2718" i="1"/>
  <c r="AB2722" i="1"/>
  <c r="AB2726" i="1"/>
  <c r="AB2731" i="1"/>
  <c r="P1938" i="1"/>
  <c r="AB1938" i="1" s="1"/>
  <c r="V1940" i="1"/>
  <c r="AB1940" i="1" s="1"/>
  <c r="Z1944" i="1"/>
  <c r="AB1944" i="1" s="1"/>
  <c r="AB1946" i="1"/>
  <c r="M1947" i="1"/>
  <c r="AB1947" i="1" s="1"/>
  <c r="S1949" i="1"/>
  <c r="AB1949" i="1" s="1"/>
  <c r="P1954" i="1"/>
  <c r="AB1954" i="1" s="1"/>
  <c r="V1956" i="1"/>
  <c r="AB1956" i="1" s="1"/>
  <c r="Z1960" i="1"/>
  <c r="AB1960" i="1" s="1"/>
  <c r="AB1962" i="1"/>
  <c r="M1963" i="1"/>
  <c r="AB1963" i="1" s="1"/>
  <c r="S1965" i="1"/>
  <c r="AB1965" i="1" s="1"/>
  <c r="P1970" i="1"/>
  <c r="AB1970" i="1" s="1"/>
  <c r="V1972" i="1"/>
  <c r="AB1972" i="1" s="1"/>
  <c r="Z1976" i="1"/>
  <c r="AB1976" i="1" s="1"/>
  <c r="AB1978" i="1"/>
  <c r="M1979" i="1"/>
  <c r="AB1979" i="1" s="1"/>
  <c r="S1981" i="1"/>
  <c r="AB1981" i="1" s="1"/>
  <c r="P1986" i="1"/>
  <c r="AB1986" i="1" s="1"/>
  <c r="V1988" i="1"/>
  <c r="AB1988" i="1" s="1"/>
  <c r="Z1992" i="1"/>
  <c r="AB1992" i="1" s="1"/>
  <c r="AB1994" i="1"/>
  <c r="M1995" i="1"/>
  <c r="AB1995" i="1" s="1"/>
  <c r="S1997" i="1"/>
  <c r="AB1997" i="1" s="1"/>
  <c r="M2000" i="1"/>
  <c r="AB2000" i="1" s="1"/>
  <c r="V2001" i="1"/>
  <c r="AB2001" i="1" s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71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7" i="1"/>
  <c r="AB3062" i="1"/>
  <c r="AB3064" i="1"/>
  <c r="AB3073" i="1"/>
  <c r="AB3078" i="1"/>
  <c r="AB3094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5" i="1"/>
  <c r="AB2869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7" i="1"/>
  <c r="AB3069" i="1"/>
  <c r="AB3074" i="1"/>
  <c r="AB3076" i="1"/>
  <c r="AB3083" i="1"/>
  <c r="AB3085" i="1"/>
  <c r="AB3090" i="1"/>
  <c r="AB3092" i="1"/>
  <c r="P2734" i="1"/>
  <c r="AB2734" i="1" s="1"/>
  <c r="M2735" i="1"/>
  <c r="AB2735" i="1" s="1"/>
  <c r="V2736" i="1"/>
  <c r="AB2738" i="1"/>
  <c r="AB2742" i="1"/>
  <c r="AB2744" i="1"/>
  <c r="AB2746" i="1"/>
  <c r="AB2750" i="1"/>
  <c r="AB2758" i="1"/>
  <c r="AB2760" i="1"/>
  <c r="AB2767" i="1"/>
  <c r="AB2769" i="1"/>
  <c r="AB2774" i="1"/>
  <c r="AB2776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2" i="1"/>
  <c r="AB2864" i="1"/>
  <c r="AB2866" i="1"/>
  <c r="AB2868" i="1"/>
  <c r="AB2870" i="1"/>
  <c r="AB2872" i="1"/>
  <c r="AB2874" i="1"/>
  <c r="AB2876" i="1"/>
  <c r="AB2878" i="1"/>
  <c r="AB2880" i="1"/>
  <c r="AB2887" i="1"/>
  <c r="AB2889" i="1"/>
  <c r="AB2894" i="1"/>
  <c r="AB2896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17" i="1"/>
  <c r="AB3022" i="1"/>
  <c r="AB3024" i="1"/>
  <c r="AB3031" i="1"/>
  <c r="AB3033" i="1"/>
  <c r="AB3038" i="1"/>
  <c r="AB3040" i="1"/>
  <c r="AB3047" i="1"/>
  <c r="AB3049" i="1"/>
  <c r="AB3054" i="1"/>
  <c r="AB3056" i="1"/>
  <c r="AB3063" i="1"/>
  <c r="AB3065" i="1"/>
  <c r="AB3070" i="1"/>
  <c r="AB3072" i="1"/>
  <c r="AB3079" i="1"/>
  <c r="AB3081" i="1"/>
  <c r="AB3086" i="1"/>
  <c r="AB3088" i="1"/>
  <c r="AB2730" i="1"/>
  <c r="Z2732" i="1"/>
  <c r="AB2732" i="1" s="1"/>
  <c r="M2733" i="1"/>
  <c r="AB2733" i="1" s="1"/>
  <c r="AB2736" i="1"/>
  <c r="P2740" i="1"/>
  <c r="AB2740" i="1" s="1"/>
  <c r="Z2740" i="1"/>
  <c r="M2741" i="1"/>
  <c r="AB2741" i="1" s="1"/>
  <c r="P2748" i="1"/>
  <c r="AB2748" i="1" s="1"/>
  <c r="M2749" i="1"/>
  <c r="AB2749" i="1" s="1"/>
  <c r="P2752" i="1"/>
  <c r="AB2752" i="1" s="1"/>
  <c r="M2753" i="1"/>
  <c r="AB2753" i="1" s="1"/>
  <c r="Z2754" i="1"/>
  <c r="AB2754" i="1" s="1"/>
  <c r="P2756" i="1"/>
  <c r="AB2756" i="1" s="1"/>
  <c r="M2757" i="1"/>
  <c r="AB2757" i="1" s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18" i="1"/>
  <c r="AB2820" i="1"/>
  <c r="AB2827" i="1"/>
  <c r="AB2829" i="1"/>
  <c r="AB2834" i="1"/>
  <c r="AB2836" i="1"/>
  <c r="AB2843" i="1"/>
  <c r="AB2845" i="1"/>
  <c r="AB2852" i="1"/>
  <c r="AB2859" i="1"/>
  <c r="AB2883" i="1"/>
  <c r="AB2885" i="1"/>
  <c r="AB2890" i="1"/>
  <c r="AB2892" i="1"/>
  <c r="AB2899" i="1"/>
  <c r="AB2901" i="1"/>
  <c r="AB2906" i="1"/>
  <c r="AB2908" i="1"/>
  <c r="AB2915" i="1"/>
  <c r="AB2917" i="1"/>
  <c r="AB3052" i="1"/>
  <c r="AB3066" i="1"/>
  <c r="AB3068" i="1"/>
  <c r="AB3082" i="1"/>
  <c r="AB3084" i="1"/>
  <c r="AB3095" i="1"/>
  <c r="AB3099" i="1"/>
  <c r="AB3101" i="1"/>
  <c r="AB3108" i="1"/>
  <c r="AB3111" i="1"/>
  <c r="AB3123" i="1"/>
  <c r="AB3125" i="1"/>
  <c r="AB3126" i="1"/>
  <c r="AB3131" i="1"/>
  <c r="AB3133" i="1"/>
  <c r="AB3135" i="1"/>
  <c r="AB3140" i="1"/>
  <c r="AB3148" i="1"/>
  <c r="AB3151" i="1"/>
  <c r="AB3153" i="1"/>
  <c r="AB3157" i="1"/>
  <c r="AB3160" i="1"/>
  <c r="AB3161" i="1"/>
  <c r="AB3166" i="1"/>
  <c r="AB3169" i="1"/>
  <c r="AB3170" i="1"/>
  <c r="AB3177" i="1"/>
  <c r="AB3179" i="1"/>
  <c r="AB3186" i="1"/>
  <c r="AB3189" i="1"/>
  <c r="AB3191" i="1"/>
  <c r="AB3197" i="1"/>
  <c r="AB3199" i="1"/>
  <c r="AB3201" i="1"/>
  <c r="AB3203" i="1"/>
  <c r="AB3207" i="1"/>
  <c r="AB3210" i="1"/>
  <c r="AB3223" i="1"/>
  <c r="AB3225" i="1"/>
  <c r="AB3228" i="1"/>
  <c r="AB3229" i="1"/>
  <c r="AB3230" i="1"/>
  <c r="AB3235" i="1"/>
  <c r="AB3237" i="1"/>
  <c r="AB3239" i="1"/>
  <c r="AB3241" i="1"/>
  <c r="AB3250" i="1"/>
  <c r="AB3252" i="1"/>
  <c r="AB3267" i="1"/>
  <c r="AB3269" i="1"/>
  <c r="AB3274" i="1"/>
  <c r="AB3276" i="1"/>
  <c r="AB3104" i="1"/>
  <c r="AB3106" i="1"/>
  <c r="AB3112" i="1"/>
  <c r="AB3117" i="1"/>
  <c r="AB3127" i="1"/>
  <c r="AB3129" i="1"/>
  <c r="AB3150" i="1"/>
  <c r="AB3158" i="1"/>
  <c r="AB3164" i="1"/>
  <c r="AB3172" i="1"/>
  <c r="AB3174" i="1"/>
  <c r="AB3180" i="1"/>
  <c r="AB3182" i="1"/>
  <c r="AB3187" i="1"/>
  <c r="AB3194" i="1"/>
  <c r="AB3196" i="1"/>
  <c r="AB3208" i="1"/>
  <c r="AB3212" i="1"/>
  <c r="AB3214" i="1"/>
  <c r="AB3216" i="1"/>
  <c r="AB3219" i="1"/>
  <c r="AB3222" i="1"/>
  <c r="AB3231" i="1"/>
  <c r="AB3233" i="1"/>
  <c r="AB3242" i="1"/>
  <c r="AB3246" i="1"/>
  <c r="AB3255" i="1"/>
  <c r="AB3257" i="1"/>
  <c r="AB3259" i="1"/>
  <c r="AB3261" i="1"/>
  <c r="AB3100" i="1"/>
  <c r="AB3102" i="1"/>
  <c r="AB3107" i="1"/>
  <c r="AB3116" i="1"/>
  <c r="AB3119" i="1"/>
  <c r="AB3120" i="1"/>
  <c r="AB3122" i="1"/>
  <c r="AB3124" i="1"/>
  <c r="AB3130" i="1"/>
  <c r="AB3132" i="1"/>
  <c r="AB3134" i="1"/>
  <c r="AB3136" i="1"/>
  <c r="AB3141" i="1"/>
  <c r="AB3142" i="1"/>
  <c r="AB3146" i="1"/>
  <c r="AB3149" i="1"/>
  <c r="AB3152" i="1"/>
  <c r="AB3154" i="1"/>
  <c r="AB3156" i="1"/>
  <c r="AB3159" i="1"/>
  <c r="AB3162" i="1"/>
  <c r="AB3167" i="1"/>
  <c r="AB3171" i="1"/>
  <c r="AB3178" i="1"/>
  <c r="AB3181" i="1"/>
  <c r="AB3184" i="1"/>
  <c r="AB3185" i="1"/>
  <c r="AB3190" i="1"/>
  <c r="AB3192" i="1"/>
  <c r="AB3200" i="1"/>
  <c r="AB3206" i="1"/>
  <c r="AB3209" i="1"/>
  <c r="AB3211" i="1"/>
  <c r="AB3221" i="1"/>
  <c r="AB3224" i="1"/>
  <c r="AB3226" i="1"/>
  <c r="AB3236" i="1"/>
  <c r="AB3238" i="1"/>
  <c r="AB3240" i="1"/>
  <c r="AB3251" i="1"/>
  <c r="AB3253" i="1"/>
  <c r="AB3266" i="1"/>
  <c r="AB3268" i="1"/>
  <c r="AB3275" i="1"/>
  <c r="AB3271" i="1"/>
  <c r="AB3273" i="1"/>
  <c r="AB3278" i="1"/>
  <c r="AB3280" i="1"/>
  <c r="AB3286" i="1"/>
  <c r="AB3290" i="1"/>
  <c r="AB3299" i="1"/>
  <c r="AB3301" i="1"/>
  <c r="AB3312" i="1"/>
  <c r="AB3314" i="1"/>
  <c r="AB3319" i="1"/>
  <c r="AB3327" i="1"/>
  <c r="AB3328" i="1"/>
  <c r="AB3333" i="1"/>
  <c r="AB3336" i="1"/>
  <c r="AB3338" i="1"/>
  <c r="AB3345" i="1"/>
  <c r="AB3357" i="1"/>
  <c r="AB3358" i="1"/>
  <c r="AB3361" i="1"/>
  <c r="AB3365" i="1"/>
  <c r="AB3375" i="1"/>
  <c r="AB3381" i="1"/>
  <c r="AB3383" i="1"/>
  <c r="AB3387" i="1"/>
  <c r="AB3389" i="1"/>
  <c r="AB3395" i="1"/>
  <c r="AB3410" i="1"/>
  <c r="AB3416" i="1"/>
  <c r="AB3418" i="1"/>
  <c r="AB3420" i="1"/>
  <c r="AB3425" i="1"/>
  <c r="AB3427" i="1"/>
  <c r="AB3434" i="1"/>
  <c r="AB3437" i="1"/>
  <c r="AB3439" i="1"/>
  <c r="AB3442" i="1"/>
  <c r="AB3449" i="1"/>
  <c r="AB3451" i="1"/>
  <c r="AB3461" i="1"/>
  <c r="AB3463" i="1"/>
  <c r="AB3466" i="1"/>
  <c r="AB3468" i="1"/>
  <c r="AB3473" i="1"/>
  <c r="AB3475" i="1"/>
  <c r="AB3477" i="1"/>
  <c r="AB3479" i="1"/>
  <c r="AB3483" i="1"/>
  <c r="AB3487" i="1"/>
  <c r="AB3492" i="1"/>
  <c r="AB3496" i="1"/>
  <c r="AB3498" i="1"/>
  <c r="AB3500" i="1"/>
  <c r="AB3502" i="1"/>
  <c r="AB3504" i="1"/>
  <c r="AB3509" i="1"/>
  <c r="AB3511" i="1"/>
  <c r="AB3514" i="1"/>
  <c r="AB3525" i="1"/>
  <c r="AB3534" i="1"/>
  <c r="AB3538" i="1"/>
  <c r="AB3546" i="1"/>
  <c r="AB3554" i="1"/>
  <c r="AB3556" i="1"/>
  <c r="AB3558" i="1"/>
  <c r="AB3560" i="1"/>
  <c r="AB3562" i="1"/>
  <c r="AB3564" i="1"/>
  <c r="AB3566" i="1"/>
  <c r="AB3568" i="1"/>
  <c r="AB3572" i="1"/>
  <c r="AB3575" i="1"/>
  <c r="AB3651" i="1"/>
  <c r="AB3579" i="1"/>
  <c r="AB3279" i="1"/>
  <c r="AB3282" i="1"/>
  <c r="AB3287" i="1"/>
  <c r="AB3289" i="1"/>
  <c r="AB3295" i="1"/>
  <c r="AB3300" i="1"/>
  <c r="AB3302" i="1"/>
  <c r="AB3311" i="1"/>
  <c r="AB3313" i="1"/>
  <c r="AB3317" i="1"/>
  <c r="AB3321" i="1"/>
  <c r="AB3324" i="1"/>
  <c r="AB3330" i="1"/>
  <c r="AB3332" i="1"/>
  <c r="AB3335" i="1"/>
  <c r="AB3339" i="1"/>
  <c r="AB3340" i="1"/>
  <c r="AB3341" i="1"/>
  <c r="AB3344" i="1"/>
  <c r="AB3346" i="1"/>
  <c r="AB3349" i="1"/>
  <c r="AB3353" i="1"/>
  <c r="AB3359" i="1"/>
  <c r="AB3362" i="1"/>
  <c r="AB3364" i="1"/>
  <c r="AB3366" i="1"/>
  <c r="AB3371" i="1"/>
  <c r="AB3374" i="1"/>
  <c r="AB3377" i="1"/>
  <c r="AB3380" i="1"/>
  <c r="AB3382" i="1"/>
  <c r="AB3384" i="1"/>
  <c r="AB3388" i="1"/>
  <c r="AB3392" i="1"/>
  <c r="AB3394" i="1"/>
  <c r="AB3409" i="1"/>
  <c r="AB3411" i="1"/>
  <c r="AB3417" i="1"/>
  <c r="AB3419" i="1"/>
  <c r="AB3426" i="1"/>
  <c r="AB3435" i="1"/>
  <c r="AB3438" i="1"/>
  <c r="AB3441" i="1"/>
  <c r="AB3443" i="1"/>
  <c r="AB3450" i="1"/>
  <c r="AB3460" i="1"/>
  <c r="AB3462" i="1"/>
  <c r="AB3467" i="1"/>
  <c r="AB3474" i="1"/>
  <c r="AB3478" i="1"/>
  <c r="AB3482" i="1"/>
  <c r="AB3484" i="1"/>
  <c r="AB3486" i="1"/>
  <c r="AB3493" i="1"/>
  <c r="AB3499" i="1"/>
  <c r="AB3503" i="1"/>
  <c r="AB3508" i="1"/>
  <c r="AB3510" i="1"/>
  <c r="AB3513" i="1"/>
  <c r="AB3515" i="1"/>
  <c r="AB3528" i="1"/>
  <c r="AB3535" i="1"/>
  <c r="AB3537" i="1"/>
  <c r="AB3539" i="1"/>
  <c r="AB3545" i="1"/>
  <c r="AB3547" i="1"/>
  <c r="AB3553" i="1"/>
  <c r="AB3555" i="1"/>
  <c r="AB3557" i="1"/>
  <c r="AB3283" i="1"/>
  <c r="AB3285" i="1"/>
  <c r="AB3288" i="1"/>
  <c r="AB3293" i="1"/>
  <c r="AB3296" i="1"/>
  <c r="AB3298" i="1"/>
  <c r="AB3303" i="1"/>
  <c r="AB3305" i="1"/>
  <c r="AB3307" i="1"/>
  <c r="AB3309" i="1"/>
  <c r="AB3318" i="1"/>
  <c r="AB3320" i="1"/>
  <c r="AB3323" i="1"/>
  <c r="AB3326" i="1"/>
  <c r="AB3331" i="1"/>
  <c r="AB3334" i="1"/>
  <c r="AB3337" i="1"/>
  <c r="AB3342" i="1"/>
  <c r="AB3343" i="1"/>
  <c r="AB3347" i="1"/>
  <c r="AB3348" i="1"/>
  <c r="AB3350" i="1"/>
  <c r="AB3352" i="1"/>
  <c r="AB3355" i="1"/>
  <c r="AB3360" i="1"/>
  <c r="AB3368" i="1"/>
  <c r="AB3370" i="1"/>
  <c r="AB3372" i="1"/>
  <c r="AB3376" i="1"/>
  <c r="AB3378" i="1"/>
  <c r="AB3385" i="1"/>
  <c r="AB3393" i="1"/>
  <c r="AB3397" i="1"/>
  <c r="AB3399" i="1"/>
  <c r="AB3401" i="1"/>
  <c r="AB3403" i="1"/>
  <c r="AB3405" i="1"/>
  <c r="AB3407" i="1"/>
  <c r="AB3412" i="1"/>
  <c r="AB3414" i="1"/>
  <c r="AB3422" i="1"/>
  <c r="AB3424" i="1"/>
  <c r="AB3429" i="1"/>
  <c r="AB3431" i="1"/>
  <c r="AB3436" i="1"/>
  <c r="AB3444" i="1"/>
  <c r="AB3446" i="1"/>
  <c r="AB3453" i="1"/>
  <c r="AB3455" i="1"/>
  <c r="AB3457" i="1"/>
  <c r="AB3459" i="1"/>
  <c r="AB3470" i="1"/>
  <c r="AB3472" i="1"/>
  <c r="AB3476" i="1"/>
  <c r="AB3481" i="1"/>
  <c r="AB3485" i="1"/>
  <c r="AB3489" i="1"/>
  <c r="AB3491" i="1"/>
  <c r="AB3495" i="1"/>
  <c r="AB3506" i="1"/>
  <c r="AB3516" i="1"/>
  <c r="AB3518" i="1"/>
  <c r="AB3520" i="1"/>
  <c r="AB3522" i="1"/>
  <c r="AB3526" i="1"/>
  <c r="AB3529" i="1"/>
  <c r="AB3531" i="1"/>
  <c r="AB3541" i="1"/>
  <c r="AB3543" i="1"/>
  <c r="AB3549" i="1"/>
  <c r="AB3551" i="1"/>
  <c r="AB3578" i="1"/>
  <c r="AB3659" i="1"/>
  <c r="AB3577" i="1"/>
  <c r="AB3590" i="1"/>
  <c r="AB3606" i="1"/>
  <c r="AB3622" i="1"/>
  <c r="AB3638" i="1"/>
  <c r="AB3585" i="1"/>
  <c r="AB3586" i="1"/>
  <c r="AB3601" i="1"/>
  <c r="AB3602" i="1"/>
  <c r="AB3617" i="1"/>
  <c r="AB3618" i="1"/>
  <c r="AB3633" i="1"/>
  <c r="AB3634" i="1"/>
  <c r="AB3645" i="1"/>
  <c r="AB3646" i="1"/>
  <c r="AB3653" i="1"/>
  <c r="AB3654" i="1"/>
  <c r="AB3661" i="1"/>
  <c r="AB3662" i="1"/>
  <c r="AB3669" i="1"/>
  <c r="AB3670" i="1"/>
  <c r="AB3702" i="1"/>
  <c r="AB3704" i="1"/>
  <c r="AB3706" i="1"/>
  <c r="AB3708" i="1"/>
  <c r="AB3710" i="1"/>
  <c r="AB3712" i="1"/>
  <c r="AB3714" i="1"/>
  <c r="AB3718" i="1"/>
  <c r="AB3722" i="1"/>
  <c r="AB3724" i="1"/>
  <c r="AB3726" i="1"/>
  <c r="AB3740" i="1"/>
  <c r="AB3742" i="1"/>
  <c r="AB3746" i="1"/>
  <c r="AB3750" i="1"/>
  <c r="AB3754" i="1"/>
  <c r="AB3758" i="1"/>
  <c r="AB3768" i="1"/>
  <c r="AB3772" i="1"/>
  <c r="AB3788" i="1"/>
  <c r="AB3790" i="1"/>
  <c r="AB3792" i="1"/>
  <c r="AB3796" i="1"/>
  <c r="AB3800" i="1"/>
  <c r="Z3837" i="1"/>
  <c r="M3840" i="1"/>
  <c r="Z3853" i="1"/>
  <c r="M3856" i="1"/>
  <c r="Z3869" i="1"/>
  <c r="M3872" i="1"/>
  <c r="Z3885" i="1"/>
  <c r="M3888" i="1"/>
  <c r="AB3569" i="1"/>
  <c r="AB3581" i="1"/>
  <c r="AB3597" i="1"/>
  <c r="AB3613" i="1"/>
  <c r="AB3629" i="1"/>
  <c r="S3729" i="1"/>
  <c r="P3730" i="1"/>
  <c r="AB3730" i="1" s="1"/>
  <c r="Z3732" i="1"/>
  <c r="S3733" i="1"/>
  <c r="P3734" i="1"/>
  <c r="AB3734" i="1" s="1"/>
  <c r="Z3736" i="1"/>
  <c r="P3738" i="1"/>
  <c r="AB3738" i="1" s="1"/>
  <c r="Z3760" i="1"/>
  <c r="S3761" i="1"/>
  <c r="P3762" i="1"/>
  <c r="AB3762" i="1" s="1"/>
  <c r="M3763" i="1"/>
  <c r="AB3763" i="1" s="1"/>
  <c r="Z3764" i="1"/>
  <c r="S3765" i="1"/>
  <c r="P3766" i="1"/>
  <c r="AB3766" i="1" s="1"/>
  <c r="M3767" i="1"/>
  <c r="AB3767" i="1" s="1"/>
  <c r="P3770" i="1"/>
  <c r="AB3770" i="1" s="1"/>
  <c r="M3771" i="1"/>
  <c r="AB3771" i="1" s="1"/>
  <c r="P3774" i="1"/>
  <c r="AB3774" i="1" s="1"/>
  <c r="M3775" i="1"/>
  <c r="AB3775" i="1" s="1"/>
  <c r="Z3776" i="1"/>
  <c r="P3778" i="1"/>
  <c r="AB3778" i="1" s="1"/>
  <c r="M3779" i="1"/>
  <c r="AB3779" i="1" s="1"/>
  <c r="Z3780" i="1"/>
  <c r="P3782" i="1"/>
  <c r="AB3782" i="1" s="1"/>
  <c r="M3783" i="1"/>
  <c r="AB3783" i="1" s="1"/>
  <c r="Z3784" i="1"/>
  <c r="S3785" i="1"/>
  <c r="P3786" i="1"/>
  <c r="AB3786" i="1" s="1"/>
  <c r="M3787" i="1"/>
  <c r="AB3787" i="1" s="1"/>
  <c r="P3794" i="1"/>
  <c r="AB3794" i="1" s="1"/>
  <c r="M3795" i="1"/>
  <c r="AB3795" i="1" s="1"/>
  <c r="P3798" i="1"/>
  <c r="AB3798" i="1" s="1"/>
  <c r="M3799" i="1"/>
  <c r="AB3799" i="1" s="1"/>
  <c r="P3802" i="1"/>
  <c r="AB3802" i="1" s="1"/>
  <c r="M3803" i="1"/>
  <c r="AB3803" i="1" s="1"/>
  <c r="Z3804" i="1"/>
  <c r="S3805" i="1"/>
  <c r="P3806" i="1"/>
  <c r="AB3806" i="1" s="1"/>
  <c r="M3807" i="1"/>
  <c r="AB3807" i="1" s="1"/>
  <c r="Z3808" i="1"/>
  <c r="S3809" i="1"/>
  <c r="P3810" i="1"/>
  <c r="AB3810" i="1" s="1"/>
  <c r="M3811" i="1"/>
  <c r="AB3811" i="1" s="1"/>
  <c r="Z3812" i="1"/>
  <c r="S3813" i="1"/>
  <c r="P3814" i="1"/>
  <c r="AB3814" i="1" s="1"/>
  <c r="M3815" i="1"/>
  <c r="AB3815" i="1" s="1"/>
  <c r="Z3816" i="1"/>
  <c r="S3817" i="1"/>
  <c r="P3818" i="1"/>
  <c r="AB3818" i="1" s="1"/>
  <c r="M3819" i="1"/>
  <c r="AB3819" i="1" s="1"/>
  <c r="Z3820" i="1"/>
  <c r="S3821" i="1"/>
  <c r="P3822" i="1"/>
  <c r="AB3822" i="1" s="1"/>
  <c r="M3823" i="1"/>
  <c r="AB3823" i="1" s="1"/>
  <c r="Z3824" i="1"/>
  <c r="S3825" i="1"/>
  <c r="P3826" i="1"/>
  <c r="AB3826" i="1" s="1"/>
  <c r="V3837" i="1"/>
  <c r="V3853" i="1"/>
  <c r="Z3571" i="1"/>
  <c r="AB3571" i="1" s="1"/>
  <c r="AB3573" i="1"/>
  <c r="M3574" i="1"/>
  <c r="AB3574" i="1" s="1"/>
  <c r="S3576" i="1"/>
  <c r="AB3576" i="1" s="1"/>
  <c r="P3582" i="1"/>
  <c r="AB3582" i="1" s="1"/>
  <c r="Z3584" i="1"/>
  <c r="AB3584" i="1" s="1"/>
  <c r="M3587" i="1"/>
  <c r="AB3587" i="1" s="1"/>
  <c r="V3588" i="1"/>
  <c r="AB3588" i="1" s="1"/>
  <c r="S3593" i="1"/>
  <c r="AB3593" i="1" s="1"/>
  <c r="AB3594" i="1"/>
  <c r="P3598" i="1"/>
  <c r="AB3598" i="1" s="1"/>
  <c r="Z3600" i="1"/>
  <c r="AB3600" i="1" s="1"/>
  <c r="M3603" i="1"/>
  <c r="AB3603" i="1" s="1"/>
  <c r="V3604" i="1"/>
  <c r="AB3604" i="1" s="1"/>
  <c r="S3609" i="1"/>
  <c r="AB3609" i="1" s="1"/>
  <c r="AB3610" i="1"/>
  <c r="P3614" i="1"/>
  <c r="AB3614" i="1" s="1"/>
  <c r="Z3616" i="1"/>
  <c r="AB3616" i="1" s="1"/>
  <c r="M3619" i="1"/>
  <c r="AB3619" i="1" s="1"/>
  <c r="V3620" i="1"/>
  <c r="AB3620" i="1" s="1"/>
  <c r="S3625" i="1"/>
  <c r="AB3625" i="1" s="1"/>
  <c r="AB3626" i="1"/>
  <c r="P3630" i="1"/>
  <c r="AB3630" i="1" s="1"/>
  <c r="Z3632" i="1"/>
  <c r="AB3632" i="1" s="1"/>
  <c r="M3635" i="1"/>
  <c r="AB3635" i="1" s="1"/>
  <c r="V3636" i="1"/>
  <c r="AB3636" i="1" s="1"/>
  <c r="S3641" i="1"/>
  <c r="AB3641" i="1" s="1"/>
  <c r="AB3642" i="1"/>
  <c r="Z3644" i="1"/>
  <c r="AB3644" i="1" s="1"/>
  <c r="M3647" i="1"/>
  <c r="AB3647" i="1" s="1"/>
  <c r="S3649" i="1"/>
  <c r="AB3649" i="1" s="1"/>
  <c r="AB3650" i="1"/>
  <c r="Z3652" i="1"/>
  <c r="AB3652" i="1" s="1"/>
  <c r="M3655" i="1"/>
  <c r="AB3655" i="1" s="1"/>
  <c r="S3657" i="1"/>
  <c r="AB3657" i="1" s="1"/>
  <c r="AB3658" i="1"/>
  <c r="Z3660" i="1"/>
  <c r="AB3660" i="1" s="1"/>
  <c r="M3663" i="1"/>
  <c r="AB3663" i="1" s="1"/>
  <c r="S3665" i="1"/>
  <c r="AB3665" i="1" s="1"/>
  <c r="AB3666" i="1"/>
  <c r="Z3668" i="1"/>
  <c r="AB3668" i="1" s="1"/>
  <c r="M3671" i="1"/>
  <c r="AB3671" i="1" s="1"/>
  <c r="S3673" i="1"/>
  <c r="AB3673" i="1" s="1"/>
  <c r="AB3674" i="1"/>
  <c r="Z3676" i="1"/>
  <c r="AB3676" i="1" s="1"/>
  <c r="AB3678" i="1"/>
  <c r="Z3680" i="1"/>
  <c r="AB3680" i="1" s="1"/>
  <c r="AB3682" i="1"/>
  <c r="Z3684" i="1"/>
  <c r="AB3684" i="1" s="1"/>
  <c r="AB3686" i="1"/>
  <c r="Z3688" i="1"/>
  <c r="AB3688" i="1" s="1"/>
  <c r="AB3690" i="1"/>
  <c r="Z3692" i="1"/>
  <c r="AB3692" i="1" s="1"/>
  <c r="AB3694" i="1"/>
  <c r="Z3696" i="1"/>
  <c r="AB3696" i="1" s="1"/>
  <c r="AB3698" i="1"/>
  <c r="V3700" i="1"/>
  <c r="AB3700" i="1" s="1"/>
  <c r="AB3701" i="1"/>
  <c r="AB3705" i="1"/>
  <c r="AB3709" i="1"/>
  <c r="AB3713" i="1"/>
  <c r="V3716" i="1"/>
  <c r="AB3716" i="1" s="1"/>
  <c r="AB3717" i="1"/>
  <c r="V3720" i="1"/>
  <c r="AB3720" i="1" s="1"/>
  <c r="AB3721" i="1"/>
  <c r="AB3725" i="1"/>
  <c r="V3728" i="1"/>
  <c r="AB3728" i="1" s="1"/>
  <c r="AB3729" i="1"/>
  <c r="V3732" i="1"/>
  <c r="AB3732" i="1" s="1"/>
  <c r="AB3733" i="1"/>
  <c r="V3736" i="1"/>
  <c r="AB3736" i="1" s="1"/>
  <c r="AB3737" i="1"/>
  <c r="AB3741" i="1"/>
  <c r="V3744" i="1"/>
  <c r="AB3744" i="1" s="1"/>
  <c r="AB3745" i="1"/>
  <c r="V3748" i="1"/>
  <c r="AB3748" i="1" s="1"/>
  <c r="AB3749" i="1"/>
  <c r="V3752" i="1"/>
  <c r="AB3752" i="1" s="1"/>
  <c r="AB3753" i="1"/>
  <c r="V3756" i="1"/>
  <c r="AB3756" i="1" s="1"/>
  <c r="AB3757" i="1"/>
  <c r="V3760" i="1"/>
  <c r="AB3760" i="1" s="1"/>
  <c r="AB3761" i="1"/>
  <c r="V3764" i="1"/>
  <c r="AB3764" i="1" s="1"/>
  <c r="AB3765" i="1"/>
  <c r="AB3769" i="1"/>
  <c r="AB3773" i="1"/>
  <c r="V3776" i="1"/>
  <c r="AB3776" i="1" s="1"/>
  <c r="AB3777" i="1"/>
  <c r="V3780" i="1"/>
  <c r="AB3780" i="1" s="1"/>
  <c r="AB3781" i="1"/>
  <c r="V3784" i="1"/>
  <c r="AB3784" i="1" s="1"/>
  <c r="AB3785" i="1"/>
  <c r="AB3789" i="1"/>
  <c r="AB3793" i="1"/>
  <c r="AB3797" i="1"/>
  <c r="AB3801" i="1"/>
  <c r="V3804" i="1"/>
  <c r="AB3804" i="1" s="1"/>
  <c r="AB3805" i="1"/>
  <c r="V3808" i="1"/>
  <c r="AB3808" i="1" s="1"/>
  <c r="AB3809" i="1"/>
  <c r="V3812" i="1"/>
  <c r="AB3812" i="1" s="1"/>
  <c r="AB3813" i="1"/>
  <c r="V3816" i="1"/>
  <c r="AB3816" i="1" s="1"/>
  <c r="AB3817" i="1"/>
  <c r="V3820" i="1"/>
  <c r="AB3820" i="1" s="1"/>
  <c r="AB3821" i="1"/>
  <c r="V3824" i="1"/>
  <c r="AB3824" i="1" s="1"/>
  <c r="AB3825" i="1"/>
  <c r="AB3830" i="1"/>
  <c r="AB3839" i="1"/>
  <c r="S3842" i="1"/>
  <c r="AB3846" i="1"/>
  <c r="AB3855" i="1"/>
  <c r="S3858" i="1"/>
  <c r="AB3862" i="1"/>
  <c r="AB3871" i="1"/>
  <c r="S3874" i="1"/>
  <c r="AB3878" i="1"/>
  <c r="AB3887" i="1"/>
  <c r="V3828" i="1"/>
  <c r="AB3828" i="1" s="1"/>
  <c r="Z3832" i="1"/>
  <c r="AB3832" i="1" s="1"/>
  <c r="M3835" i="1"/>
  <c r="AB3835" i="1" s="1"/>
  <c r="S3837" i="1"/>
  <c r="AB3837" i="1" s="1"/>
  <c r="P3842" i="1"/>
  <c r="V3844" i="1"/>
  <c r="AB3844" i="1" s="1"/>
  <c r="Z3848" i="1"/>
  <c r="AB3848" i="1" s="1"/>
  <c r="M3851" i="1"/>
  <c r="AB3851" i="1" s="1"/>
  <c r="S3853" i="1"/>
  <c r="AB3853" i="1" s="1"/>
  <c r="P3858" i="1"/>
  <c r="V3860" i="1"/>
  <c r="AB3860" i="1" s="1"/>
  <c r="Z3864" i="1"/>
  <c r="AB3864" i="1" s="1"/>
  <c r="M3867" i="1"/>
  <c r="AB3867" i="1" s="1"/>
  <c r="S3869" i="1"/>
  <c r="AB3869" i="1" s="1"/>
  <c r="P3874" i="1"/>
  <c r="V3876" i="1"/>
  <c r="AB3876" i="1" s="1"/>
  <c r="Z3880" i="1"/>
  <c r="AB3880" i="1" s="1"/>
  <c r="M3883" i="1"/>
  <c r="AB3883" i="1" s="1"/>
  <c r="S3885" i="1"/>
  <c r="AB3885" i="1" s="1"/>
  <c r="AB3890" i="1"/>
  <c r="S3890" i="1"/>
  <c r="AB3891" i="1"/>
  <c r="P3895" i="1"/>
  <c r="AB3895" i="1" s="1"/>
  <c r="Z3897" i="1"/>
  <c r="AB3897" i="1" s="1"/>
  <c r="M3900" i="1"/>
  <c r="AB3900" i="1" s="1"/>
  <c r="V3901" i="1"/>
  <c r="AB3901" i="1" s="1"/>
  <c r="S3906" i="1"/>
  <c r="AB3906" i="1" s="1"/>
  <c r="AB3907" i="1"/>
  <c r="P3911" i="1"/>
  <c r="AB3911" i="1" s="1"/>
  <c r="Z3913" i="1"/>
  <c r="AB3913" i="1" s="1"/>
  <c r="M3916" i="1"/>
  <c r="AB3916" i="1" s="1"/>
  <c r="V3917" i="1"/>
  <c r="AB3917" i="1" s="1"/>
  <c r="AB3922" i="1"/>
  <c r="S3922" i="1"/>
  <c r="AB3923" i="1"/>
  <c r="M3932" i="1"/>
  <c r="AB3932" i="1" s="1"/>
  <c r="V3933" i="1"/>
  <c r="S3934" i="1"/>
  <c r="AB3934" i="1" s="1"/>
  <c r="P3935" i="1"/>
  <c r="AB3935" i="1" s="1"/>
  <c r="Z3937" i="1"/>
  <c r="AB3939" i="1"/>
  <c r="M3948" i="1"/>
  <c r="AB3948" i="1" s="1"/>
  <c r="V3949" i="1"/>
  <c r="AB3950" i="1"/>
  <c r="S3950" i="1"/>
  <c r="P3951" i="1"/>
  <c r="AB3951" i="1" s="1"/>
  <c r="Z3953" i="1"/>
  <c r="AB3955" i="1"/>
  <c r="M3964" i="1"/>
  <c r="AB3964" i="1" s="1"/>
  <c r="V3965" i="1"/>
  <c r="AB3966" i="1"/>
  <c r="S3966" i="1"/>
  <c r="P3967" i="1"/>
  <c r="AB3967" i="1" s="1"/>
  <c r="Z3969" i="1"/>
  <c r="AB3971" i="1"/>
  <c r="M3980" i="1"/>
  <c r="AB3980" i="1" s="1"/>
  <c r="V3981" i="1"/>
  <c r="AB3982" i="1"/>
  <c r="S3982" i="1"/>
  <c r="P3983" i="1"/>
  <c r="AB3983" i="1" s="1"/>
  <c r="Z3985" i="1"/>
  <c r="AB3987" i="1"/>
  <c r="M3996" i="1"/>
  <c r="AB3996" i="1" s="1"/>
  <c r="V3997" i="1"/>
  <c r="AB3998" i="1"/>
  <c r="S3998" i="1"/>
  <c r="P3999" i="1"/>
  <c r="AB3999" i="1" s="1"/>
  <c r="Z4001" i="1"/>
  <c r="AB4003" i="1"/>
  <c r="M4012" i="1"/>
  <c r="AB4012" i="1" s="1"/>
  <c r="V4013" i="1"/>
  <c r="AB4014" i="1"/>
  <c r="S4014" i="1"/>
  <c r="P4015" i="1"/>
  <c r="AB4015" i="1" s="1"/>
  <c r="Z4017" i="1"/>
  <c r="AB4019" i="1"/>
  <c r="M4028" i="1"/>
  <c r="AB4028" i="1" s="1"/>
  <c r="V4029" i="1"/>
  <c r="AB4030" i="1"/>
  <c r="S4030" i="1"/>
  <c r="P4031" i="1"/>
  <c r="AB4031" i="1" s="1"/>
  <c r="Z4033" i="1"/>
  <c r="AB4035" i="1"/>
  <c r="M4044" i="1"/>
  <c r="AB4044" i="1" s="1"/>
  <c r="V4045" i="1"/>
  <c r="AB4046" i="1"/>
  <c r="S4046" i="1"/>
  <c r="P4047" i="1"/>
  <c r="AB4047" i="1" s="1"/>
  <c r="Z4049" i="1"/>
  <c r="AB4051" i="1"/>
  <c r="M4060" i="1"/>
  <c r="AB4060" i="1" s="1"/>
  <c r="V4061" i="1"/>
  <c r="AB4062" i="1"/>
  <c r="S4062" i="1"/>
  <c r="P4063" i="1"/>
  <c r="AB4063" i="1" s="1"/>
  <c r="Z4065" i="1"/>
  <c r="AB4067" i="1"/>
  <c r="M4076" i="1"/>
  <c r="AB4076" i="1" s="1"/>
  <c r="V4077" i="1"/>
  <c r="AB4078" i="1"/>
  <c r="S4078" i="1"/>
  <c r="P4079" i="1"/>
  <c r="AB4079" i="1" s="1"/>
  <c r="Z4081" i="1"/>
  <c r="AB4083" i="1"/>
  <c r="M4092" i="1"/>
  <c r="AB4092" i="1" s="1"/>
  <c r="V4093" i="1"/>
  <c r="AB4094" i="1"/>
  <c r="S4094" i="1"/>
  <c r="P4095" i="1"/>
  <c r="AB4095" i="1" s="1"/>
  <c r="Z4097" i="1"/>
  <c r="AB4099" i="1"/>
  <c r="M4108" i="1"/>
  <c r="AB4108" i="1" s="1"/>
  <c r="V4109" i="1"/>
  <c r="AB4110" i="1"/>
  <c r="S4110" i="1"/>
  <c r="P4111" i="1"/>
  <c r="AB4111" i="1" s="1"/>
  <c r="Z4113" i="1"/>
  <c r="AB4115" i="1"/>
  <c r="M4124" i="1"/>
  <c r="AB4124" i="1" s="1"/>
  <c r="V4125" i="1"/>
  <c r="AB4126" i="1"/>
  <c r="S4126" i="1"/>
  <c r="P4127" i="1"/>
  <c r="AB4127" i="1" s="1"/>
  <c r="AB4140" i="1"/>
  <c r="AB3838" i="1"/>
  <c r="AB3854" i="1"/>
  <c r="AB3870" i="1"/>
  <c r="AB3886" i="1"/>
  <c r="AB3902" i="1"/>
  <c r="AB3918" i="1"/>
  <c r="AB3933" i="1"/>
  <c r="AB3938" i="1"/>
  <c r="AB3949" i="1"/>
  <c r="AB3954" i="1"/>
  <c r="AB3965" i="1"/>
  <c r="AB3970" i="1"/>
  <c r="AB3981" i="1"/>
  <c r="AB3986" i="1"/>
  <c r="AB3997" i="1"/>
  <c r="AB4002" i="1"/>
  <c r="AB4013" i="1"/>
  <c r="AB4018" i="1"/>
  <c r="AB4029" i="1"/>
  <c r="AB4034" i="1"/>
  <c r="AB4045" i="1"/>
  <c r="AB4050" i="1"/>
  <c r="AB4061" i="1"/>
  <c r="AB4066" i="1"/>
  <c r="AB4077" i="1"/>
  <c r="AB4082" i="1"/>
  <c r="AB4093" i="1"/>
  <c r="AB4098" i="1"/>
  <c r="AB4109" i="1"/>
  <c r="AB4114" i="1"/>
  <c r="AB4125" i="1"/>
  <c r="AB4166" i="1"/>
  <c r="AB4182" i="1"/>
  <c r="AB4198" i="1"/>
  <c r="AB4214" i="1"/>
  <c r="AB4230" i="1"/>
  <c r="AB4246" i="1"/>
  <c r="AB4262" i="1"/>
  <c r="AB4278" i="1"/>
  <c r="AB4294" i="1"/>
  <c r="M3827" i="1"/>
  <c r="AB3827" i="1" s="1"/>
  <c r="S3829" i="1"/>
  <c r="AB3829" i="1" s="1"/>
  <c r="P3834" i="1"/>
  <c r="AB3834" i="1" s="1"/>
  <c r="V3836" i="1"/>
  <c r="AB3836" i="1" s="1"/>
  <c r="Z3840" i="1"/>
  <c r="AB3840" i="1" s="1"/>
  <c r="AB3842" i="1"/>
  <c r="M3843" i="1"/>
  <c r="AB3843" i="1" s="1"/>
  <c r="S3845" i="1"/>
  <c r="AB3845" i="1" s="1"/>
  <c r="P3850" i="1"/>
  <c r="AB3850" i="1" s="1"/>
  <c r="V3852" i="1"/>
  <c r="AB3852" i="1" s="1"/>
  <c r="Z3856" i="1"/>
  <c r="AB3856" i="1" s="1"/>
  <c r="AB3858" i="1"/>
  <c r="M3859" i="1"/>
  <c r="AB3859" i="1" s="1"/>
  <c r="S3861" i="1"/>
  <c r="AB3861" i="1" s="1"/>
  <c r="P3866" i="1"/>
  <c r="AB3866" i="1" s="1"/>
  <c r="V3868" i="1"/>
  <c r="AB3868" i="1" s="1"/>
  <c r="Z3872" i="1"/>
  <c r="AB3872" i="1" s="1"/>
  <c r="AB3874" i="1"/>
  <c r="M3875" i="1"/>
  <c r="AB3875" i="1" s="1"/>
  <c r="S3877" i="1"/>
  <c r="AB3877" i="1" s="1"/>
  <c r="P3882" i="1"/>
  <c r="AB3882" i="1" s="1"/>
  <c r="V3884" i="1"/>
  <c r="AB3884" i="1" s="1"/>
  <c r="Z3888" i="1"/>
  <c r="AB3888" i="1" s="1"/>
  <c r="Z3889" i="1"/>
  <c r="AB3889" i="1" s="1"/>
  <c r="M3892" i="1"/>
  <c r="AB3892" i="1" s="1"/>
  <c r="V3893" i="1"/>
  <c r="AB3893" i="1" s="1"/>
  <c r="S3898" i="1"/>
  <c r="AB3898" i="1" s="1"/>
  <c r="AB3899" i="1"/>
  <c r="P3903" i="1"/>
  <c r="AB3903" i="1" s="1"/>
  <c r="Z3905" i="1"/>
  <c r="AB3905" i="1" s="1"/>
  <c r="M3908" i="1"/>
  <c r="AB3908" i="1" s="1"/>
  <c r="V3909" i="1"/>
  <c r="AB3909" i="1" s="1"/>
  <c r="AB3914" i="1"/>
  <c r="S3914" i="1"/>
  <c r="AB3915" i="1"/>
  <c r="P3919" i="1"/>
  <c r="AB3919" i="1" s="1"/>
  <c r="Z3921" i="1"/>
  <c r="AB3921" i="1" s="1"/>
  <c r="M3924" i="1"/>
  <c r="AB3924" i="1" s="1"/>
  <c r="V3925" i="1"/>
  <c r="AB3925" i="1" s="1"/>
  <c r="AB3926" i="1"/>
  <c r="S3926" i="1"/>
  <c r="P3927" i="1"/>
  <c r="AB3927" i="1" s="1"/>
  <c r="Z3929" i="1"/>
  <c r="AB3929" i="1" s="1"/>
  <c r="AB3931" i="1"/>
  <c r="AB3937" i="1"/>
  <c r="M3940" i="1"/>
  <c r="AB3940" i="1" s="1"/>
  <c r="V3941" i="1"/>
  <c r="AB3941" i="1" s="1"/>
  <c r="AB3942" i="1"/>
  <c r="S3942" i="1"/>
  <c r="P3943" i="1"/>
  <c r="AB3943" i="1" s="1"/>
  <c r="Z3945" i="1"/>
  <c r="AB3945" i="1" s="1"/>
  <c r="AB3947" i="1"/>
  <c r="AB3953" i="1"/>
  <c r="M3956" i="1"/>
  <c r="AB3956" i="1" s="1"/>
  <c r="V3957" i="1"/>
  <c r="AB3957" i="1" s="1"/>
  <c r="AB3958" i="1"/>
  <c r="S3958" i="1"/>
  <c r="P3959" i="1"/>
  <c r="AB3959" i="1" s="1"/>
  <c r="Z3961" i="1"/>
  <c r="AB3961" i="1" s="1"/>
  <c r="AB3963" i="1"/>
  <c r="AB3969" i="1"/>
  <c r="M3972" i="1"/>
  <c r="AB3972" i="1" s="1"/>
  <c r="V3973" i="1"/>
  <c r="AB3973" i="1" s="1"/>
  <c r="AB3974" i="1"/>
  <c r="S3974" i="1"/>
  <c r="P3975" i="1"/>
  <c r="AB3975" i="1" s="1"/>
  <c r="Z3977" i="1"/>
  <c r="AB3977" i="1" s="1"/>
  <c r="AB3979" i="1"/>
  <c r="AB3985" i="1"/>
  <c r="M3988" i="1"/>
  <c r="AB3988" i="1" s="1"/>
  <c r="V3989" i="1"/>
  <c r="AB3989" i="1" s="1"/>
  <c r="AB3990" i="1"/>
  <c r="S3990" i="1"/>
  <c r="P3991" i="1"/>
  <c r="AB3991" i="1" s="1"/>
  <c r="Z3993" i="1"/>
  <c r="AB3993" i="1" s="1"/>
  <c r="AB3995" i="1"/>
  <c r="AB4001" i="1"/>
  <c r="M4004" i="1"/>
  <c r="AB4004" i="1" s="1"/>
  <c r="V4005" i="1"/>
  <c r="AB4005" i="1" s="1"/>
  <c r="AB4006" i="1"/>
  <c r="S4006" i="1"/>
  <c r="P4007" i="1"/>
  <c r="AB4007" i="1" s="1"/>
  <c r="Z4009" i="1"/>
  <c r="AB4009" i="1" s="1"/>
  <c r="AB4011" i="1"/>
  <c r="AB4017" i="1"/>
  <c r="M4020" i="1"/>
  <c r="AB4020" i="1" s="1"/>
  <c r="V4021" i="1"/>
  <c r="AB4021" i="1" s="1"/>
  <c r="AB4022" i="1"/>
  <c r="S4022" i="1"/>
  <c r="P4023" i="1"/>
  <c r="AB4023" i="1" s="1"/>
  <c r="Z4025" i="1"/>
  <c r="AB4025" i="1" s="1"/>
  <c r="AB4027" i="1"/>
  <c r="AB4033" i="1"/>
  <c r="M4036" i="1"/>
  <c r="AB4036" i="1" s="1"/>
  <c r="V4037" i="1"/>
  <c r="AB4037" i="1" s="1"/>
  <c r="AB4038" i="1"/>
  <c r="S4038" i="1"/>
  <c r="P4039" i="1"/>
  <c r="AB4039" i="1" s="1"/>
  <c r="Z4041" i="1"/>
  <c r="AB4041" i="1" s="1"/>
  <c r="AB4043" i="1"/>
  <c r="AB4049" i="1"/>
  <c r="M4052" i="1"/>
  <c r="AB4052" i="1" s="1"/>
  <c r="V4053" i="1"/>
  <c r="AB4053" i="1" s="1"/>
  <c r="AB4054" i="1"/>
  <c r="S4054" i="1"/>
  <c r="P4055" i="1"/>
  <c r="AB4055" i="1" s="1"/>
  <c r="Z4057" i="1"/>
  <c r="AB4057" i="1" s="1"/>
  <c r="AB4059" i="1"/>
  <c r="AB4065" i="1"/>
  <c r="M4068" i="1"/>
  <c r="AB4068" i="1" s="1"/>
  <c r="V4069" i="1"/>
  <c r="AB4069" i="1" s="1"/>
  <c r="AB4070" i="1"/>
  <c r="S4070" i="1"/>
  <c r="P4071" i="1"/>
  <c r="AB4071" i="1" s="1"/>
  <c r="Z4073" i="1"/>
  <c r="AB4073" i="1" s="1"/>
  <c r="AB4075" i="1"/>
  <c r="AB4081" i="1"/>
  <c r="M4084" i="1"/>
  <c r="AB4084" i="1" s="1"/>
  <c r="V4085" i="1"/>
  <c r="AB4085" i="1" s="1"/>
  <c r="AB4086" i="1"/>
  <c r="S4086" i="1"/>
  <c r="P4087" i="1"/>
  <c r="AB4087" i="1" s="1"/>
  <c r="Z4089" i="1"/>
  <c r="AB4089" i="1" s="1"/>
  <c r="AB4091" i="1"/>
  <c r="AB4097" i="1"/>
  <c r="M4100" i="1"/>
  <c r="AB4100" i="1" s="1"/>
  <c r="V4101" i="1"/>
  <c r="AB4101" i="1" s="1"/>
  <c r="AB4102" i="1"/>
  <c r="S4102" i="1"/>
  <c r="P4103" i="1"/>
  <c r="AB4103" i="1" s="1"/>
  <c r="Z4105" i="1"/>
  <c r="AB4105" i="1" s="1"/>
  <c r="AB4107" i="1"/>
  <c r="AB4113" i="1"/>
  <c r="M4116" i="1"/>
  <c r="AB4116" i="1" s="1"/>
  <c r="V4117" i="1"/>
  <c r="AB4117" i="1" s="1"/>
  <c r="AB4118" i="1"/>
  <c r="S4118" i="1"/>
  <c r="P4119" i="1"/>
  <c r="AB4119" i="1" s="1"/>
  <c r="Z4121" i="1"/>
  <c r="AB4121" i="1" s="1"/>
  <c r="AB4123" i="1"/>
  <c r="AB4162" i="1"/>
  <c r="AB4178" i="1"/>
  <c r="AB4194" i="1"/>
  <c r="AB4210" i="1"/>
  <c r="AB4226" i="1"/>
  <c r="AB4242" i="1"/>
  <c r="AB4258" i="1"/>
  <c r="AB4274" i="1"/>
  <c r="AB4290" i="1"/>
  <c r="AB4343" i="1"/>
  <c r="AB4156" i="1"/>
  <c r="AB4305" i="1"/>
  <c r="AB4313" i="1"/>
  <c r="AB4316" i="1"/>
  <c r="AB4345" i="1"/>
  <c r="AB4348" i="1"/>
  <c r="AB4377" i="1"/>
  <c r="AB4380" i="1"/>
  <c r="AB4409" i="1"/>
  <c r="AB4412" i="1"/>
  <c r="AB4421" i="1"/>
  <c r="AB4131" i="1"/>
  <c r="Z4135" i="1"/>
  <c r="M4136" i="1"/>
  <c r="AB4136" i="1" s="1"/>
  <c r="AB4139" i="1"/>
  <c r="Z4143" i="1"/>
  <c r="M4144" i="1"/>
  <c r="AB4144" i="1" s="1"/>
  <c r="AB4147" i="1"/>
  <c r="Z4151" i="1"/>
  <c r="AB4155" i="1"/>
  <c r="AB4160" i="1"/>
  <c r="V4163" i="1"/>
  <c r="AB4163" i="1" s="1"/>
  <c r="AB4164" i="1"/>
  <c r="AB4168" i="1"/>
  <c r="V4171" i="1"/>
  <c r="AB4171" i="1" s="1"/>
  <c r="AB4172" i="1"/>
  <c r="V4175" i="1"/>
  <c r="AB4175" i="1" s="1"/>
  <c r="AB4176" i="1"/>
  <c r="V4179" i="1"/>
  <c r="AB4179" i="1" s="1"/>
  <c r="AB4180" i="1"/>
  <c r="V4183" i="1"/>
  <c r="AB4183" i="1" s="1"/>
  <c r="AB4184" i="1"/>
  <c r="AB4188" i="1"/>
  <c r="AB4192" i="1"/>
  <c r="AB4196" i="1"/>
  <c r="V4199" i="1"/>
  <c r="AB4199" i="1" s="1"/>
  <c r="AB4200" i="1"/>
  <c r="V4203" i="1"/>
  <c r="AB4203" i="1" s="1"/>
  <c r="AB4204" i="1"/>
  <c r="V4207" i="1"/>
  <c r="AB4207" i="1" s="1"/>
  <c r="AB4208" i="1"/>
  <c r="V4211" i="1"/>
  <c r="AB4211" i="1" s="1"/>
  <c r="AB4212" i="1"/>
  <c r="V4215" i="1"/>
  <c r="AB4215" i="1" s="1"/>
  <c r="AB4216" i="1"/>
  <c r="V4219" i="1"/>
  <c r="AB4219" i="1" s="1"/>
  <c r="AB4220" i="1"/>
  <c r="V4223" i="1"/>
  <c r="AB4223" i="1" s="1"/>
  <c r="AB4224" i="1"/>
  <c r="V4227" i="1"/>
  <c r="AB4227" i="1" s="1"/>
  <c r="AB4228" i="1"/>
  <c r="V4231" i="1"/>
  <c r="AB4231" i="1" s="1"/>
  <c r="AB4232" i="1"/>
  <c r="V4235" i="1"/>
  <c r="AB4235" i="1" s="1"/>
  <c r="AB4236" i="1"/>
  <c r="V4239" i="1"/>
  <c r="AB4239" i="1" s="1"/>
  <c r="AB4240" i="1"/>
  <c r="V4243" i="1"/>
  <c r="AB4243" i="1" s="1"/>
  <c r="AB4244" i="1"/>
  <c r="V4247" i="1"/>
  <c r="AB4247" i="1" s="1"/>
  <c r="AB4248" i="1"/>
  <c r="V4251" i="1"/>
  <c r="AB4251" i="1" s="1"/>
  <c r="AB4252" i="1"/>
  <c r="V4255" i="1"/>
  <c r="AB4255" i="1" s="1"/>
  <c r="AB4256" i="1"/>
  <c r="V4259" i="1"/>
  <c r="AB4259" i="1" s="1"/>
  <c r="AB4260" i="1"/>
  <c r="V4263" i="1"/>
  <c r="AB4263" i="1" s="1"/>
  <c r="AB4264" i="1"/>
  <c r="V4267" i="1"/>
  <c r="AB4267" i="1" s="1"/>
  <c r="AB4268" i="1"/>
  <c r="V4271" i="1"/>
  <c r="AB4271" i="1" s="1"/>
  <c r="AB4272" i="1"/>
  <c r="V4275" i="1"/>
  <c r="AB4275" i="1" s="1"/>
  <c r="AB4276" i="1"/>
  <c r="V4279" i="1"/>
  <c r="AB4279" i="1" s="1"/>
  <c r="AB4280" i="1"/>
  <c r="V4283" i="1"/>
  <c r="AB4283" i="1" s="1"/>
  <c r="AB4284" i="1"/>
  <c r="V4287" i="1"/>
  <c r="AB4287" i="1" s="1"/>
  <c r="AB4288" i="1"/>
  <c r="V4291" i="1"/>
  <c r="AB4291" i="1" s="1"/>
  <c r="AB4292" i="1"/>
  <c r="V4295" i="1"/>
  <c r="AB4295" i="1" s="1"/>
  <c r="AB4296" i="1"/>
  <c r="V4299" i="1"/>
  <c r="AB4299" i="1" s="1"/>
  <c r="AB4300" i="1"/>
  <c r="V4303" i="1"/>
  <c r="AB4303" i="1" s="1"/>
  <c r="AB4304" i="1"/>
  <c r="AB4308" i="1"/>
  <c r="AB4317" i="1"/>
  <c r="AB4337" i="1"/>
  <c r="AB4340" i="1"/>
  <c r="AB4349" i="1"/>
  <c r="AB4369" i="1"/>
  <c r="AB4372" i="1"/>
  <c r="AB4381" i="1"/>
  <c r="AB4401" i="1"/>
  <c r="AB4404" i="1"/>
  <c r="AB4413" i="1"/>
  <c r="AB4417" i="1"/>
  <c r="S4128" i="1"/>
  <c r="AB4128" i="1" s="1"/>
  <c r="AB4129" i="1"/>
  <c r="P4133" i="1"/>
  <c r="AB4133" i="1" s="1"/>
  <c r="M4134" i="1"/>
  <c r="AB4134" i="1" s="1"/>
  <c r="V4135" i="1"/>
  <c r="AB4135" i="1" s="1"/>
  <c r="AB4137" i="1"/>
  <c r="P4141" i="1"/>
  <c r="AB4141" i="1" s="1"/>
  <c r="M4142" i="1"/>
  <c r="AB4142" i="1" s="1"/>
  <c r="V4143" i="1"/>
  <c r="AB4143" i="1" s="1"/>
  <c r="S4144" i="1"/>
  <c r="AB4145" i="1"/>
  <c r="P4149" i="1"/>
  <c r="AB4149" i="1" s="1"/>
  <c r="M4150" i="1"/>
  <c r="AB4150" i="1" s="1"/>
  <c r="V4151" i="1"/>
  <c r="AB4151" i="1" s="1"/>
  <c r="S4152" i="1"/>
  <c r="AB4152" i="1" s="1"/>
  <c r="AB4153" i="1"/>
  <c r="AB4309" i="1"/>
  <c r="AB4329" i="1"/>
  <c r="AB4341" i="1"/>
  <c r="AB4361" i="1"/>
  <c r="AB4373" i="1"/>
  <c r="AB4393" i="1"/>
  <c r="AB4405" i="1"/>
  <c r="Z4310" i="1"/>
  <c r="AB4310" i="1" s="1"/>
  <c r="Z4318" i="1"/>
  <c r="Z4326" i="1"/>
  <c r="AB4326" i="1" s="1"/>
  <c r="Z4334" i="1"/>
  <c r="Z4342" i="1"/>
  <c r="AB4342" i="1" s="1"/>
  <c r="Z4350" i="1"/>
  <c r="Z4358" i="1"/>
  <c r="AB4358" i="1" s="1"/>
  <c r="Z4366" i="1"/>
  <c r="Z4374" i="1"/>
  <c r="AB4374" i="1" s="1"/>
  <c r="Z4382" i="1"/>
  <c r="Z4390" i="1"/>
  <c r="AB4390" i="1" s="1"/>
  <c r="Z4398" i="1"/>
  <c r="Z4406" i="1"/>
  <c r="AB4406" i="1" s="1"/>
  <c r="Z4414" i="1"/>
  <c r="V4418" i="1"/>
  <c r="AB4419" i="1"/>
  <c r="V4422" i="1"/>
  <c r="AB4423" i="1"/>
  <c r="AB4427" i="1"/>
  <c r="AB4431" i="1"/>
  <c r="AB4545" i="1"/>
  <c r="AB4312" i="1"/>
  <c r="AB4320" i="1"/>
  <c r="AB4328" i="1"/>
  <c r="AB4336" i="1"/>
  <c r="AB4344" i="1"/>
  <c r="AB4352" i="1"/>
  <c r="AB4360" i="1"/>
  <c r="AB4368" i="1"/>
  <c r="AB4376" i="1"/>
  <c r="AB4384" i="1"/>
  <c r="AB4392" i="1"/>
  <c r="AB4400" i="1"/>
  <c r="AB4408" i="1"/>
  <c r="AB4416" i="1"/>
  <c r="M4432" i="1"/>
  <c r="Z4445" i="1"/>
  <c r="M4448" i="1"/>
  <c r="Z4461" i="1"/>
  <c r="M4464" i="1"/>
  <c r="AB4468" i="1"/>
  <c r="AB4501" i="1"/>
  <c r="AB4565" i="1"/>
  <c r="AB4603" i="1"/>
  <c r="P4306" i="1"/>
  <c r="AB4306" i="1" s="1"/>
  <c r="M4307" i="1"/>
  <c r="AB4307" i="1" s="1"/>
  <c r="Z4314" i="1"/>
  <c r="AB4314" i="1" s="1"/>
  <c r="AB4318" i="1"/>
  <c r="Z4322" i="1"/>
  <c r="AB4322" i="1" s="1"/>
  <c r="Z4330" i="1"/>
  <c r="AB4330" i="1" s="1"/>
  <c r="AB4334" i="1"/>
  <c r="Z4338" i="1"/>
  <c r="AB4338" i="1" s="1"/>
  <c r="Z4346" i="1"/>
  <c r="AB4346" i="1" s="1"/>
  <c r="AB4350" i="1"/>
  <c r="Z4354" i="1"/>
  <c r="AB4354" i="1" s="1"/>
  <c r="Z4362" i="1"/>
  <c r="AB4362" i="1" s="1"/>
  <c r="AB4366" i="1"/>
  <c r="Z4370" i="1"/>
  <c r="AB4370" i="1" s="1"/>
  <c r="Z4378" i="1"/>
  <c r="AB4378" i="1" s="1"/>
  <c r="AB4382" i="1"/>
  <c r="Z4386" i="1"/>
  <c r="AB4386" i="1" s="1"/>
  <c r="Z4394" i="1"/>
  <c r="AB4394" i="1" s="1"/>
  <c r="AB4398" i="1"/>
  <c r="Z4402" i="1"/>
  <c r="AB4402" i="1" s="1"/>
  <c r="Z4410" i="1"/>
  <c r="AB4410" i="1" s="1"/>
  <c r="AB4414" i="1"/>
  <c r="AB4418" i="1"/>
  <c r="AB4420" i="1"/>
  <c r="AB4422" i="1"/>
  <c r="AB4424" i="1"/>
  <c r="AB4426" i="1"/>
  <c r="AB4428" i="1"/>
  <c r="AB4430" i="1"/>
  <c r="V4445" i="1"/>
  <c r="V4461" i="1"/>
  <c r="AB4513" i="1"/>
  <c r="AB4521" i="1"/>
  <c r="AB4577" i="1"/>
  <c r="AB4581" i="1"/>
  <c r="AB4585" i="1"/>
  <c r="P4434" i="1"/>
  <c r="V4436" i="1"/>
  <c r="AB4436" i="1" s="1"/>
  <c r="Z4440" i="1"/>
  <c r="AB4440" i="1" s="1"/>
  <c r="M4443" i="1"/>
  <c r="AB4443" i="1" s="1"/>
  <c r="S4445" i="1"/>
  <c r="AB4445" i="1" s="1"/>
  <c r="P4450" i="1"/>
  <c r="V4452" i="1"/>
  <c r="AB4452" i="1" s="1"/>
  <c r="Z4456" i="1"/>
  <c r="AB4456" i="1" s="1"/>
  <c r="M4459" i="1"/>
  <c r="AB4459" i="1" s="1"/>
  <c r="S4461" i="1"/>
  <c r="AB4461" i="1" s="1"/>
  <c r="P4466" i="1"/>
  <c r="V4468" i="1"/>
  <c r="Z4472" i="1"/>
  <c r="AB4472" i="1" s="1"/>
  <c r="Z4473" i="1"/>
  <c r="AB4473" i="1" s="1"/>
  <c r="M4476" i="1"/>
  <c r="AB4476" i="1" s="1"/>
  <c r="V4477" i="1"/>
  <c r="AB4477" i="1" s="1"/>
  <c r="AB4482" i="1"/>
  <c r="S4482" i="1"/>
  <c r="AB4483" i="1"/>
  <c r="P4487" i="1"/>
  <c r="AB4487" i="1" s="1"/>
  <c r="Z4489" i="1"/>
  <c r="AB4489" i="1" s="1"/>
  <c r="AB4495" i="1"/>
  <c r="AB4502" i="1"/>
  <c r="AB4504" i="1"/>
  <c r="AB4511" i="1"/>
  <c r="AB4518" i="1"/>
  <c r="AB4520" i="1"/>
  <c r="AB4527" i="1"/>
  <c r="AB4534" i="1"/>
  <c r="AB4536" i="1"/>
  <c r="AB4543" i="1"/>
  <c r="AB4550" i="1"/>
  <c r="AB4552" i="1"/>
  <c r="AB4559" i="1"/>
  <c r="AB4566" i="1"/>
  <c r="AB4568" i="1"/>
  <c r="AB4575" i="1"/>
  <c r="AB4582" i="1"/>
  <c r="AB4584" i="1"/>
  <c r="AB4591" i="1"/>
  <c r="AB4598" i="1"/>
  <c r="AB4600" i="1"/>
  <c r="AB4605" i="1"/>
  <c r="AB4611" i="1"/>
  <c r="AB4615" i="1"/>
  <c r="AB4617" i="1"/>
  <c r="AB4446" i="1"/>
  <c r="AB4462" i="1"/>
  <c r="AB4478" i="1"/>
  <c r="AB4492" i="1"/>
  <c r="AB4499" i="1"/>
  <c r="AB4506" i="1"/>
  <c r="AB4508" i="1"/>
  <c r="AB4515" i="1"/>
  <c r="AB4522" i="1"/>
  <c r="AB4524" i="1"/>
  <c r="AB4531" i="1"/>
  <c r="AB4538" i="1"/>
  <c r="AB4540" i="1"/>
  <c r="AB4547" i="1"/>
  <c r="AB4554" i="1"/>
  <c r="AB4556" i="1"/>
  <c r="AB4563" i="1"/>
  <c r="AB4570" i="1"/>
  <c r="AB4572" i="1"/>
  <c r="AB4579" i="1"/>
  <c r="AB4586" i="1"/>
  <c r="AB4588" i="1"/>
  <c r="AB4595" i="1"/>
  <c r="AB4637" i="1"/>
  <c r="AB4657" i="1"/>
  <c r="AB4673" i="1"/>
  <c r="Z4432" i="1"/>
  <c r="AB4432" i="1" s="1"/>
  <c r="AB4434" i="1"/>
  <c r="M4435" i="1"/>
  <c r="AB4435" i="1" s="1"/>
  <c r="S4437" i="1"/>
  <c r="AB4437" i="1" s="1"/>
  <c r="P4442" i="1"/>
  <c r="AB4442" i="1" s="1"/>
  <c r="V4444" i="1"/>
  <c r="AB4444" i="1" s="1"/>
  <c r="Z4448" i="1"/>
  <c r="AB4448" i="1" s="1"/>
  <c r="AB4450" i="1"/>
  <c r="M4451" i="1"/>
  <c r="AB4451" i="1" s="1"/>
  <c r="S4453" i="1"/>
  <c r="AB4453" i="1" s="1"/>
  <c r="P4458" i="1"/>
  <c r="AB4458" i="1" s="1"/>
  <c r="V4460" i="1"/>
  <c r="AB4460" i="1" s="1"/>
  <c r="Z4464" i="1"/>
  <c r="AB4464" i="1" s="1"/>
  <c r="AB4466" i="1"/>
  <c r="M4467" i="1"/>
  <c r="AB4467" i="1" s="1"/>
  <c r="S4469" i="1"/>
  <c r="AB4469" i="1" s="1"/>
  <c r="S4474" i="1"/>
  <c r="AB4474" i="1" s="1"/>
  <c r="AB4475" i="1"/>
  <c r="P4479" i="1"/>
  <c r="AB4479" i="1" s="1"/>
  <c r="Z4481" i="1"/>
  <c r="AB4481" i="1" s="1"/>
  <c r="M4484" i="1"/>
  <c r="AB4484" i="1" s="1"/>
  <c r="V4485" i="1"/>
  <c r="AB4485" i="1" s="1"/>
  <c r="AB4490" i="1"/>
  <c r="S4490" i="1"/>
  <c r="AB4491" i="1"/>
  <c r="AB4494" i="1"/>
  <c r="AB4496" i="1"/>
  <c r="AB4503" i="1"/>
  <c r="AB4510" i="1"/>
  <c r="AB4512" i="1"/>
  <c r="AB4519" i="1"/>
  <c r="AB4526" i="1"/>
  <c r="AB4528" i="1"/>
  <c r="AB4535" i="1"/>
  <c r="AB4542" i="1"/>
  <c r="AB4544" i="1"/>
  <c r="AB4551" i="1"/>
  <c r="AB4558" i="1"/>
  <c r="AB4560" i="1"/>
  <c r="AB4567" i="1"/>
  <c r="AB4574" i="1"/>
  <c r="AB4576" i="1"/>
  <c r="AB4583" i="1"/>
  <c r="AB4590" i="1"/>
  <c r="AB4592" i="1"/>
  <c r="AB4599" i="1"/>
  <c r="AB4685" i="1"/>
  <c r="AB4606" i="1"/>
  <c r="AB4622" i="1"/>
  <c r="AB4624" i="1"/>
  <c r="AB4631" i="1"/>
  <c r="AB4638" i="1"/>
  <c r="AB4640" i="1"/>
  <c r="AB4647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90" i="1"/>
  <c r="AB4702" i="1"/>
  <c r="AB4610" i="1"/>
  <c r="AB4619" i="1"/>
  <c r="AB4626" i="1"/>
  <c r="AB4628" i="1"/>
  <c r="AB4635" i="1"/>
  <c r="AB4642" i="1"/>
  <c r="AB4644" i="1"/>
  <c r="AB4651" i="1"/>
  <c r="AB4689" i="1"/>
  <c r="AB4696" i="1"/>
  <c r="AB4602" i="1"/>
  <c r="P4606" i="1"/>
  <c r="V4608" i="1"/>
  <c r="AB4608" i="1" s="1"/>
  <c r="M4612" i="1"/>
  <c r="AB4612" i="1" s="1"/>
  <c r="V4613" i="1"/>
  <c r="AB4613" i="1" s="1"/>
  <c r="AB4616" i="1"/>
  <c r="AB4623" i="1"/>
  <c r="AB4630" i="1"/>
  <c r="AB4632" i="1"/>
  <c r="AB4639" i="1"/>
  <c r="AB4646" i="1"/>
  <c r="AB4648" i="1"/>
  <c r="AB4655" i="1"/>
  <c r="AB4659" i="1"/>
  <c r="AB4663" i="1"/>
  <c r="AB4667" i="1"/>
  <c r="AB4671" i="1"/>
  <c r="AB4675" i="1"/>
  <c r="AB4679" i="1"/>
  <c r="AB4683" i="1"/>
  <c r="Z4686" i="1"/>
  <c r="AB4686" i="1" s="1"/>
  <c r="AB4688" i="1"/>
  <c r="AB4692" i="1"/>
  <c r="AB4694" i="1"/>
  <c r="AB4698" i="1"/>
  <c r="P4697" i="1"/>
  <c r="M4698" i="1"/>
  <c r="S4700" i="1"/>
  <c r="AB4708" i="1"/>
  <c r="AB4715" i="1"/>
  <c r="AB4717" i="1"/>
  <c r="AB4724" i="1"/>
  <c r="AB4731" i="1"/>
  <c r="AB4733" i="1"/>
  <c r="AB4740" i="1"/>
  <c r="AB4747" i="1"/>
  <c r="AB4749" i="1"/>
  <c r="AB4756" i="1"/>
  <c r="AB4763" i="1"/>
  <c r="AB4765" i="1"/>
  <c r="AB4693" i="1"/>
  <c r="AB4775" i="1"/>
  <c r="AB4777" i="1"/>
  <c r="AB4697" i="1"/>
  <c r="AB4705" i="1"/>
  <c r="AB4707" i="1"/>
  <c r="AB4709" i="1"/>
  <c r="AB4716" i="1"/>
  <c r="AB4718" i="1"/>
  <c r="AB4723" i="1"/>
  <c r="AB4725" i="1"/>
  <c r="AB4732" i="1"/>
  <c r="AB4734" i="1"/>
  <c r="AB4739" i="1"/>
  <c r="AB4741" i="1"/>
  <c r="AB4748" i="1"/>
  <c r="AB4750" i="1"/>
  <c r="AB4755" i="1"/>
  <c r="AB4757" i="1"/>
  <c r="AB4764" i="1"/>
  <c r="AB4766" i="1"/>
  <c r="AB4771" i="1"/>
  <c r="AB4773" i="1"/>
  <c r="AB4780" i="1"/>
  <c r="AB4782" i="1"/>
  <c r="AB4695" i="1"/>
  <c r="P4699" i="1"/>
  <c r="AB4699" i="1" s="1"/>
  <c r="M4700" i="1"/>
  <c r="AB4700" i="1" s="1"/>
  <c r="V4701" i="1"/>
  <c r="AB4701" i="1" s="1"/>
  <c r="AB4703" i="1"/>
  <c r="AB4712" i="1"/>
  <c r="AB4714" i="1"/>
  <c r="AB4719" i="1"/>
  <c r="AB4721" i="1"/>
  <c r="AB4728" i="1"/>
  <c r="AB4730" i="1"/>
  <c r="AB4735" i="1"/>
  <c r="AB4737" i="1"/>
  <c r="AB4744" i="1"/>
  <c r="AB4746" i="1"/>
  <c r="AB4751" i="1"/>
  <c r="AB4753" i="1"/>
  <c r="AB4760" i="1"/>
  <c r="AB4762" i="1"/>
  <c r="AB4767" i="1"/>
  <c r="AB4769" i="1"/>
  <c r="AB4776" i="1"/>
  <c r="Z4781" i="1"/>
  <c r="AB4781" i="1" s="1"/>
  <c r="M4784" i="1"/>
  <c r="AB4784" i="1" s="1"/>
  <c r="AB4788" i="1"/>
  <c r="V4788" i="1"/>
  <c r="AB4793" i="1"/>
  <c r="AB4798" i="1"/>
  <c r="AB4799" i="1"/>
  <c r="AB4821" i="1"/>
  <c r="AB4837" i="1"/>
  <c r="AB4787" i="1"/>
  <c r="AB4809" i="1"/>
  <c r="AB4825" i="1"/>
  <c r="S4778" i="1"/>
  <c r="AB4778" i="1" s="1"/>
  <c r="P4783" i="1"/>
  <c r="AB4783" i="1" s="1"/>
  <c r="P4786" i="1"/>
  <c r="P4787" i="1"/>
  <c r="V4789" i="1"/>
  <c r="AB4797" i="1"/>
  <c r="AB4807" i="1"/>
  <c r="AB4823" i="1"/>
  <c r="AB4829" i="1"/>
  <c r="AB4779" i="1"/>
  <c r="AB4801" i="1"/>
  <c r="AB4817" i="1"/>
  <c r="AB4833" i="1"/>
  <c r="AB4786" i="1"/>
  <c r="M4787" i="1"/>
  <c r="S4789" i="1"/>
  <c r="AB4789" i="1" s="1"/>
  <c r="P4794" i="1"/>
  <c r="V4796" i="1"/>
  <c r="AB4796" i="1" s="1"/>
  <c r="AB4800" i="1"/>
  <c r="Z4804" i="1"/>
  <c r="AB4808" i="1"/>
  <c r="Z4812" i="1"/>
  <c r="AB4816" i="1"/>
  <c r="Z4820" i="1"/>
  <c r="AB4824" i="1"/>
  <c r="Z4828" i="1"/>
  <c r="AB4832" i="1"/>
  <c r="Z4836" i="1"/>
  <c r="V4840" i="1"/>
  <c r="AB4841" i="1"/>
  <c r="V4844" i="1"/>
  <c r="AB4845" i="1"/>
  <c r="V4848" i="1"/>
  <c r="AB4849" i="1"/>
  <c r="AB4806" i="1"/>
  <c r="AB4814" i="1"/>
  <c r="AB4822" i="1"/>
  <c r="AB4830" i="1"/>
  <c r="AB4838" i="1"/>
  <c r="AB4794" i="1"/>
  <c r="AB4804" i="1"/>
  <c r="AB4812" i="1"/>
  <c r="AB4820" i="1"/>
  <c r="AB4828" i="1"/>
  <c r="AB4836" i="1"/>
  <c r="AB4840" i="1"/>
  <c r="AB4842" i="1"/>
  <c r="AB4844" i="1"/>
  <c r="AB4846" i="1"/>
  <c r="AB4848" i="1"/>
  <c r="AB4850" i="1"/>
  <c r="AB4802" i="1"/>
  <c r="AB4810" i="1"/>
  <c r="AB4818" i="1"/>
  <c r="AB4826" i="1"/>
  <c r="AB4834" i="1"/>
  <c r="AB4868" i="1"/>
  <c r="P4855" i="1"/>
  <c r="M4856" i="1"/>
  <c r="AB4856" i="1" s="1"/>
  <c r="V4857" i="1"/>
  <c r="AB4858" i="1"/>
  <c r="V4861" i="1"/>
  <c r="AB4862" i="1"/>
  <c r="V4865" i="1"/>
  <c r="AB4866" i="1"/>
  <c r="V4869" i="1"/>
  <c r="AB4870" i="1"/>
  <c r="AB4874" i="1"/>
  <c r="AB4878" i="1"/>
  <c r="V4881" i="1"/>
  <c r="AB4882" i="1"/>
  <c r="V4885" i="1"/>
  <c r="AB4886" i="1"/>
  <c r="AB4890" i="1"/>
  <c r="AB4894" i="1"/>
  <c r="AB4898" i="1"/>
  <c r="AB4902" i="1"/>
  <c r="AB4906" i="1"/>
  <c r="V4909" i="1"/>
  <c r="AB4910" i="1"/>
  <c r="AB4914" i="1"/>
  <c r="AB4918" i="1"/>
  <c r="AB4922" i="1"/>
  <c r="AB4857" i="1"/>
  <c r="Z4851" i="1"/>
  <c r="AB4851" i="1" s="1"/>
  <c r="M4852" i="1"/>
  <c r="AB4852" i="1" s="1"/>
  <c r="V4853" i="1"/>
  <c r="AB4853" i="1" s="1"/>
  <c r="S4854" i="1"/>
  <c r="AB4854" i="1" s="1"/>
  <c r="AB4855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M4926" i="1"/>
  <c r="AB4926" i="1" s="1"/>
  <c r="AB4928" i="1"/>
  <c r="S4928" i="1"/>
  <c r="AB4929" i="1"/>
  <c r="M4934" i="1"/>
  <c r="AB4934" i="1" s="1"/>
  <c r="AB4936" i="1"/>
  <c r="S4936" i="1"/>
  <c r="AB4937" i="1"/>
  <c r="Z4939" i="1"/>
  <c r="AB4939" i="1" s="1"/>
  <c r="M4942" i="1"/>
  <c r="AB4942" i="1" s="1"/>
  <c r="S4944" i="1"/>
  <c r="AB4944" i="1" s="1"/>
  <c r="AB4945" i="1"/>
  <c r="Z4947" i="1"/>
  <c r="AB4947" i="1" s="1"/>
  <c r="M4950" i="1"/>
  <c r="AB4950" i="1" s="1"/>
  <c r="M4954" i="1"/>
  <c r="AB4954" i="1"/>
  <c r="AB4973" i="1"/>
  <c r="AB4989" i="1"/>
  <c r="Z4927" i="1"/>
  <c r="AB4927" i="1" s="1"/>
  <c r="M4930" i="1"/>
  <c r="AB4930" i="1" s="1"/>
  <c r="S4932" i="1"/>
  <c r="AB4932" i="1" s="1"/>
  <c r="AB4933" i="1"/>
  <c r="Z4935" i="1"/>
  <c r="AB4935" i="1" s="1"/>
  <c r="M4938" i="1"/>
  <c r="AB4938" i="1" s="1"/>
  <c r="S4940" i="1"/>
  <c r="AB4940" i="1" s="1"/>
  <c r="AB4941" i="1"/>
  <c r="Z4943" i="1"/>
  <c r="AB4943" i="1" s="1"/>
  <c r="M4946" i="1"/>
  <c r="AB4946" i="1" s="1"/>
  <c r="S4948" i="1"/>
  <c r="AB4948" i="1" s="1"/>
  <c r="AB4949" i="1"/>
  <c r="Z4951" i="1"/>
  <c r="AB4951" i="1" s="1"/>
  <c r="AB4953" i="1"/>
  <c r="AB5001" i="1"/>
  <c r="S4955" i="1"/>
  <c r="AB4955" i="1" s="1"/>
  <c r="P4960" i="1"/>
  <c r="M4961" i="1"/>
  <c r="AB4961" i="1" s="1"/>
  <c r="Z5002" i="1"/>
  <c r="AB5002" i="1" s="1"/>
  <c r="Z4958" i="1"/>
  <c r="M4959" i="1"/>
  <c r="AB4959" i="1" s="1"/>
  <c r="S4961" i="1"/>
  <c r="AB4962" i="1"/>
  <c r="P4966" i="1"/>
  <c r="AB4966" i="1" s="1"/>
  <c r="M4967" i="1"/>
  <c r="AB4967" i="1" s="1"/>
  <c r="AB4971" i="1"/>
  <c r="AB4975" i="1"/>
  <c r="AB4979" i="1"/>
  <c r="AB4983" i="1"/>
  <c r="AB4987" i="1"/>
  <c r="V4990" i="1"/>
  <c r="AB4990" i="1" s="1"/>
  <c r="AB4991" i="1"/>
  <c r="V4994" i="1"/>
  <c r="AB4994" i="1" s="1"/>
  <c r="AB4995" i="1"/>
  <c r="AB4999" i="1"/>
  <c r="P4956" i="1"/>
  <c r="AB4956" i="1" s="1"/>
  <c r="M4957" i="1"/>
  <c r="AB4957" i="1" s="1"/>
  <c r="V4958" i="1"/>
  <c r="AB4958" i="1" s="1"/>
  <c r="AB4960" i="1"/>
  <c r="P4964" i="1"/>
  <c r="AB4964" i="1" s="1"/>
  <c r="M4965" i="1"/>
  <c r="AB4965" i="1" s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<sst xmlns="http://schemas.openxmlformats.org/spreadsheetml/2006/main" count="33" uniqueCount="20">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</sst>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-%20PRESTA&#199;&#195;O%20DE%20CONTAS\7%20-%20UPAE%20CARUARU\1.%20PRESTA&#199;&#195;O%20DE%20CONTAS\2023\09%20SETEMBRO\Modelo_PCF_2023_REV_10_V1___Em_11.10.2023%20(2).xlsx" TargetMode="External"/><Relationship Id="rId1" Type="http://schemas.openxmlformats.org/officeDocument/2006/relationships/externalLinkPath" Target="/01%20-%20PRESTA&#199;&#195;O%20DE%20CONTAS/7%20-%20UPAE%20CARUARU/1.%20PRESTA&#199;&#195;O%20DE%20CONTAS/2023/09%20SETEMBRO/Modelo_PCF_2023_REV_10_V1___Em_11.10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45170</v>
          </cell>
          <cell r="I12">
            <v>35.21</v>
          </cell>
          <cell r="J12">
            <v>281.66000000000003</v>
          </cell>
          <cell r="K12">
            <v>0</v>
          </cell>
          <cell r="L12">
            <v>213.06</v>
          </cell>
          <cell r="O12">
            <v>1.64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ALINE QUENTAL CALLOU</v>
          </cell>
          <cell r="F13" t="str">
            <v>1 - Médico</v>
          </cell>
          <cell r="G13" t="str">
            <v>2251-65</v>
          </cell>
          <cell r="H13">
            <v>45170</v>
          </cell>
          <cell r="I13">
            <v>120.17</v>
          </cell>
          <cell r="J13">
            <v>961.37</v>
          </cell>
          <cell r="K13">
            <v>0</v>
          </cell>
          <cell r="L13">
            <v>213.06</v>
          </cell>
          <cell r="O13">
            <v>13.16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45170</v>
          </cell>
          <cell r="I14">
            <v>17.86</v>
          </cell>
          <cell r="J14">
            <v>510.98</v>
          </cell>
          <cell r="K14">
            <v>0</v>
          </cell>
          <cell r="L14">
            <v>213.06</v>
          </cell>
          <cell r="O14">
            <v>1.64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>AMARO CAPISTRANO DOS SANTOS JUNIOR</v>
          </cell>
          <cell r="F15" t="str">
            <v>1 - Médico</v>
          </cell>
          <cell r="G15" t="str">
            <v>2251-27</v>
          </cell>
          <cell r="H15">
            <v>45170</v>
          </cell>
          <cell r="I15">
            <v>61.41</v>
          </cell>
          <cell r="J15">
            <v>491.25</v>
          </cell>
          <cell r="K15">
            <v>0</v>
          </cell>
          <cell r="L15">
            <v>213.06</v>
          </cell>
          <cell r="O15">
            <v>13.16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45170</v>
          </cell>
          <cell r="I16">
            <v>60.3</v>
          </cell>
          <cell r="J16">
            <v>482.43</v>
          </cell>
          <cell r="K16">
            <v>0</v>
          </cell>
          <cell r="L16">
            <v>213.06</v>
          </cell>
          <cell r="O16">
            <v>1.64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45170</v>
          </cell>
          <cell r="I17">
            <v>17.86</v>
          </cell>
          <cell r="J17">
            <v>142.85</v>
          </cell>
          <cell r="K17">
            <v>0</v>
          </cell>
          <cell r="L17">
            <v>213.06</v>
          </cell>
          <cell r="O17">
            <v>1.64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45170</v>
          </cell>
          <cell r="I18">
            <v>65.63</v>
          </cell>
          <cell r="J18">
            <v>525.04</v>
          </cell>
          <cell r="K18">
            <v>0</v>
          </cell>
          <cell r="L18">
            <v>213.06</v>
          </cell>
          <cell r="O18">
            <v>1.64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ARIELLE DANNUSE FERREIRA DE SOUZA PATRIOTA</v>
          </cell>
          <cell r="F19" t="str">
            <v>1 - Médico</v>
          </cell>
          <cell r="G19" t="str">
            <v xml:space="preserve">2252-65 </v>
          </cell>
          <cell r="H19">
            <v>45170</v>
          </cell>
          <cell r="I19">
            <v>52.96</v>
          </cell>
          <cell r="J19">
            <v>423.68</v>
          </cell>
          <cell r="K19">
            <v>0</v>
          </cell>
          <cell r="L19">
            <v>213.06</v>
          </cell>
          <cell r="O19">
            <v>13.16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ARYANA ALMEIDA TENORIO DO NASCIMENTO</v>
          </cell>
          <cell r="F20" t="str">
            <v>2 - Outros Profissionais da Saúde</v>
          </cell>
          <cell r="G20" t="str">
            <v>2515-20</v>
          </cell>
          <cell r="H20">
            <v>45170</v>
          </cell>
          <cell r="I20">
            <v>24.84</v>
          </cell>
          <cell r="J20">
            <v>198.75</v>
          </cell>
          <cell r="K20">
            <v>0</v>
          </cell>
          <cell r="L20">
            <v>213.06</v>
          </cell>
          <cell r="O20">
            <v>1.64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AUREO CAVALCANTI DE ALBUQUERQUE FILHO</v>
          </cell>
          <cell r="F21" t="str">
            <v>3 - Administrativo</v>
          </cell>
          <cell r="G21" t="str">
            <v>5143-20</v>
          </cell>
          <cell r="H21">
            <v>45170</v>
          </cell>
          <cell r="I21">
            <v>18.48</v>
          </cell>
          <cell r="J21">
            <v>147.84</v>
          </cell>
          <cell r="K21">
            <v>0</v>
          </cell>
          <cell r="L21">
            <v>213.06</v>
          </cell>
          <cell r="O21">
            <v>1.64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CAMILLA ALVES GOMES DA COSTA</v>
          </cell>
          <cell r="F22" t="str">
            <v>2 - Outros Profissionais da Saúde</v>
          </cell>
          <cell r="G22" t="str">
            <v>2236-05</v>
          </cell>
          <cell r="H22">
            <v>45170</v>
          </cell>
          <cell r="I22">
            <v>35.07</v>
          </cell>
          <cell r="J22">
            <v>280.58</v>
          </cell>
          <cell r="K22">
            <v>0</v>
          </cell>
          <cell r="L22">
            <v>213.06</v>
          </cell>
          <cell r="O22">
            <v>3.29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CATARINA FURTADO DASSUMPCAO DE CARVALHO</v>
          </cell>
          <cell r="F23" t="str">
            <v>3 - Administrativo</v>
          </cell>
          <cell r="G23" t="str">
            <v>4110-10</v>
          </cell>
          <cell r="H23">
            <v>45170</v>
          </cell>
          <cell r="I23">
            <v>17.05</v>
          </cell>
          <cell r="J23">
            <v>136.41999999999999</v>
          </cell>
          <cell r="K23">
            <v>0</v>
          </cell>
          <cell r="L23">
            <v>213.06</v>
          </cell>
          <cell r="O23">
            <v>1.64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CINTHIA MARIA FREITAS DA SILVA</v>
          </cell>
          <cell r="F24" t="str">
            <v>2 - Outros Profissionais da Saúde</v>
          </cell>
          <cell r="G24" t="str">
            <v>2236-05</v>
          </cell>
          <cell r="H24">
            <v>45170</v>
          </cell>
          <cell r="I24">
            <v>27.68</v>
          </cell>
          <cell r="J24">
            <v>221.47</v>
          </cell>
          <cell r="K24">
            <v>0</v>
          </cell>
          <cell r="L24">
            <v>213.06</v>
          </cell>
          <cell r="O24">
            <v>3.29</v>
          </cell>
          <cell r="R24">
            <v>0</v>
          </cell>
          <cell r="S24">
            <v>0</v>
          </cell>
          <cell r="U24">
            <v>103.12</v>
          </cell>
          <cell r="X24" t="str">
            <v>AUXILIO CRECHE</v>
          </cell>
        </row>
        <row r="25">
          <cell r="C25" t="str">
            <v>UPAE CARUARU</v>
          </cell>
          <cell r="E25" t="str">
            <v>CLEITON JOSE DA SILVA</v>
          </cell>
          <cell r="F25" t="str">
            <v>3 - Administrativo</v>
          </cell>
          <cell r="G25" t="str">
            <v>4110-10</v>
          </cell>
          <cell r="H25">
            <v>45170</v>
          </cell>
          <cell r="I25">
            <v>17.05</v>
          </cell>
          <cell r="J25">
            <v>136.41999999999999</v>
          </cell>
          <cell r="K25">
            <v>0</v>
          </cell>
          <cell r="L25">
            <v>213.06</v>
          </cell>
          <cell r="O25">
            <v>1.64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CRISTIANE BARBOSA DE FRANÇA</v>
          </cell>
          <cell r="F26" t="str">
            <v>2 - Outros Profissionais da Saúde</v>
          </cell>
          <cell r="G26" t="str">
            <v>3222-05</v>
          </cell>
          <cell r="H26">
            <v>45170</v>
          </cell>
          <cell r="I26">
            <v>23.21</v>
          </cell>
          <cell r="J26">
            <v>534.46</v>
          </cell>
          <cell r="K26">
            <v>0</v>
          </cell>
          <cell r="L26">
            <v>213.06</v>
          </cell>
          <cell r="O26">
            <v>1.64</v>
          </cell>
          <cell r="R26">
            <v>0</v>
          </cell>
          <cell r="S26">
            <v>0</v>
          </cell>
          <cell r="U26">
            <v>77.55</v>
          </cell>
          <cell r="X26" t="str">
            <v>AUXILIO CRECHE</v>
          </cell>
        </row>
        <row r="27">
          <cell r="C27" t="str">
            <v>UPAE CARUARU</v>
          </cell>
          <cell r="E27" t="str">
            <v>DANIEL FERNANDO DA SILVA SANTOS</v>
          </cell>
          <cell r="F27" t="str">
            <v>3 - Administrativo</v>
          </cell>
          <cell r="G27" t="str">
            <v>2124-05</v>
          </cell>
          <cell r="H27">
            <v>45170</v>
          </cell>
          <cell r="I27">
            <v>53.02</v>
          </cell>
          <cell r="J27">
            <v>424.13</v>
          </cell>
          <cell r="K27">
            <v>0</v>
          </cell>
          <cell r="L27">
            <v>213.06</v>
          </cell>
          <cell r="O27">
            <v>1.64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DANIELE LINS BRAGA</v>
          </cell>
          <cell r="F28" t="str">
            <v>1 - Médico</v>
          </cell>
          <cell r="G28" t="str">
            <v>2251-35</v>
          </cell>
          <cell r="H28">
            <v>45170</v>
          </cell>
          <cell r="I28">
            <v>68.91</v>
          </cell>
          <cell r="J28">
            <v>551.29</v>
          </cell>
          <cell r="K28">
            <v>0</v>
          </cell>
          <cell r="L28">
            <v>213.06</v>
          </cell>
          <cell r="O28">
            <v>13.16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DEBORAH LAYSA DE LIMA OLIVEIRA</v>
          </cell>
          <cell r="F29" t="str">
            <v>3 - Administrativo</v>
          </cell>
          <cell r="G29" t="str">
            <v>4101-05</v>
          </cell>
          <cell r="H29">
            <v>45170</v>
          </cell>
          <cell r="I29">
            <v>45.09</v>
          </cell>
          <cell r="J29">
            <v>360.7</v>
          </cell>
          <cell r="K29">
            <v>0</v>
          </cell>
          <cell r="L29">
            <v>213.06</v>
          </cell>
          <cell r="O29">
            <v>1.64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DIEGO HENRIQUE RODRIGUES GOMES</v>
          </cell>
          <cell r="F30" t="str">
            <v>3 - Administrativo</v>
          </cell>
          <cell r="G30" t="str">
            <v>3132-20</v>
          </cell>
          <cell r="H30">
            <v>45170</v>
          </cell>
          <cell r="I30">
            <v>19.79</v>
          </cell>
          <cell r="J30">
            <v>158.30000000000001</v>
          </cell>
          <cell r="K30">
            <v>0</v>
          </cell>
          <cell r="L30">
            <v>213.06</v>
          </cell>
          <cell r="O30">
            <v>1.64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DURVAL ALEXANDRE RODRIGUES</v>
          </cell>
          <cell r="F31" t="str">
            <v>2 - Outros Profissionais da Saúde</v>
          </cell>
          <cell r="G31" t="str">
            <v>2236-05</v>
          </cell>
          <cell r="H31">
            <v>45170</v>
          </cell>
          <cell r="I31">
            <v>28.69</v>
          </cell>
          <cell r="J31">
            <v>229.48</v>
          </cell>
          <cell r="K31">
            <v>0</v>
          </cell>
          <cell r="L31">
            <v>213.06</v>
          </cell>
          <cell r="O31">
            <v>3.29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EDLAMAR WILKA KAROLINE SILVA</v>
          </cell>
          <cell r="F32" t="str">
            <v>2 - Outros Profissionais da Saúde</v>
          </cell>
          <cell r="G32" t="str">
            <v>2235-05</v>
          </cell>
          <cell r="H32">
            <v>45170</v>
          </cell>
          <cell r="I32">
            <v>29.06</v>
          </cell>
          <cell r="J32">
            <v>606.30999999999995</v>
          </cell>
          <cell r="K32">
            <v>0</v>
          </cell>
          <cell r="L32">
            <v>213.06</v>
          </cell>
          <cell r="O32">
            <v>3.29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EDMAR MARIA DA SILVA</v>
          </cell>
          <cell r="F33" t="str">
            <v>3 - Administrativo</v>
          </cell>
          <cell r="G33" t="str">
            <v>5143-20</v>
          </cell>
          <cell r="H33">
            <v>45170</v>
          </cell>
          <cell r="I33">
            <v>0</v>
          </cell>
          <cell r="J33">
            <v>0</v>
          </cell>
          <cell r="K33">
            <v>0</v>
          </cell>
          <cell r="L33">
            <v>213.06</v>
          </cell>
          <cell r="O33">
            <v>1.64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EDNA SOARES DE ALMEIDA CAVALCANTE</v>
          </cell>
          <cell r="F34" t="str">
            <v>3 - Administrativo</v>
          </cell>
          <cell r="G34" t="str">
            <v>2516-05</v>
          </cell>
          <cell r="H34">
            <v>45170</v>
          </cell>
          <cell r="I34">
            <v>26.81</v>
          </cell>
          <cell r="J34">
            <v>214.46</v>
          </cell>
          <cell r="K34">
            <v>0</v>
          </cell>
          <cell r="L34">
            <v>213.06</v>
          </cell>
          <cell r="O34">
            <v>1.64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ELCIO DUARTE LIMA</v>
          </cell>
          <cell r="F35" t="str">
            <v>1 - Médico</v>
          </cell>
          <cell r="G35" t="str">
            <v>2252-75</v>
          </cell>
          <cell r="H35">
            <v>45170</v>
          </cell>
          <cell r="I35">
            <v>61.4</v>
          </cell>
          <cell r="J35">
            <v>491.2</v>
          </cell>
          <cell r="K35">
            <v>0</v>
          </cell>
          <cell r="L35">
            <v>213.06</v>
          </cell>
          <cell r="O35">
            <v>13.16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ELIDA GALDINO FERREIRA</v>
          </cell>
          <cell r="F36" t="str">
            <v>3 - Administrativo</v>
          </cell>
          <cell r="G36" t="str">
            <v>4110-10</v>
          </cell>
          <cell r="H36">
            <v>45170</v>
          </cell>
          <cell r="I36">
            <v>17.05</v>
          </cell>
          <cell r="J36">
            <v>136.41999999999999</v>
          </cell>
          <cell r="K36">
            <v>0</v>
          </cell>
          <cell r="L36">
            <v>213.06</v>
          </cell>
          <cell r="O36">
            <v>1.64</v>
          </cell>
          <cell r="R36">
            <v>0</v>
          </cell>
          <cell r="S36">
            <v>0</v>
          </cell>
          <cell r="U36">
            <v>77.569999999999993</v>
          </cell>
          <cell r="X36" t="str">
            <v>AUXILIO CRECHE</v>
          </cell>
        </row>
        <row r="37">
          <cell r="C37" t="str">
            <v>UPAE CARUARU</v>
          </cell>
          <cell r="E37" t="str">
            <v>ELIZABETH PEREIRA DE MELO</v>
          </cell>
          <cell r="F37" t="str">
            <v>3 - Administrativo</v>
          </cell>
          <cell r="G37" t="str">
            <v>2524-05</v>
          </cell>
          <cell r="H37">
            <v>45170</v>
          </cell>
          <cell r="I37">
            <v>27.98</v>
          </cell>
          <cell r="J37">
            <v>223.81</v>
          </cell>
          <cell r="K37">
            <v>0</v>
          </cell>
          <cell r="L37">
            <v>213.06</v>
          </cell>
          <cell r="O37">
            <v>1.64</v>
          </cell>
          <cell r="R37">
            <v>169.2</v>
          </cell>
          <cell r="S37">
            <v>164</v>
          </cell>
          <cell r="U37">
            <v>0</v>
          </cell>
        </row>
        <row r="38">
          <cell r="C38" t="str">
            <v>UPAE CARUARU</v>
          </cell>
          <cell r="E38" t="str">
            <v>ERICA SANTOS DE LIMA</v>
          </cell>
          <cell r="F38" t="str">
            <v>2 - Outros Profissionais da Saúde</v>
          </cell>
          <cell r="G38" t="str">
            <v>3222-05</v>
          </cell>
          <cell r="H38">
            <v>45170</v>
          </cell>
          <cell r="I38">
            <v>17.86</v>
          </cell>
          <cell r="J38">
            <v>503.64</v>
          </cell>
          <cell r="K38">
            <v>0</v>
          </cell>
          <cell r="L38">
            <v>213.06</v>
          </cell>
          <cell r="O38">
            <v>1.64</v>
          </cell>
          <cell r="R38">
            <v>0</v>
          </cell>
          <cell r="S38">
            <v>0</v>
          </cell>
          <cell r="U38">
            <v>77.55</v>
          </cell>
          <cell r="X38" t="str">
            <v>AUXILIO CRECHE</v>
          </cell>
        </row>
        <row r="39">
          <cell r="C39" t="str">
            <v>UPAE CARUARU</v>
          </cell>
          <cell r="E39" t="str">
            <v>ERILANE DA SILVA</v>
          </cell>
          <cell r="F39" t="str">
            <v>3 - Administrativo</v>
          </cell>
          <cell r="G39" t="str">
            <v>5143-20</v>
          </cell>
          <cell r="H39">
            <v>45170</v>
          </cell>
          <cell r="I39">
            <v>15.84</v>
          </cell>
          <cell r="J39">
            <v>126.72</v>
          </cell>
          <cell r="K39">
            <v>0</v>
          </cell>
          <cell r="L39">
            <v>213.06</v>
          </cell>
          <cell r="O39">
            <v>1.64</v>
          </cell>
          <cell r="R39">
            <v>179.05</v>
          </cell>
          <cell r="S39">
            <v>79.2</v>
          </cell>
          <cell r="U39">
            <v>0</v>
          </cell>
        </row>
        <row r="40">
          <cell r="C40" t="str">
            <v>UPAE CARUARU</v>
          </cell>
          <cell r="E40" t="str">
            <v>ESTHER GRASIELLE PEREIRA VINEZOF</v>
          </cell>
          <cell r="F40" t="str">
            <v>2 - Outros Profissionais da Saúde</v>
          </cell>
          <cell r="G40" t="str">
            <v>3222-05</v>
          </cell>
          <cell r="H40">
            <v>45170</v>
          </cell>
          <cell r="I40">
            <v>17.86</v>
          </cell>
          <cell r="J40">
            <v>487.99</v>
          </cell>
          <cell r="K40">
            <v>0</v>
          </cell>
          <cell r="L40">
            <v>213.06</v>
          </cell>
          <cell r="O40">
            <v>1.64</v>
          </cell>
          <cell r="R40">
            <v>0</v>
          </cell>
          <cell r="S40">
            <v>0</v>
          </cell>
          <cell r="U40">
            <v>77.55</v>
          </cell>
          <cell r="X40" t="str">
            <v>AUXILIO CRECHE</v>
          </cell>
        </row>
        <row r="41">
          <cell r="C41" t="str">
            <v>UPAE CARUARU</v>
          </cell>
          <cell r="E41" t="str">
            <v>EVELLY KIRLEY SANTOS ANDRADE</v>
          </cell>
          <cell r="F41" t="str">
            <v>3 - Administrativo</v>
          </cell>
          <cell r="G41" t="str">
            <v>5143-20</v>
          </cell>
          <cell r="H41">
            <v>45170</v>
          </cell>
          <cell r="I41">
            <v>21.86</v>
          </cell>
          <cell r="J41">
            <v>174.88</v>
          </cell>
          <cell r="K41">
            <v>0</v>
          </cell>
          <cell r="L41">
            <v>213.06</v>
          </cell>
          <cell r="O41">
            <v>1.64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FABIANO DE PAIVA MEDEIROS</v>
          </cell>
          <cell r="F42" t="str">
            <v>1 - Médico</v>
          </cell>
          <cell r="G42" t="str">
            <v>2252-75</v>
          </cell>
          <cell r="H42">
            <v>45170</v>
          </cell>
          <cell r="I42">
            <v>61.41</v>
          </cell>
          <cell r="J42">
            <v>491.25</v>
          </cell>
          <cell r="K42">
            <v>0</v>
          </cell>
          <cell r="L42">
            <v>213.06</v>
          </cell>
          <cell r="O42">
            <v>13.16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>FABIO STEFFANO FLORENCIO LOPES</v>
          </cell>
          <cell r="F43" t="str">
            <v>2 - Outros Profissionais da Saúde</v>
          </cell>
          <cell r="G43" t="str">
            <v>2236-05</v>
          </cell>
          <cell r="H43">
            <v>45170</v>
          </cell>
          <cell r="I43">
            <v>35.99</v>
          </cell>
          <cell r="J43">
            <v>287.91000000000003</v>
          </cell>
          <cell r="K43">
            <v>0</v>
          </cell>
          <cell r="L43">
            <v>213.06</v>
          </cell>
          <cell r="O43">
            <v>3.29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FERNANDO JOSE DE LIMA BOTELHO JUNIOR</v>
          </cell>
          <cell r="F44" t="str">
            <v>1 - Médico</v>
          </cell>
          <cell r="G44" t="str">
            <v>2252-75</v>
          </cell>
          <cell r="H44">
            <v>45170</v>
          </cell>
          <cell r="I44">
            <v>35.08</v>
          </cell>
          <cell r="J44">
            <v>280.64999999999998</v>
          </cell>
          <cell r="K44">
            <v>0</v>
          </cell>
          <cell r="L44">
            <v>213.06</v>
          </cell>
          <cell r="O44">
            <v>13.16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FLAVIO LAURENTINO DE SOUSA</v>
          </cell>
          <cell r="F45" t="str">
            <v>1 - Médico</v>
          </cell>
          <cell r="G45" t="str">
            <v>2251-20</v>
          </cell>
          <cell r="H45">
            <v>45170</v>
          </cell>
          <cell r="I45">
            <v>91.54</v>
          </cell>
          <cell r="J45">
            <v>732.32</v>
          </cell>
          <cell r="K45">
            <v>0</v>
          </cell>
          <cell r="L45">
            <v>213.06</v>
          </cell>
          <cell r="O45">
            <v>13.16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FRANCISCO DE ASSIS DE MELO JUNIOR</v>
          </cell>
          <cell r="F46" t="str">
            <v>3 - Administrativo</v>
          </cell>
          <cell r="G46" t="str">
            <v>4131-05</v>
          </cell>
          <cell r="H46">
            <v>45170</v>
          </cell>
          <cell r="I46">
            <v>27.98</v>
          </cell>
          <cell r="J46">
            <v>223.81</v>
          </cell>
          <cell r="K46">
            <v>0</v>
          </cell>
          <cell r="L46">
            <v>213.06</v>
          </cell>
          <cell r="O46">
            <v>1.64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FRANK FERNANDES LIMA</v>
          </cell>
          <cell r="F47" t="str">
            <v>1 - Médico</v>
          </cell>
          <cell r="G47" t="str">
            <v>2252-25</v>
          </cell>
          <cell r="H47">
            <v>45170</v>
          </cell>
          <cell r="I47">
            <v>61.41</v>
          </cell>
          <cell r="J47">
            <v>491.25</v>
          </cell>
          <cell r="K47">
            <v>0</v>
          </cell>
          <cell r="L47">
            <v>213.06</v>
          </cell>
          <cell r="O47">
            <v>13.16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GENILSON RUFINO DA SILVA</v>
          </cell>
          <cell r="F48" t="str">
            <v>3 - Administrativo</v>
          </cell>
          <cell r="G48" t="str">
            <v>4141-05</v>
          </cell>
          <cell r="H48">
            <v>45170</v>
          </cell>
          <cell r="I48">
            <v>15.35</v>
          </cell>
          <cell r="J48">
            <v>122.78</v>
          </cell>
          <cell r="K48">
            <v>0</v>
          </cell>
          <cell r="L48">
            <v>213.06</v>
          </cell>
          <cell r="O48">
            <v>1.64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GESICA FERREIRA DA SILVA</v>
          </cell>
          <cell r="F49" t="str">
            <v>3 - Administrativo</v>
          </cell>
          <cell r="G49" t="str">
            <v>4110-10</v>
          </cell>
          <cell r="H49">
            <v>45170</v>
          </cell>
          <cell r="I49">
            <v>17.05</v>
          </cell>
          <cell r="J49">
            <v>136.41999999999999</v>
          </cell>
          <cell r="K49">
            <v>0</v>
          </cell>
          <cell r="L49">
            <v>213.06</v>
          </cell>
          <cell r="O49">
            <v>1.64</v>
          </cell>
          <cell r="R49">
            <v>350.05</v>
          </cell>
          <cell r="S49">
            <v>57.98</v>
          </cell>
          <cell r="U49">
            <v>0</v>
          </cell>
        </row>
        <row r="50">
          <cell r="C50" t="str">
            <v>UPAE CARUARU</v>
          </cell>
          <cell r="E50" t="str">
            <v>GILSON CAVALCANTI TOME DA SILVA</v>
          </cell>
          <cell r="F50" t="str">
            <v>3 - Administrativo</v>
          </cell>
          <cell r="G50" t="str">
            <v>5173-30</v>
          </cell>
          <cell r="H50">
            <v>45170</v>
          </cell>
          <cell r="I50">
            <v>16.329999999999998</v>
          </cell>
          <cell r="J50">
            <v>130.61000000000001</v>
          </cell>
          <cell r="K50">
            <v>0</v>
          </cell>
          <cell r="L50">
            <v>213.06</v>
          </cell>
          <cell r="O50">
            <v>1.64</v>
          </cell>
          <cell r="R50">
            <v>179.05</v>
          </cell>
          <cell r="S50">
            <v>82.12</v>
          </cell>
          <cell r="U50">
            <v>0</v>
          </cell>
        </row>
        <row r="51">
          <cell r="C51" t="str">
            <v>UPAE CARUARU</v>
          </cell>
          <cell r="E51" t="str">
            <v>GISLANE SILVA</v>
          </cell>
          <cell r="F51" t="str">
            <v>2 - Outros Profissionais da Saúde</v>
          </cell>
          <cell r="G51" t="str">
            <v>3222-05</v>
          </cell>
          <cell r="H51">
            <v>45170</v>
          </cell>
          <cell r="I51">
            <v>17.86</v>
          </cell>
          <cell r="J51">
            <v>506.07</v>
          </cell>
          <cell r="K51">
            <v>0</v>
          </cell>
          <cell r="L51">
            <v>213.06</v>
          </cell>
          <cell r="O51">
            <v>1.64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GIZELLI VITORIA DA SILVA MENDES</v>
          </cell>
          <cell r="F52" t="str">
            <v>3 - Administrativo</v>
          </cell>
          <cell r="G52" t="str">
            <v>4110-10</v>
          </cell>
          <cell r="H52">
            <v>45170</v>
          </cell>
          <cell r="I52">
            <v>17.05</v>
          </cell>
          <cell r="J52">
            <v>136.41999999999999</v>
          </cell>
          <cell r="K52">
            <v>0</v>
          </cell>
          <cell r="L52">
            <v>213.06</v>
          </cell>
          <cell r="O52">
            <v>1.64</v>
          </cell>
          <cell r="R52">
            <v>350.05</v>
          </cell>
          <cell r="S52">
            <v>95.5</v>
          </cell>
          <cell r="U52">
            <v>0</v>
          </cell>
        </row>
        <row r="53">
          <cell r="C53" t="str">
            <v>UPAE CARUARU</v>
          </cell>
          <cell r="E53" t="str">
            <v>GLAUCE DO NASCIMENTO MONTEIRO</v>
          </cell>
          <cell r="F53" t="str">
            <v>3 - Administrativo</v>
          </cell>
          <cell r="G53" t="str">
            <v>4101-05</v>
          </cell>
          <cell r="H53">
            <v>45170</v>
          </cell>
          <cell r="I53">
            <v>33.520000000000003</v>
          </cell>
          <cell r="J53">
            <v>268.14999999999998</v>
          </cell>
          <cell r="K53">
            <v>0</v>
          </cell>
          <cell r="L53">
            <v>213.06</v>
          </cell>
          <cell r="O53">
            <v>1.64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GLEYSON RAFAEL DE SOUZA</v>
          </cell>
          <cell r="F54" t="str">
            <v>2 - Outros Profissionais da Saúde</v>
          </cell>
          <cell r="G54" t="str">
            <v>3222-05</v>
          </cell>
          <cell r="H54">
            <v>45170</v>
          </cell>
          <cell r="I54">
            <v>17.86</v>
          </cell>
          <cell r="J54">
            <v>510.79</v>
          </cell>
          <cell r="K54">
            <v>0</v>
          </cell>
          <cell r="L54">
            <v>213.07</v>
          </cell>
          <cell r="O54">
            <v>1.64</v>
          </cell>
          <cell r="R54">
            <v>350.05</v>
          </cell>
          <cell r="S54">
            <v>91.3</v>
          </cell>
          <cell r="U54">
            <v>0</v>
          </cell>
        </row>
        <row r="55">
          <cell r="C55" t="str">
            <v>UPAE CARUARU</v>
          </cell>
          <cell r="E55" t="str">
            <v>GRAZIELY MARIA DA SILVA</v>
          </cell>
          <cell r="F55" t="str">
            <v>3 - Administrativo</v>
          </cell>
          <cell r="G55" t="str">
            <v>3516-05</v>
          </cell>
          <cell r="H55">
            <v>45170</v>
          </cell>
          <cell r="I55">
            <v>18.59</v>
          </cell>
          <cell r="J55">
            <v>148.72</v>
          </cell>
          <cell r="K55">
            <v>0</v>
          </cell>
          <cell r="L55">
            <v>213.07</v>
          </cell>
          <cell r="O55">
            <v>1.64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HEITOR DA SILVEIRA  ALVES</v>
          </cell>
          <cell r="F56" t="str">
            <v>3 - Administrativo</v>
          </cell>
          <cell r="G56" t="str">
            <v>4110-10</v>
          </cell>
          <cell r="H56">
            <v>45170</v>
          </cell>
          <cell r="I56">
            <v>17.32</v>
          </cell>
          <cell r="J56">
            <v>138.55000000000001</v>
          </cell>
          <cell r="K56">
            <v>0</v>
          </cell>
          <cell r="L56">
            <v>213.07</v>
          </cell>
          <cell r="O56">
            <v>1.64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HINAYARA SANTOS RODRIGUES LIBERATO</v>
          </cell>
          <cell r="F57" t="str">
            <v>3 - Administrativo</v>
          </cell>
          <cell r="G57" t="str">
            <v>4110-10</v>
          </cell>
          <cell r="H57">
            <v>45170</v>
          </cell>
          <cell r="I57">
            <v>21.63</v>
          </cell>
          <cell r="J57">
            <v>173.05</v>
          </cell>
          <cell r="K57">
            <v>0</v>
          </cell>
          <cell r="L57">
            <v>213.07</v>
          </cell>
          <cell r="O57">
            <v>1.64</v>
          </cell>
          <cell r="R57">
            <v>350.05</v>
          </cell>
          <cell r="S57">
            <v>102.32</v>
          </cell>
          <cell r="U57">
            <v>77.569999999999993</v>
          </cell>
          <cell r="X57" t="str">
            <v>AUXILIO CRECHE</v>
          </cell>
        </row>
        <row r="58">
          <cell r="C58" t="str">
            <v>UPAE CARUARU</v>
          </cell>
          <cell r="E58" t="str">
            <v>HUDE LUCENA GONCALVES DIAS</v>
          </cell>
          <cell r="F58" t="str">
            <v>1 - Médico</v>
          </cell>
          <cell r="G58" t="str">
            <v>2251-25</v>
          </cell>
          <cell r="H58">
            <v>45170</v>
          </cell>
          <cell r="I58">
            <v>61.4</v>
          </cell>
          <cell r="J58">
            <v>491.2</v>
          </cell>
          <cell r="K58">
            <v>0</v>
          </cell>
          <cell r="L58">
            <v>213.07</v>
          </cell>
          <cell r="O58">
            <v>13.16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>IADNA CRISTINA BEZERRA FRANCA</v>
          </cell>
          <cell r="F59" t="str">
            <v>3 - Administrativo</v>
          </cell>
          <cell r="G59" t="str">
            <v>5143-20</v>
          </cell>
          <cell r="H59">
            <v>45170</v>
          </cell>
          <cell r="I59">
            <v>15.84</v>
          </cell>
          <cell r="J59">
            <v>126.72</v>
          </cell>
          <cell r="K59">
            <v>0</v>
          </cell>
          <cell r="L59">
            <v>213.07</v>
          </cell>
          <cell r="O59">
            <v>1.64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IGOR EDUARDO DE OLIVEIRA SOUZA</v>
          </cell>
          <cell r="F60" t="str">
            <v>1 - Médico</v>
          </cell>
          <cell r="G60" t="str">
            <v>2252-75</v>
          </cell>
          <cell r="H60">
            <v>45170</v>
          </cell>
          <cell r="I60">
            <v>163</v>
          </cell>
          <cell r="J60">
            <v>1304</v>
          </cell>
          <cell r="K60">
            <v>0</v>
          </cell>
          <cell r="L60">
            <v>213.07</v>
          </cell>
          <cell r="O60">
            <v>13.16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ISABELLA NAYARA SANTOS SILVA</v>
          </cell>
          <cell r="F61" t="str">
            <v>2 - Outros Profissionais da Saúde</v>
          </cell>
          <cell r="G61" t="str">
            <v>2234-05</v>
          </cell>
          <cell r="H61">
            <v>45170</v>
          </cell>
          <cell r="I61">
            <v>52.99</v>
          </cell>
          <cell r="J61">
            <v>423.88</v>
          </cell>
          <cell r="K61">
            <v>0</v>
          </cell>
          <cell r="L61">
            <v>213.07</v>
          </cell>
          <cell r="O61">
            <v>1.64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JANAINA DA SILVA ALVES</v>
          </cell>
          <cell r="F62" t="str">
            <v>3 - Administrativo</v>
          </cell>
          <cell r="G62" t="str">
            <v>5143-20</v>
          </cell>
          <cell r="H62">
            <v>45170</v>
          </cell>
          <cell r="I62">
            <v>15.84</v>
          </cell>
          <cell r="J62">
            <v>126.72</v>
          </cell>
          <cell r="K62">
            <v>0</v>
          </cell>
          <cell r="L62">
            <v>213.07</v>
          </cell>
          <cell r="O62">
            <v>1.64</v>
          </cell>
          <cell r="R62">
            <v>350.05</v>
          </cell>
          <cell r="S62">
            <v>79.2</v>
          </cell>
          <cell r="U62">
            <v>0</v>
          </cell>
        </row>
        <row r="63">
          <cell r="C63" t="str">
            <v>UPAE CARUARU</v>
          </cell>
          <cell r="E63" t="str">
            <v>JAQUELINE IZABEL TORRES FIGUEIRA DE OLIVEIRA</v>
          </cell>
          <cell r="F63" t="str">
            <v>3 - Administrativo</v>
          </cell>
          <cell r="G63" t="str">
            <v>4101-05</v>
          </cell>
          <cell r="H63">
            <v>45170</v>
          </cell>
          <cell r="I63">
            <v>91.6</v>
          </cell>
          <cell r="J63">
            <v>732.8</v>
          </cell>
          <cell r="K63">
            <v>0</v>
          </cell>
          <cell r="L63">
            <v>213.07</v>
          </cell>
          <cell r="O63">
            <v>1.64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JESSIKA KALINNY BATISTA SOBRAL</v>
          </cell>
          <cell r="F64" t="str">
            <v>2 - Outros Profissionais da Saúde</v>
          </cell>
          <cell r="G64" t="str">
            <v>2238-10</v>
          </cell>
          <cell r="H64">
            <v>45170</v>
          </cell>
          <cell r="I64">
            <v>35.619999999999997</v>
          </cell>
          <cell r="J64">
            <v>284.97000000000003</v>
          </cell>
          <cell r="K64">
            <v>0</v>
          </cell>
          <cell r="L64">
            <v>213.07</v>
          </cell>
          <cell r="O64">
            <v>1.64</v>
          </cell>
          <cell r="R64">
            <v>0</v>
          </cell>
          <cell r="S64">
            <v>0</v>
          </cell>
          <cell r="U64">
            <v>232.71</v>
          </cell>
          <cell r="X64" t="str">
            <v>AUXILIO CRECHE</v>
          </cell>
        </row>
        <row r="65">
          <cell r="C65" t="str">
            <v>UPAE CARUARU</v>
          </cell>
          <cell r="E65" t="str">
            <v>JOSE ISMAEL JOAQUIM DOS SANTOS</v>
          </cell>
          <cell r="F65" t="str">
            <v>3 - Administrativo</v>
          </cell>
          <cell r="G65" t="str">
            <v>2124-05</v>
          </cell>
          <cell r="H65">
            <v>45170</v>
          </cell>
          <cell r="I65">
            <v>27.98</v>
          </cell>
          <cell r="J65">
            <v>223.81</v>
          </cell>
          <cell r="K65">
            <v>0</v>
          </cell>
          <cell r="L65">
            <v>213.07</v>
          </cell>
          <cell r="O65">
            <v>1.64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JOSEILDA MARIA DE LIMA</v>
          </cell>
          <cell r="F66" t="str">
            <v>3 - Administrativo</v>
          </cell>
          <cell r="G66" t="str">
            <v>4110-05</v>
          </cell>
          <cell r="H66">
            <v>45170</v>
          </cell>
          <cell r="I66">
            <v>17.739999999999998</v>
          </cell>
          <cell r="J66">
            <v>141.94</v>
          </cell>
          <cell r="K66">
            <v>0</v>
          </cell>
          <cell r="L66">
            <v>213.07</v>
          </cell>
          <cell r="O66">
            <v>1.64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JOSENILDO AMARAL DO NASCIMENTO</v>
          </cell>
          <cell r="F67" t="str">
            <v>2 - Outros Profissionais da Saúde</v>
          </cell>
          <cell r="G67" t="str">
            <v>3222-25</v>
          </cell>
          <cell r="H67">
            <v>45170</v>
          </cell>
          <cell r="I67">
            <v>23.11</v>
          </cell>
          <cell r="J67">
            <v>184.87</v>
          </cell>
          <cell r="K67">
            <v>0</v>
          </cell>
          <cell r="L67">
            <v>213.07</v>
          </cell>
          <cell r="O67">
            <v>1.64</v>
          </cell>
          <cell r="R67">
            <v>89.05</v>
          </cell>
          <cell r="S67">
            <v>59.68</v>
          </cell>
          <cell r="U67">
            <v>0</v>
          </cell>
        </row>
        <row r="68">
          <cell r="C68" t="str">
            <v>UPAE CARUARU</v>
          </cell>
          <cell r="E68" t="str">
            <v>JUCELENE MARIA DA SILVA</v>
          </cell>
          <cell r="F68" t="str">
            <v>3 - Administrativo</v>
          </cell>
          <cell r="G68" t="str">
            <v>5143-20</v>
          </cell>
          <cell r="H68">
            <v>45170</v>
          </cell>
          <cell r="I68">
            <v>15.84</v>
          </cell>
          <cell r="J68">
            <v>126.72</v>
          </cell>
          <cell r="K68">
            <v>0</v>
          </cell>
          <cell r="L68">
            <v>213.07</v>
          </cell>
          <cell r="O68">
            <v>1.64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JULIERME CAVALCANTI CORDEIRO</v>
          </cell>
          <cell r="F69" t="str">
            <v>3 - Administrativo</v>
          </cell>
          <cell r="G69" t="str">
            <v>7156-15</v>
          </cell>
          <cell r="H69">
            <v>45170</v>
          </cell>
          <cell r="I69">
            <v>24.25</v>
          </cell>
          <cell r="J69">
            <v>194.02</v>
          </cell>
          <cell r="K69">
            <v>0</v>
          </cell>
          <cell r="L69">
            <v>213.07</v>
          </cell>
          <cell r="O69">
            <v>1.64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JULIO CESAR SILVA NUNES DE MELO</v>
          </cell>
          <cell r="F70" t="str">
            <v>3 - Administrativo</v>
          </cell>
          <cell r="G70" t="str">
            <v>4110-05</v>
          </cell>
          <cell r="H70">
            <v>45170</v>
          </cell>
          <cell r="I70">
            <v>16.29</v>
          </cell>
          <cell r="J70">
            <v>130.30000000000001</v>
          </cell>
          <cell r="K70">
            <v>0</v>
          </cell>
          <cell r="L70">
            <v>213.07</v>
          </cell>
          <cell r="O70">
            <v>1.64</v>
          </cell>
          <cell r="R70">
            <v>170.05</v>
          </cell>
          <cell r="S70">
            <v>81.89</v>
          </cell>
          <cell r="U70">
            <v>0</v>
          </cell>
        </row>
        <row r="71">
          <cell r="C71" t="str">
            <v>UPAE CARUARU</v>
          </cell>
          <cell r="E71" t="str">
            <v>LAILSON SERGIO BEZERRA DE LIMA</v>
          </cell>
          <cell r="F71" t="str">
            <v>1 - Médico</v>
          </cell>
          <cell r="G71" t="str">
            <v>2252-60</v>
          </cell>
          <cell r="H71">
            <v>45170</v>
          </cell>
          <cell r="I71">
            <v>64.13</v>
          </cell>
          <cell r="J71">
            <v>513.03</v>
          </cell>
          <cell r="K71">
            <v>0</v>
          </cell>
          <cell r="L71">
            <v>213.07</v>
          </cell>
          <cell r="O71">
            <v>13.16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LAURA TEREZA ARAUJO GALINDO DE LIRA BARROS</v>
          </cell>
          <cell r="F72" t="str">
            <v>2 - Outros Profissionais da Saúde</v>
          </cell>
          <cell r="G72" t="str">
            <v>2234-05</v>
          </cell>
          <cell r="H72">
            <v>45170</v>
          </cell>
          <cell r="I72">
            <v>36.799999999999997</v>
          </cell>
          <cell r="J72">
            <v>294.42</v>
          </cell>
          <cell r="K72">
            <v>0</v>
          </cell>
          <cell r="L72">
            <v>213.07</v>
          </cell>
          <cell r="O72">
            <v>1.64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LEILA ISABELE DE SOUZA MOTA</v>
          </cell>
          <cell r="F73" t="str">
            <v>1 - Médico</v>
          </cell>
          <cell r="G73" t="str">
            <v>2251-35</v>
          </cell>
          <cell r="H73">
            <v>45170</v>
          </cell>
          <cell r="I73">
            <v>61.41</v>
          </cell>
          <cell r="J73">
            <v>491.25</v>
          </cell>
          <cell r="K73">
            <v>0</v>
          </cell>
          <cell r="L73">
            <v>213.07</v>
          </cell>
          <cell r="O73">
            <v>13.16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LEILA MARIA GALVAO SILVA</v>
          </cell>
          <cell r="F74" t="str">
            <v>2 - Outros Profissionais da Saúde</v>
          </cell>
          <cell r="G74" t="str">
            <v>3241-15</v>
          </cell>
          <cell r="H74">
            <v>45170</v>
          </cell>
          <cell r="I74">
            <v>38.76</v>
          </cell>
          <cell r="J74">
            <v>310.05</v>
          </cell>
          <cell r="K74">
            <v>0</v>
          </cell>
          <cell r="L74">
            <v>213.07</v>
          </cell>
          <cell r="O74">
            <v>1.64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LETICIA KARINE DA SILVA MOTA</v>
          </cell>
          <cell r="F75" t="str">
            <v>2 - Outros Profissionais da Saúde</v>
          </cell>
          <cell r="G75" t="str">
            <v>3222-05</v>
          </cell>
          <cell r="H75">
            <v>45170</v>
          </cell>
          <cell r="I75">
            <v>17.86</v>
          </cell>
          <cell r="J75">
            <v>142.85</v>
          </cell>
          <cell r="K75">
            <v>0</v>
          </cell>
          <cell r="L75">
            <v>213.07</v>
          </cell>
          <cell r="O75">
            <v>1.64</v>
          </cell>
          <cell r="R75">
            <v>0</v>
          </cell>
          <cell r="S75">
            <v>0</v>
          </cell>
          <cell r="U75">
            <v>77.55</v>
          </cell>
          <cell r="X75" t="str">
            <v>AUXILIO CRECHE</v>
          </cell>
        </row>
        <row r="76">
          <cell r="C76" t="str">
            <v>UPAE CARUARU</v>
          </cell>
          <cell r="E76" t="str">
            <v>LETICIA TAVARES DA SILVA</v>
          </cell>
          <cell r="F76" t="str">
            <v>3 - Administrativo</v>
          </cell>
          <cell r="G76" t="str">
            <v>5211-30</v>
          </cell>
          <cell r="H76">
            <v>45170</v>
          </cell>
          <cell r="I76">
            <v>17.05</v>
          </cell>
          <cell r="J76">
            <v>136.41999999999999</v>
          </cell>
          <cell r="K76">
            <v>0</v>
          </cell>
          <cell r="L76">
            <v>213.07</v>
          </cell>
          <cell r="O76">
            <v>1.64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LILAINE PEREIRA DA SILVA GONÇALO</v>
          </cell>
          <cell r="F77" t="str">
            <v>2 - Outros Profissionais da Saúde</v>
          </cell>
          <cell r="G77" t="str">
            <v>3222-05</v>
          </cell>
          <cell r="H77">
            <v>45170</v>
          </cell>
          <cell r="I77">
            <v>17.86</v>
          </cell>
          <cell r="J77">
            <v>493.76</v>
          </cell>
          <cell r="K77">
            <v>0</v>
          </cell>
          <cell r="L77">
            <v>213.07</v>
          </cell>
          <cell r="O77">
            <v>1.64</v>
          </cell>
          <cell r="R77">
            <v>0</v>
          </cell>
          <cell r="S77">
            <v>0</v>
          </cell>
          <cell r="U77">
            <v>77.55</v>
          </cell>
          <cell r="X77" t="str">
            <v>AUXILIO CRECHE</v>
          </cell>
        </row>
        <row r="78">
          <cell r="C78" t="str">
            <v>UPAE CARUARU</v>
          </cell>
          <cell r="E78" t="str">
            <v>LISLEY KAWANA NICACIO PEREIRA</v>
          </cell>
          <cell r="F78" t="str">
            <v>2 - Outros Profissionais da Saúde</v>
          </cell>
          <cell r="G78" t="str">
            <v>2235-05</v>
          </cell>
          <cell r="H78">
            <v>45170</v>
          </cell>
          <cell r="I78">
            <v>56.94</v>
          </cell>
          <cell r="J78">
            <v>455.48</v>
          </cell>
          <cell r="K78">
            <v>0</v>
          </cell>
          <cell r="L78">
            <v>213.07</v>
          </cell>
          <cell r="O78">
            <v>3.29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LIVIA DE SOUZA MOTA</v>
          </cell>
          <cell r="F79" t="str">
            <v>1 - Médico</v>
          </cell>
          <cell r="G79" t="str">
            <v>2251-35</v>
          </cell>
          <cell r="H79">
            <v>45170</v>
          </cell>
          <cell r="I79">
            <v>61.41</v>
          </cell>
          <cell r="J79">
            <v>491.25</v>
          </cell>
          <cell r="K79">
            <v>0</v>
          </cell>
          <cell r="L79">
            <v>213.07</v>
          </cell>
          <cell r="O79">
            <v>13.16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LUIZ EDUARDO SOARES</v>
          </cell>
          <cell r="F80" t="str">
            <v>3 - Administrativo</v>
          </cell>
          <cell r="G80" t="str">
            <v>4141-05</v>
          </cell>
          <cell r="H80">
            <v>45170</v>
          </cell>
          <cell r="I80">
            <v>15.35</v>
          </cell>
          <cell r="J80">
            <v>122.78</v>
          </cell>
          <cell r="K80">
            <v>0</v>
          </cell>
          <cell r="L80">
            <v>213.07</v>
          </cell>
          <cell r="O80">
            <v>1.64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LYLIAN FREIRE DE FREITAS CAVALCANTE</v>
          </cell>
          <cell r="F81" t="str">
            <v>3 - Administrativo</v>
          </cell>
          <cell r="G81" t="str">
            <v>2516-05</v>
          </cell>
          <cell r="H81">
            <v>45170</v>
          </cell>
          <cell r="I81">
            <v>21.45</v>
          </cell>
          <cell r="J81">
            <v>171.57</v>
          </cell>
          <cell r="K81">
            <v>0</v>
          </cell>
          <cell r="L81">
            <v>213.07</v>
          </cell>
          <cell r="O81">
            <v>1.64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MARCIA MARIA DE LIMA E SILVA</v>
          </cell>
          <cell r="F82" t="str">
            <v>2 - Outros Profissionais da Saúde</v>
          </cell>
          <cell r="G82" t="str">
            <v>3222-05</v>
          </cell>
          <cell r="H82">
            <v>45170</v>
          </cell>
          <cell r="I82">
            <v>17.86</v>
          </cell>
          <cell r="J82">
            <v>485.21</v>
          </cell>
          <cell r="K82">
            <v>0</v>
          </cell>
          <cell r="L82">
            <v>213.07</v>
          </cell>
          <cell r="O82">
            <v>1.64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MARIA CONCEIÇAO DE ARAUJO</v>
          </cell>
          <cell r="F83" t="str">
            <v>3 - Administrativo</v>
          </cell>
          <cell r="G83" t="str">
            <v>2522-10</v>
          </cell>
          <cell r="H83">
            <v>45170</v>
          </cell>
          <cell r="I83">
            <v>32.409999999999997</v>
          </cell>
          <cell r="J83">
            <v>259.3</v>
          </cell>
          <cell r="K83">
            <v>0</v>
          </cell>
          <cell r="L83">
            <v>213.07</v>
          </cell>
          <cell r="O83">
            <v>1.64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MARIA EDILMA DA SILVA MORAES</v>
          </cell>
          <cell r="F84" t="str">
            <v>3 - Administrativo</v>
          </cell>
          <cell r="G84" t="str">
            <v>5163-45</v>
          </cell>
          <cell r="H84">
            <v>45170</v>
          </cell>
          <cell r="I84">
            <v>15.84</v>
          </cell>
          <cell r="J84">
            <v>126.72</v>
          </cell>
          <cell r="K84">
            <v>0</v>
          </cell>
          <cell r="L84">
            <v>213.07</v>
          </cell>
          <cell r="O84">
            <v>1.64</v>
          </cell>
          <cell r="R84">
            <v>264.55</v>
          </cell>
          <cell r="S84">
            <v>79.2</v>
          </cell>
          <cell r="U84">
            <v>0</v>
          </cell>
        </row>
        <row r="85">
          <cell r="C85" t="str">
            <v>UPAE CARUARU</v>
          </cell>
          <cell r="E85" t="str">
            <v>MARIA EMANUELLA MONTEIRO BATISTA</v>
          </cell>
          <cell r="F85" t="str">
            <v>3 - Administrativo</v>
          </cell>
          <cell r="G85" t="str">
            <v>4110-10</v>
          </cell>
          <cell r="H85">
            <v>45170</v>
          </cell>
          <cell r="I85">
            <v>21.63</v>
          </cell>
          <cell r="J85">
            <v>173.05</v>
          </cell>
          <cell r="K85">
            <v>0</v>
          </cell>
          <cell r="L85">
            <v>213.07</v>
          </cell>
          <cell r="O85">
            <v>1.64</v>
          </cell>
          <cell r="R85">
            <v>350.05</v>
          </cell>
          <cell r="S85">
            <v>102.32</v>
          </cell>
          <cell r="U85">
            <v>0</v>
          </cell>
        </row>
        <row r="86">
          <cell r="C86" t="str">
            <v>UPAE CARUARU</v>
          </cell>
          <cell r="E86" t="str">
            <v>MARIA ISLLAYRA BISPO DE SOUZA</v>
          </cell>
          <cell r="F86" t="str">
            <v>3 - Administrativo</v>
          </cell>
          <cell r="G86" t="str">
            <v>4110-10</v>
          </cell>
          <cell r="H86">
            <v>45170</v>
          </cell>
          <cell r="I86">
            <v>17.05</v>
          </cell>
          <cell r="J86">
            <v>136.41999999999999</v>
          </cell>
          <cell r="K86">
            <v>0</v>
          </cell>
          <cell r="L86">
            <v>213.07</v>
          </cell>
          <cell r="O86">
            <v>1.64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MARIA JOSE DA SILVA</v>
          </cell>
          <cell r="F87" t="str">
            <v>2 - Outros Profissionais da Saúde</v>
          </cell>
          <cell r="G87" t="str">
            <v>3222-05</v>
          </cell>
          <cell r="H87">
            <v>45170</v>
          </cell>
          <cell r="I87">
            <v>17.86</v>
          </cell>
          <cell r="J87">
            <v>142.85</v>
          </cell>
          <cell r="K87">
            <v>0</v>
          </cell>
          <cell r="L87">
            <v>213.07</v>
          </cell>
          <cell r="O87">
            <v>1.64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CARUARU</v>
          </cell>
          <cell r="E88" t="str">
            <v>MARIA LETICIA PATRIOTA DE NOVAES LINS</v>
          </cell>
          <cell r="F88" t="str">
            <v>2 - Outros Profissionais da Saúde</v>
          </cell>
          <cell r="G88" t="str">
            <v>2236-05</v>
          </cell>
          <cell r="H88">
            <v>45170</v>
          </cell>
          <cell r="I88">
            <v>27.68</v>
          </cell>
          <cell r="J88">
            <v>221.47</v>
          </cell>
          <cell r="K88">
            <v>0</v>
          </cell>
          <cell r="L88">
            <v>213.07</v>
          </cell>
          <cell r="O88">
            <v>3.29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MARIA REGINA DOS SANTOS SILVA</v>
          </cell>
          <cell r="F89" t="str">
            <v>3 - Administrativo</v>
          </cell>
          <cell r="G89" t="str">
            <v>4110-10</v>
          </cell>
          <cell r="H89">
            <v>45170</v>
          </cell>
          <cell r="I89">
            <v>17.05</v>
          </cell>
          <cell r="J89">
            <v>136.41999999999999</v>
          </cell>
          <cell r="K89">
            <v>0</v>
          </cell>
          <cell r="L89">
            <v>213.07</v>
          </cell>
          <cell r="O89">
            <v>1.64</v>
          </cell>
          <cell r="R89">
            <v>350.05</v>
          </cell>
          <cell r="S89">
            <v>102.32</v>
          </cell>
          <cell r="U89">
            <v>0</v>
          </cell>
        </row>
        <row r="90">
          <cell r="C90" t="str">
            <v>UPAE CARUARU</v>
          </cell>
          <cell r="E90" t="str">
            <v>MARIA ROSANGELA BEZERRA MACIEL</v>
          </cell>
          <cell r="F90" t="str">
            <v>3 - Administrativo</v>
          </cell>
          <cell r="G90" t="str">
            <v>5143-20</v>
          </cell>
          <cell r="H90">
            <v>45170</v>
          </cell>
          <cell r="I90">
            <v>18.48</v>
          </cell>
          <cell r="J90">
            <v>147.84</v>
          </cell>
          <cell r="K90">
            <v>0</v>
          </cell>
          <cell r="L90">
            <v>213.07</v>
          </cell>
          <cell r="O90">
            <v>1.64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MARIA TERESA DE SOUSA MOTA MELO LAGO</v>
          </cell>
          <cell r="F91" t="str">
            <v>2 - Outros Profissionais da Saúde</v>
          </cell>
          <cell r="G91" t="str">
            <v>2236-05</v>
          </cell>
          <cell r="H91">
            <v>45170</v>
          </cell>
          <cell r="I91">
            <v>27.68</v>
          </cell>
          <cell r="J91">
            <v>221.47</v>
          </cell>
          <cell r="K91">
            <v>0</v>
          </cell>
          <cell r="L91">
            <v>213.07</v>
          </cell>
          <cell r="O91">
            <v>3.29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MARINA BARBOSA E SOUZA</v>
          </cell>
          <cell r="F92" t="str">
            <v>2 - Outros Profissionais da Saúde</v>
          </cell>
          <cell r="G92" t="str">
            <v>2235-05</v>
          </cell>
          <cell r="H92">
            <v>45170</v>
          </cell>
          <cell r="I92">
            <v>30.52</v>
          </cell>
          <cell r="J92">
            <v>244.13</v>
          </cell>
          <cell r="K92">
            <v>0</v>
          </cell>
          <cell r="L92">
            <v>213.07</v>
          </cell>
          <cell r="O92">
            <v>3.29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MARIZETE NEUZA DOS SANTOS RAMOS</v>
          </cell>
          <cell r="F93" t="str">
            <v>2 - Outros Profissionais da Saúde</v>
          </cell>
          <cell r="G93" t="str">
            <v>2236-05</v>
          </cell>
          <cell r="H93">
            <v>45170</v>
          </cell>
          <cell r="I93">
            <v>27.68</v>
          </cell>
          <cell r="J93">
            <v>221.47</v>
          </cell>
          <cell r="K93">
            <v>0</v>
          </cell>
          <cell r="L93">
            <v>213.07</v>
          </cell>
          <cell r="O93">
            <v>3.29</v>
          </cell>
          <cell r="R93">
            <v>0</v>
          </cell>
          <cell r="S93">
            <v>0</v>
          </cell>
          <cell r="U93">
            <v>103.12</v>
          </cell>
          <cell r="X93" t="str">
            <v>AUXILIO CRECHE</v>
          </cell>
        </row>
        <row r="94">
          <cell r="C94" t="str">
            <v>UPAE CARUARU</v>
          </cell>
          <cell r="E94" t="str">
            <v>MAYARA RODRIGUES GUALBERTO DE PAULA</v>
          </cell>
          <cell r="F94" t="str">
            <v>3 - Administrativo</v>
          </cell>
          <cell r="G94" t="str">
            <v>4110-10</v>
          </cell>
          <cell r="H94">
            <v>45170</v>
          </cell>
          <cell r="I94">
            <v>23.11</v>
          </cell>
          <cell r="J94">
            <v>184.89</v>
          </cell>
          <cell r="K94">
            <v>0</v>
          </cell>
          <cell r="L94">
            <v>213.07</v>
          </cell>
          <cell r="O94">
            <v>1.64</v>
          </cell>
          <cell r="R94">
            <v>169.2</v>
          </cell>
          <cell r="S94">
            <v>116.65</v>
          </cell>
          <cell r="U94">
            <v>0</v>
          </cell>
        </row>
        <row r="95">
          <cell r="C95" t="str">
            <v>UPAE CARUARU</v>
          </cell>
          <cell r="E95" t="str">
            <v>MAYTTA ROCHELLY LOPES DA SILVA</v>
          </cell>
          <cell r="F95" t="str">
            <v>2 - Outros Profissionais da Saúde</v>
          </cell>
          <cell r="G95" t="str">
            <v>2236-05</v>
          </cell>
          <cell r="H95">
            <v>45170</v>
          </cell>
          <cell r="I95">
            <v>27.68</v>
          </cell>
          <cell r="J95">
            <v>221.47</v>
          </cell>
          <cell r="K95">
            <v>0</v>
          </cell>
          <cell r="L95">
            <v>213.07</v>
          </cell>
          <cell r="O95">
            <v>3.29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>MICHELE ALVES DE OLIVEIRA</v>
          </cell>
          <cell r="F96" t="str">
            <v>3 - Administrativo</v>
          </cell>
          <cell r="G96" t="str">
            <v>4110-10</v>
          </cell>
          <cell r="H96">
            <v>45170</v>
          </cell>
          <cell r="I96">
            <v>35.42</v>
          </cell>
          <cell r="J96">
            <v>283.32</v>
          </cell>
          <cell r="K96">
            <v>0</v>
          </cell>
          <cell r="L96">
            <v>213.07</v>
          </cell>
          <cell r="O96">
            <v>1.64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MORGANA KITI PEREIRA DA SILVA</v>
          </cell>
          <cell r="F97" t="str">
            <v>2 - Outros Profissionais da Saúde</v>
          </cell>
          <cell r="G97" t="str">
            <v>3222-05</v>
          </cell>
          <cell r="H97">
            <v>45170</v>
          </cell>
          <cell r="I97">
            <v>17.86</v>
          </cell>
          <cell r="J97">
            <v>508.16</v>
          </cell>
          <cell r="K97">
            <v>0</v>
          </cell>
          <cell r="L97">
            <v>213.07</v>
          </cell>
          <cell r="O97">
            <v>1.64</v>
          </cell>
          <cell r="R97">
            <v>179.05</v>
          </cell>
          <cell r="S97">
            <v>91.3</v>
          </cell>
          <cell r="U97">
            <v>0</v>
          </cell>
        </row>
        <row r="98">
          <cell r="C98" t="str">
            <v>UPAE CARUARU</v>
          </cell>
          <cell r="E98" t="str">
            <v>MYCHELL JOSE MIRANDA VIEIRA</v>
          </cell>
          <cell r="F98" t="str">
            <v>2 - Outros Profissionais da Saúde</v>
          </cell>
          <cell r="G98" t="str">
            <v>3241-15</v>
          </cell>
          <cell r="H98">
            <v>45170</v>
          </cell>
          <cell r="I98">
            <v>43.88</v>
          </cell>
          <cell r="J98">
            <v>351.07</v>
          </cell>
          <cell r="K98">
            <v>0</v>
          </cell>
          <cell r="L98">
            <v>213.07</v>
          </cell>
          <cell r="O98">
            <v>1.64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NATHALLYA LARYSSA CELESTINO DE LIMA</v>
          </cell>
          <cell r="F99" t="str">
            <v>2 - Outros Profissionais da Saúde</v>
          </cell>
          <cell r="G99" t="str">
            <v>2236-05</v>
          </cell>
          <cell r="H99">
            <v>45170</v>
          </cell>
          <cell r="I99">
            <v>28.69</v>
          </cell>
          <cell r="J99">
            <v>229.48</v>
          </cell>
          <cell r="K99">
            <v>0</v>
          </cell>
          <cell r="L99">
            <v>213.07</v>
          </cell>
          <cell r="O99">
            <v>3.29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NATHALYA CRISTINA FERNANDES DE MELO</v>
          </cell>
          <cell r="F100" t="str">
            <v>3 - Administrativo</v>
          </cell>
          <cell r="G100" t="str">
            <v>4110-10</v>
          </cell>
          <cell r="H100">
            <v>45170</v>
          </cell>
          <cell r="I100">
            <v>22.73</v>
          </cell>
          <cell r="J100">
            <v>181.81</v>
          </cell>
          <cell r="K100">
            <v>0</v>
          </cell>
          <cell r="L100">
            <v>213.07</v>
          </cell>
          <cell r="O100">
            <v>1.64</v>
          </cell>
          <cell r="R100">
            <v>314.05</v>
          </cell>
          <cell r="S100">
            <v>88.67</v>
          </cell>
          <cell r="U100">
            <v>0</v>
          </cell>
        </row>
        <row r="101">
          <cell r="C101" t="str">
            <v>UPAE CARUARU</v>
          </cell>
          <cell r="E101" t="str">
            <v>NELSON JONATHAS DA SILVA MELO</v>
          </cell>
          <cell r="F101" t="str">
            <v>3 - Administrativo</v>
          </cell>
          <cell r="G101" t="str">
            <v>5143-10</v>
          </cell>
          <cell r="H101">
            <v>45170</v>
          </cell>
          <cell r="I101">
            <v>17.16</v>
          </cell>
          <cell r="J101">
            <v>137.28</v>
          </cell>
          <cell r="K101">
            <v>0</v>
          </cell>
          <cell r="L101">
            <v>213.07</v>
          </cell>
          <cell r="O101">
            <v>1.64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NIZAELLI RAISSA CAVALCANTI MORAIS</v>
          </cell>
          <cell r="F102" t="str">
            <v>3 - Administrativo</v>
          </cell>
          <cell r="G102" t="str">
            <v>4101-05</v>
          </cell>
          <cell r="H102">
            <v>45170</v>
          </cell>
          <cell r="I102">
            <v>60.71</v>
          </cell>
          <cell r="J102">
            <v>485.7</v>
          </cell>
          <cell r="K102">
            <v>0</v>
          </cell>
          <cell r="L102">
            <v>213.07</v>
          </cell>
          <cell r="O102">
            <v>1.64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ODILON DE ALMEIDA MERGULHAO NETO</v>
          </cell>
          <cell r="F103" t="str">
            <v>3 - Administrativo</v>
          </cell>
          <cell r="G103" t="str">
            <v>7823-05</v>
          </cell>
          <cell r="H103">
            <v>45170</v>
          </cell>
          <cell r="I103">
            <v>17.66</v>
          </cell>
          <cell r="J103">
            <v>141.25</v>
          </cell>
          <cell r="K103">
            <v>0</v>
          </cell>
          <cell r="L103">
            <v>213.07</v>
          </cell>
          <cell r="O103">
            <v>1.64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PEDRO PAULO MEDEIROS ARAUJO DE MOURA</v>
          </cell>
          <cell r="F104" t="str">
            <v>1 - Médico</v>
          </cell>
          <cell r="G104" t="str">
            <v xml:space="preserve">2251-85 </v>
          </cell>
          <cell r="H104">
            <v>45170</v>
          </cell>
          <cell r="I104">
            <v>71.63</v>
          </cell>
          <cell r="J104">
            <v>573.07000000000005</v>
          </cell>
          <cell r="K104">
            <v>0</v>
          </cell>
          <cell r="L104">
            <v>213.07</v>
          </cell>
          <cell r="O104">
            <v>13.16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POLIANA CONCEICAO SANTOS VIRGOLINO</v>
          </cell>
          <cell r="F105" t="str">
            <v>3 - Administrativo</v>
          </cell>
          <cell r="G105" t="str">
            <v>4110-10</v>
          </cell>
          <cell r="H105">
            <v>45170</v>
          </cell>
          <cell r="I105">
            <v>21.63</v>
          </cell>
          <cell r="J105">
            <v>173.05</v>
          </cell>
          <cell r="K105">
            <v>0</v>
          </cell>
          <cell r="L105">
            <v>213.07</v>
          </cell>
          <cell r="O105">
            <v>1.64</v>
          </cell>
          <cell r="R105">
            <v>350.05</v>
          </cell>
          <cell r="S105">
            <v>102.32</v>
          </cell>
          <cell r="U105">
            <v>0</v>
          </cell>
        </row>
        <row r="106">
          <cell r="C106" t="str">
            <v>UPAE CARUARU</v>
          </cell>
          <cell r="E106" t="str">
            <v>PRISCILLA DAYANE DA SILVA</v>
          </cell>
          <cell r="F106" t="str">
            <v>3 - Administrativo</v>
          </cell>
          <cell r="G106" t="str">
            <v>5143-20</v>
          </cell>
          <cell r="H106">
            <v>45170</v>
          </cell>
          <cell r="I106">
            <v>15.84</v>
          </cell>
          <cell r="J106">
            <v>126.72</v>
          </cell>
          <cell r="K106">
            <v>0</v>
          </cell>
          <cell r="L106">
            <v>213.07</v>
          </cell>
          <cell r="O106">
            <v>1.64</v>
          </cell>
          <cell r="R106">
            <v>350.05</v>
          </cell>
          <cell r="S106">
            <v>79.2</v>
          </cell>
          <cell r="U106">
            <v>0</v>
          </cell>
        </row>
        <row r="107">
          <cell r="C107" t="str">
            <v>UPAE CARUARU</v>
          </cell>
          <cell r="E107" t="str">
            <v>QUITERIA ELIDIA DA SILVA</v>
          </cell>
          <cell r="F107" t="str">
            <v>2 - Outros Profissionais da Saúde</v>
          </cell>
          <cell r="G107" t="str">
            <v>3222-05</v>
          </cell>
          <cell r="H107">
            <v>45170</v>
          </cell>
          <cell r="I107">
            <v>17.86</v>
          </cell>
          <cell r="J107">
            <v>488.5</v>
          </cell>
          <cell r="K107">
            <v>0</v>
          </cell>
          <cell r="L107">
            <v>213.07</v>
          </cell>
          <cell r="O107">
            <v>1.64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RAFAELLA D’ANGELIS MARQUES FLORENCIO</v>
          </cell>
          <cell r="F108" t="str">
            <v>2 - Outros Profissionais da Saúde</v>
          </cell>
          <cell r="G108" t="str">
            <v>2236-05</v>
          </cell>
          <cell r="H108">
            <v>45170</v>
          </cell>
          <cell r="I108">
            <v>27.68</v>
          </cell>
          <cell r="J108">
            <v>221.47</v>
          </cell>
          <cell r="K108">
            <v>0</v>
          </cell>
          <cell r="L108">
            <v>213.07</v>
          </cell>
          <cell r="O108">
            <v>3.29</v>
          </cell>
          <cell r="R108">
            <v>0</v>
          </cell>
          <cell r="S108">
            <v>0</v>
          </cell>
          <cell r="U108">
            <v>103.12</v>
          </cell>
          <cell r="X108" t="str">
            <v>AUXILIO CRECHE</v>
          </cell>
        </row>
        <row r="109">
          <cell r="C109" t="str">
            <v>UPAE CARUARU</v>
          </cell>
          <cell r="E109" t="str">
            <v>RAONY RODRIGO LEITE SOBRAL</v>
          </cell>
          <cell r="F109" t="str">
            <v>3 - Administrativo</v>
          </cell>
          <cell r="G109" t="str">
            <v>4110-10</v>
          </cell>
          <cell r="H109">
            <v>45170</v>
          </cell>
          <cell r="I109">
            <v>17.05</v>
          </cell>
          <cell r="J109">
            <v>136.41999999999999</v>
          </cell>
          <cell r="K109">
            <v>0</v>
          </cell>
          <cell r="L109">
            <v>213.07</v>
          </cell>
          <cell r="O109">
            <v>1.64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RAQUEL BARROS FERREIRA</v>
          </cell>
          <cell r="F110" t="str">
            <v>3 - Administrativo</v>
          </cell>
          <cell r="G110" t="str">
            <v>5143-20</v>
          </cell>
          <cell r="H110">
            <v>45170</v>
          </cell>
          <cell r="I110">
            <v>0</v>
          </cell>
          <cell r="J110">
            <v>0</v>
          </cell>
          <cell r="K110">
            <v>0</v>
          </cell>
          <cell r="L110">
            <v>213.07</v>
          </cell>
          <cell r="O110">
            <v>1.64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REBECA BEZERRA DA SILVA</v>
          </cell>
          <cell r="F111" t="str">
            <v>3 - Administrativo</v>
          </cell>
          <cell r="G111" t="str">
            <v>4110-05</v>
          </cell>
          <cell r="H111">
            <v>45170</v>
          </cell>
          <cell r="I111">
            <v>16.29</v>
          </cell>
          <cell r="J111">
            <v>130.30000000000001</v>
          </cell>
          <cell r="K111">
            <v>0</v>
          </cell>
          <cell r="L111">
            <v>213.07</v>
          </cell>
          <cell r="O111">
            <v>1.64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REBECA NAARA TELES GONÇALVES CAVALCANTI</v>
          </cell>
          <cell r="F112" t="str">
            <v>2 - Outros Profissionais da Saúde</v>
          </cell>
          <cell r="G112" t="str">
            <v>2235-05</v>
          </cell>
          <cell r="H112">
            <v>45170</v>
          </cell>
          <cell r="I112">
            <v>46.52</v>
          </cell>
          <cell r="J112">
            <v>372.13</v>
          </cell>
          <cell r="K112">
            <v>0</v>
          </cell>
          <cell r="L112">
            <v>213.07</v>
          </cell>
          <cell r="O112">
            <v>3.29</v>
          </cell>
          <cell r="R112">
            <v>0</v>
          </cell>
          <cell r="S112">
            <v>0</v>
          </cell>
          <cell r="U112">
            <v>120.26</v>
          </cell>
          <cell r="X112" t="str">
            <v>AUXILIO CRECHE</v>
          </cell>
        </row>
        <row r="113">
          <cell r="C113" t="str">
            <v>UPAE CARUARU</v>
          </cell>
          <cell r="E113" t="str">
            <v>RENATA GOMES DE OLIVEIRA</v>
          </cell>
          <cell r="F113" t="str">
            <v>3 - Administrativo</v>
          </cell>
          <cell r="G113" t="str">
            <v>4131-15</v>
          </cell>
          <cell r="H113">
            <v>45170</v>
          </cell>
          <cell r="I113">
            <v>27.46</v>
          </cell>
          <cell r="J113">
            <v>219.71</v>
          </cell>
          <cell r="K113">
            <v>0</v>
          </cell>
          <cell r="L113">
            <v>213.07</v>
          </cell>
          <cell r="O113">
            <v>1.64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ROBERTA ALENCAR AMORIM</v>
          </cell>
          <cell r="F114" t="str">
            <v>1 - Médico</v>
          </cell>
          <cell r="G114" t="str">
            <v>2252-75</v>
          </cell>
          <cell r="H114">
            <v>45170</v>
          </cell>
          <cell r="I114">
            <v>71.64</v>
          </cell>
          <cell r="J114">
            <v>573.12</v>
          </cell>
          <cell r="K114">
            <v>0</v>
          </cell>
          <cell r="L114">
            <v>213.07</v>
          </cell>
          <cell r="O114">
            <v>13.16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ROBERTA SANDY MELO</v>
          </cell>
          <cell r="F115" t="str">
            <v>2 - Outros Profissionais da Saúde</v>
          </cell>
          <cell r="G115" t="str">
            <v>2235-05</v>
          </cell>
          <cell r="H115">
            <v>45170</v>
          </cell>
          <cell r="I115">
            <v>29.06</v>
          </cell>
          <cell r="J115">
            <v>645.36</v>
          </cell>
          <cell r="K115">
            <v>0</v>
          </cell>
          <cell r="L115">
            <v>213.07</v>
          </cell>
          <cell r="O115">
            <v>3.29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ROSELI BARBOSA DA SILVA</v>
          </cell>
          <cell r="F116" t="str">
            <v>3 - Administrativo</v>
          </cell>
          <cell r="G116" t="str">
            <v>5143-20</v>
          </cell>
          <cell r="H116">
            <v>45170</v>
          </cell>
          <cell r="I116">
            <v>15.84</v>
          </cell>
          <cell r="J116">
            <v>126.72</v>
          </cell>
          <cell r="K116">
            <v>0</v>
          </cell>
          <cell r="L116">
            <v>213.07</v>
          </cell>
          <cell r="O116">
            <v>1.64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ROSELIA FABRICIA CORDEIRO</v>
          </cell>
          <cell r="F117" t="str">
            <v>2 - Outros Profissionais da Saúde</v>
          </cell>
          <cell r="G117" t="str">
            <v>2235-05</v>
          </cell>
          <cell r="H117">
            <v>45170</v>
          </cell>
          <cell r="I117">
            <v>33.26</v>
          </cell>
          <cell r="J117">
            <v>673.41</v>
          </cell>
          <cell r="K117">
            <v>0</v>
          </cell>
          <cell r="L117">
            <v>213.07</v>
          </cell>
          <cell r="O117">
            <v>3.29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SEVERINO JOSE DE CARVALHO JUNIOR</v>
          </cell>
          <cell r="F118" t="str">
            <v>3 - Administrativo</v>
          </cell>
          <cell r="G118" t="str">
            <v>2124-05</v>
          </cell>
          <cell r="H118">
            <v>45170</v>
          </cell>
          <cell r="I118">
            <v>25.79</v>
          </cell>
          <cell r="J118">
            <v>206.33</v>
          </cell>
          <cell r="K118">
            <v>0</v>
          </cell>
          <cell r="L118">
            <v>213.07</v>
          </cell>
          <cell r="O118">
            <v>1.64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SILVANA MARIA DA SILVA</v>
          </cell>
          <cell r="F119" t="str">
            <v>2 - Outros Profissionais da Saúde</v>
          </cell>
          <cell r="G119" t="str">
            <v>3222-05</v>
          </cell>
          <cell r="H119">
            <v>45170</v>
          </cell>
          <cell r="I119">
            <v>17.86</v>
          </cell>
          <cell r="J119">
            <v>508.16</v>
          </cell>
          <cell r="K119">
            <v>0</v>
          </cell>
          <cell r="L119">
            <v>213.07</v>
          </cell>
          <cell r="O119">
            <v>1.64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SIMEAO ROQUE DA SILVA</v>
          </cell>
          <cell r="F120" t="str">
            <v>2 - Outros Profissionais da Saúde</v>
          </cell>
          <cell r="G120" t="str">
            <v>5151-10</v>
          </cell>
          <cell r="H120">
            <v>45170</v>
          </cell>
          <cell r="I120">
            <v>20.59</v>
          </cell>
          <cell r="J120">
            <v>164.74</v>
          </cell>
          <cell r="K120">
            <v>0</v>
          </cell>
          <cell r="L120">
            <v>213.07</v>
          </cell>
          <cell r="O120">
            <v>1.64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SIVANILDO TEODORO DA SILVA</v>
          </cell>
          <cell r="F121" t="str">
            <v>2 - Outros Profissionais da Saúde</v>
          </cell>
          <cell r="G121" t="str">
            <v>2515-20</v>
          </cell>
          <cell r="H121">
            <v>45170</v>
          </cell>
          <cell r="I121">
            <v>29.79</v>
          </cell>
          <cell r="J121">
            <v>238.3</v>
          </cell>
          <cell r="K121">
            <v>0</v>
          </cell>
          <cell r="L121">
            <v>213.07</v>
          </cell>
          <cell r="O121">
            <v>1.64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SORAIA DO CARMO CUNHA XIMENES</v>
          </cell>
          <cell r="F122" t="str">
            <v>3 - Administrativo</v>
          </cell>
          <cell r="G122" t="str">
            <v>4101-05</v>
          </cell>
          <cell r="H122">
            <v>45170</v>
          </cell>
          <cell r="I122">
            <v>211.42</v>
          </cell>
          <cell r="J122">
            <v>1691.39</v>
          </cell>
          <cell r="K122">
            <v>0</v>
          </cell>
          <cell r="L122">
            <v>213.07</v>
          </cell>
          <cell r="O122">
            <v>1.64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TANIA MARIA PESSOA DE LIMA</v>
          </cell>
          <cell r="F123" t="str">
            <v>3 - Administrativo</v>
          </cell>
          <cell r="G123" t="str">
            <v>5134-30</v>
          </cell>
          <cell r="H123">
            <v>45170</v>
          </cell>
          <cell r="I123">
            <v>13.2</v>
          </cell>
          <cell r="J123">
            <v>105.6</v>
          </cell>
          <cell r="K123">
            <v>0</v>
          </cell>
          <cell r="L123">
            <v>213.07</v>
          </cell>
          <cell r="O123">
            <v>1.64</v>
          </cell>
          <cell r="R123">
            <v>350.05</v>
          </cell>
          <cell r="S123">
            <v>79.2</v>
          </cell>
          <cell r="U123">
            <v>0</v>
          </cell>
        </row>
        <row r="124">
          <cell r="C124" t="str">
            <v>UPAE CARUARU</v>
          </cell>
          <cell r="E124" t="str">
            <v>THIAGO FONTENELE MARQUES</v>
          </cell>
          <cell r="F124" t="str">
            <v>1 - Médico</v>
          </cell>
          <cell r="G124" t="str">
            <v>2251-20</v>
          </cell>
          <cell r="H124">
            <v>45170</v>
          </cell>
          <cell r="I124">
            <v>61.4</v>
          </cell>
          <cell r="J124">
            <v>491.2</v>
          </cell>
          <cell r="K124">
            <v>0</v>
          </cell>
          <cell r="L124">
            <v>213.07</v>
          </cell>
          <cell r="O124">
            <v>13.16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TIBERIO FERREIRA TEIXEIRA</v>
          </cell>
          <cell r="F125" t="str">
            <v>1 - Médico</v>
          </cell>
          <cell r="G125" t="str">
            <v>2252-25</v>
          </cell>
          <cell r="H125">
            <v>45170</v>
          </cell>
          <cell r="I125">
            <v>91.54</v>
          </cell>
          <cell r="J125">
            <v>732.32</v>
          </cell>
          <cell r="K125">
            <v>0</v>
          </cell>
          <cell r="L125">
            <v>213.07</v>
          </cell>
          <cell r="O125">
            <v>13.16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TONNY PAIVA DA SILVA</v>
          </cell>
          <cell r="F126" t="str">
            <v>3 - Administrativo</v>
          </cell>
          <cell r="G126" t="str">
            <v>1424-10</v>
          </cell>
          <cell r="H126">
            <v>45170</v>
          </cell>
          <cell r="I126">
            <v>51.18</v>
          </cell>
          <cell r="J126">
            <v>409.45</v>
          </cell>
          <cell r="K126">
            <v>0</v>
          </cell>
          <cell r="L126">
            <v>213.07</v>
          </cell>
          <cell r="O126">
            <v>1.64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VANESSA IVANI DA SILVA PORTELA</v>
          </cell>
          <cell r="F127" t="str">
            <v>2 - Outros Profissionais da Saúde</v>
          </cell>
          <cell r="G127" t="str">
            <v>2236-05</v>
          </cell>
          <cell r="H127">
            <v>45170</v>
          </cell>
          <cell r="I127">
            <v>27.68</v>
          </cell>
          <cell r="J127">
            <v>221.47</v>
          </cell>
          <cell r="K127">
            <v>0</v>
          </cell>
          <cell r="L127">
            <v>213.07</v>
          </cell>
          <cell r="O127">
            <v>3.29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VERIDIANO ALVES DA SILVA FILHO</v>
          </cell>
          <cell r="F128" t="str">
            <v>2 - Outros Profissionais da Saúde</v>
          </cell>
          <cell r="G128" t="str">
            <v>5151-10</v>
          </cell>
          <cell r="H128">
            <v>45170</v>
          </cell>
          <cell r="I128">
            <v>15.84</v>
          </cell>
          <cell r="J128">
            <v>126.72</v>
          </cell>
          <cell r="K128">
            <v>0</v>
          </cell>
          <cell r="L128">
            <v>213.07</v>
          </cell>
          <cell r="O128">
            <v>1.64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VICTOR LUIZ ALEXANDRE DA SILVA</v>
          </cell>
          <cell r="F129" t="str">
            <v>3 - Administrativo</v>
          </cell>
          <cell r="G129" t="str">
            <v>5174-10</v>
          </cell>
          <cell r="H129">
            <v>45170</v>
          </cell>
          <cell r="I129">
            <v>17.16</v>
          </cell>
          <cell r="J129">
            <v>137.28</v>
          </cell>
          <cell r="K129">
            <v>0</v>
          </cell>
          <cell r="L129">
            <v>213.07</v>
          </cell>
          <cell r="O129">
            <v>1.64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WELLINGTON DE OLIVEIRA SILVA</v>
          </cell>
          <cell r="F130" t="str">
            <v>3 - Administrativo</v>
          </cell>
          <cell r="G130" t="str">
            <v xml:space="preserve">5143-10 </v>
          </cell>
          <cell r="H130">
            <v>45170</v>
          </cell>
          <cell r="I130">
            <v>25</v>
          </cell>
          <cell r="J130">
            <v>200</v>
          </cell>
          <cell r="K130">
            <v>0</v>
          </cell>
          <cell r="L130">
            <v>213.07</v>
          </cell>
          <cell r="O130">
            <v>1.64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WESLEY DA SILVA LIMA</v>
          </cell>
          <cell r="F131" t="str">
            <v>3 - Administrativo</v>
          </cell>
          <cell r="G131" t="str">
            <v>4110-10</v>
          </cell>
          <cell r="H131">
            <v>45170</v>
          </cell>
          <cell r="I131">
            <v>17.05</v>
          </cell>
          <cell r="J131">
            <v>136.41999999999999</v>
          </cell>
          <cell r="K131">
            <v>0</v>
          </cell>
          <cell r="L131">
            <v>213.07</v>
          </cell>
          <cell r="O131">
            <v>1.64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WILMA FERREIRA DA SILVA</v>
          </cell>
          <cell r="F132" t="str">
            <v>3 - Administrativo</v>
          </cell>
          <cell r="G132" t="str">
            <v>5143-20</v>
          </cell>
          <cell r="H132">
            <v>45170</v>
          </cell>
          <cell r="I132">
            <v>18.13</v>
          </cell>
          <cell r="J132">
            <v>145.02000000000001</v>
          </cell>
          <cell r="K132">
            <v>0</v>
          </cell>
          <cell r="L132">
            <v>213.07</v>
          </cell>
          <cell r="O132">
            <v>1.64</v>
          </cell>
          <cell r="R132">
            <v>206.05</v>
          </cell>
          <cell r="S132">
            <v>44.88</v>
          </cell>
          <cell r="U132">
            <v>0</v>
          </cell>
        </row>
        <row r="133">
          <cell r="C133" t="str">
            <v>UPAE CARUARU</v>
          </cell>
          <cell r="E133" t="str">
            <v>YVSON OLIVEIRA BARBOSA CAVALCANTI</v>
          </cell>
          <cell r="F133" t="str">
            <v>1 - Médico</v>
          </cell>
          <cell r="G133" t="str">
            <v>2252-55</v>
          </cell>
          <cell r="H133">
            <v>45170</v>
          </cell>
          <cell r="I133">
            <v>61.4</v>
          </cell>
          <cell r="J133">
            <v>491.2</v>
          </cell>
          <cell r="K133">
            <v>0</v>
          </cell>
          <cell r="L133">
            <v>213.07</v>
          </cell>
          <cell r="O133">
            <v>13.16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ANA BEATRIZ LOPES BARBOSA</v>
          </cell>
          <cell r="F134" t="str">
            <v>3 - Administrativo</v>
          </cell>
          <cell r="G134" t="str">
            <v>4110-10</v>
          </cell>
          <cell r="H134">
            <v>45170</v>
          </cell>
          <cell r="I134">
            <v>3.6</v>
          </cell>
          <cell r="J134">
            <v>0</v>
          </cell>
          <cell r="K134">
            <v>17.09</v>
          </cell>
          <cell r="L134">
            <v>213.07</v>
          </cell>
          <cell r="O134">
            <v>1.64</v>
          </cell>
          <cell r="R134">
            <v>350.05</v>
          </cell>
          <cell r="S134">
            <v>21.6</v>
          </cell>
          <cell r="U134">
            <v>0</v>
          </cell>
        </row>
        <row r="135">
          <cell r="C135" t="str">
            <v>UPAE CARUARU</v>
          </cell>
          <cell r="E135" t="str">
            <v>MARIA EDUARDA SILVA SANTOS</v>
          </cell>
          <cell r="F135" t="str">
            <v>3 - Administrativo</v>
          </cell>
          <cell r="G135" t="str">
            <v>4110-10</v>
          </cell>
          <cell r="H135">
            <v>45170</v>
          </cell>
          <cell r="I135">
            <v>3.6</v>
          </cell>
          <cell r="J135">
            <v>0</v>
          </cell>
          <cell r="K135">
            <v>17.09</v>
          </cell>
          <cell r="L135">
            <v>213.07</v>
          </cell>
          <cell r="O135">
            <v>1.64</v>
          </cell>
          <cell r="R135">
            <v>350.05</v>
          </cell>
          <cell r="S135">
            <v>21.6</v>
          </cell>
          <cell r="U135">
            <v>0</v>
          </cell>
        </row>
        <row r="136">
          <cell r="C136" t="str">
            <v>UPAE CARUARU</v>
          </cell>
          <cell r="E136" t="str">
            <v>RAFAEL VINICIUS DO NASCIMENTO</v>
          </cell>
          <cell r="F136" t="str">
            <v>3 - Administrativo</v>
          </cell>
          <cell r="G136" t="str">
            <v>4110-10</v>
          </cell>
          <cell r="H136">
            <v>45170</v>
          </cell>
          <cell r="I136">
            <v>3.6</v>
          </cell>
          <cell r="J136">
            <v>0</v>
          </cell>
          <cell r="K136">
            <v>17.09</v>
          </cell>
          <cell r="L136">
            <v>213.07</v>
          </cell>
          <cell r="O136">
            <v>1.64</v>
          </cell>
          <cell r="R136">
            <v>350.06</v>
          </cell>
          <cell r="S136">
            <v>21.6</v>
          </cell>
          <cell r="U136">
            <v>0</v>
          </cell>
        </row>
        <row r="137">
          <cell r="C137" t="str">
            <v>UPAE CARUARU</v>
          </cell>
          <cell r="E137" t="str">
            <v>PEDRO FELLIPE RAMOS DE MORAES</v>
          </cell>
          <cell r="F137" t="str">
            <v>3 - Administrativo</v>
          </cell>
          <cell r="G137" t="str">
            <v>4110-10</v>
          </cell>
          <cell r="H137">
            <v>45170</v>
          </cell>
          <cell r="I137">
            <v>9.4700000000000006</v>
          </cell>
          <cell r="J137">
            <v>178.12</v>
          </cell>
          <cell r="K137">
            <v>0</v>
          </cell>
          <cell r="L137">
            <v>213.07</v>
          </cell>
          <cell r="O137">
            <v>1.92</v>
          </cell>
          <cell r="R137">
            <v>0</v>
          </cell>
          <cell r="S137">
            <v>0</v>
          </cell>
        </row>
        <row r="138">
          <cell r="R138">
            <v>0</v>
          </cell>
          <cell r="S138">
            <v>0</v>
          </cell>
        </row>
        <row r="139">
          <cell r="R139">
            <v>0</v>
          </cell>
          <cell r="S139">
            <v>0</v>
          </cell>
        </row>
        <row r="140">
          <cell r="R140">
            <v>0</v>
          </cell>
          <cell r="S140">
            <v>0</v>
          </cell>
        </row>
        <row r="141">
          <cell r="R141">
            <v>0</v>
          </cell>
          <cell r="S141">
            <v>0</v>
          </cell>
        </row>
        <row r="142">
          <cell r="R142">
            <v>0</v>
          </cell>
          <cell r="S142">
            <v>0</v>
          </cell>
        </row>
        <row r="143">
          <cell r="R143">
            <v>0</v>
          </cell>
          <cell r="S143">
            <v>0</v>
          </cell>
        </row>
        <row r="144">
          <cell r="R144">
            <v>0</v>
          </cell>
          <cell r="S144">
            <v>0</v>
          </cell>
        </row>
        <row r="145">
          <cell r="R145">
            <v>0</v>
          </cell>
          <cell r="S145">
            <v>0</v>
          </cell>
        </row>
        <row r="146">
          <cell r="R146">
            <v>0</v>
          </cell>
          <cell r="S146">
            <v>0</v>
          </cell>
        </row>
        <row r="147">
          <cell r="R147">
            <v>0</v>
          </cell>
          <cell r="S147">
            <v>0</v>
          </cell>
        </row>
        <row r="148">
          <cell r="R148">
            <v>0</v>
          </cell>
          <cell r="S148">
            <v>0</v>
          </cell>
        </row>
        <row r="149">
          <cell r="R149">
            <v>0</v>
          </cell>
          <cell r="S149">
            <v>0</v>
          </cell>
        </row>
        <row r="150">
          <cell r="R150">
            <v>0</v>
          </cell>
          <cell r="S150">
            <v>0</v>
          </cell>
        </row>
        <row r="151">
          <cell r="R151">
            <v>0</v>
          </cell>
          <cell r="S151">
            <v>0</v>
          </cell>
        </row>
        <row r="152">
          <cell r="R152">
            <v>0</v>
          </cell>
          <cell r="S152">
            <v>0</v>
          </cell>
        </row>
        <row r="153">
          <cell r="R153">
            <v>0</v>
          </cell>
          <cell r="S153">
            <v>0</v>
          </cell>
        </row>
        <row r="154">
          <cell r="R154">
            <v>0</v>
          </cell>
          <cell r="S154">
            <v>0</v>
          </cell>
        </row>
        <row r="155">
          <cell r="R155">
            <v>0</v>
          </cell>
          <cell r="S155">
            <v>0</v>
          </cell>
        </row>
        <row r="156">
          <cell r="R156">
            <v>0</v>
          </cell>
          <cell r="S156">
            <v>0</v>
          </cell>
        </row>
        <row r="157">
          <cell r="R157">
            <v>0</v>
          </cell>
          <cell r="S157">
            <v>0</v>
          </cell>
        </row>
        <row r="158">
          <cell r="R158">
            <v>0</v>
          </cell>
          <cell r="S158">
            <v>0</v>
          </cell>
        </row>
        <row r="159">
          <cell r="R159">
            <v>0</v>
          </cell>
          <cell r="S159">
            <v>0</v>
          </cell>
        </row>
        <row r="160">
          <cell r="R160">
            <v>0</v>
          </cell>
          <cell r="S160">
            <v>0</v>
          </cell>
        </row>
        <row r="161">
          <cell r="R161">
            <v>0</v>
          </cell>
          <cell r="S161">
            <v>0</v>
          </cell>
        </row>
        <row r="162">
          <cell r="R162">
            <v>0</v>
          </cell>
          <cell r="S162">
            <v>0</v>
          </cell>
        </row>
        <row r="163">
          <cell r="R163">
            <v>0</v>
          </cell>
          <cell r="S1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731BE-B7CA-4DFF-9793-98A915FF2513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10894988000729</v>
      </c>
      <c r="B3" s="9" t="str">
        <f>'[1]TCE - ANEXO III - Preencher'!C12</f>
        <v>UPAE CARUARU</v>
      </c>
      <c r="C3" s="10"/>
      <c r="D3" s="11" t="str">
        <f>'[1]TCE - ANEXO III - Preencher'!E12</f>
        <v>ALEXSANDRA TAYLANE JOANES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45170</v>
      </c>
      <c r="H3" s="14">
        <f>'[1]TCE - ANEXO III - Preencher'!I12</f>
        <v>35.21</v>
      </c>
      <c r="I3" s="14">
        <f>'[1]TCE - ANEXO III - Preencher'!J12</f>
        <v>281.66000000000003</v>
      </c>
      <c r="J3" s="14">
        <f>'[1]TCE - ANEXO III - Preencher'!K12</f>
        <v>0</v>
      </c>
      <c r="K3" s="15">
        <f>'[1]TCE - ANEXO III - Preencher'!L12</f>
        <v>213.06</v>
      </c>
      <c r="L3" s="15">
        <f>'[1]TCE - ANEXO III - Preencher'!M12</f>
        <v>0</v>
      </c>
      <c r="M3" s="15">
        <f>K3-L3</f>
        <v>213.06</v>
      </c>
      <c r="N3" s="15">
        <f>'[1]TCE - ANEXO III - Preencher'!O12</f>
        <v>1.64</v>
      </c>
      <c r="O3" s="15">
        <f>'[1]TCE - ANEXO III - Preencher'!P12</f>
        <v>0</v>
      </c>
      <c r="P3" s="16">
        <f>N3-O3</f>
        <v>1.64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531.57000000000005</v>
      </c>
    </row>
    <row r="4" spans="1:28" x14ac:dyDescent="0.2">
      <c r="A4" s="8">
        <f>IFERROR(VLOOKUP(B4,'[1]DADOS (OCULTAR)'!$Q$3:$S$135,3,0),"")</f>
        <v>10894988000729</v>
      </c>
      <c r="B4" s="9" t="str">
        <f>'[1]TCE - ANEXO III - Preencher'!C13</f>
        <v>UPAE CARUARU</v>
      </c>
      <c r="C4" s="10"/>
      <c r="D4" s="11" t="str">
        <f>'[1]TCE - ANEXO III - Preencher'!E13</f>
        <v>ALINE QUENTAL CALLOU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2251-65</v>
      </c>
      <c r="G4" s="13">
        <f>IF('[1]TCE - ANEXO III - Preencher'!H13="","",'[1]TCE - ANEXO III - Preencher'!H13)</f>
        <v>45170</v>
      </c>
      <c r="H4" s="14">
        <f>'[1]TCE - ANEXO III - Preencher'!I13</f>
        <v>120.17</v>
      </c>
      <c r="I4" s="14">
        <f>'[1]TCE - ANEXO III - Preencher'!J13</f>
        <v>961.37</v>
      </c>
      <c r="J4" s="14">
        <f>'[1]TCE - ANEXO III - Preencher'!K13</f>
        <v>0</v>
      </c>
      <c r="K4" s="15">
        <f>'[1]TCE - ANEXO III - Preencher'!L13</f>
        <v>213.06</v>
      </c>
      <c r="L4" s="15">
        <f>'[1]TCE - ANEXO III - Preencher'!M13</f>
        <v>0</v>
      </c>
      <c r="M4" s="15">
        <f t="shared" ref="M4:M67" si="1">K4-L4</f>
        <v>213.06</v>
      </c>
      <c r="N4" s="15">
        <f>'[1]TCE - ANEXO III - Preencher'!O13</f>
        <v>13.16</v>
      </c>
      <c r="O4" s="15">
        <f>'[1]TCE - ANEXO III - Preencher'!P13</f>
        <v>0</v>
      </c>
      <c r="P4" s="16">
        <f t="shared" ref="P4:P67" si="2">N4-O4</f>
        <v>13.16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1307.76</v>
      </c>
    </row>
    <row r="5" spans="1:28" x14ac:dyDescent="0.2">
      <c r="A5" s="8">
        <f>IFERROR(VLOOKUP(B5,'[1]DADOS (OCULTAR)'!$Q$3:$S$135,3,0),"")</f>
        <v>10894988000729</v>
      </c>
      <c r="B5" s="9" t="str">
        <f>'[1]TCE - ANEXO III - Preencher'!C14</f>
        <v>UPAE CARUARU</v>
      </c>
      <c r="C5" s="10"/>
      <c r="D5" s="11" t="str">
        <f>'[1]TCE - ANEXO III - Preencher'!E14</f>
        <v>AMANDA RAIANE ALVES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45170</v>
      </c>
      <c r="H5" s="14">
        <f>'[1]TCE - ANEXO III - Preencher'!I14</f>
        <v>17.86</v>
      </c>
      <c r="I5" s="14">
        <f>'[1]TCE - ANEXO III - Preencher'!J14</f>
        <v>510.98</v>
      </c>
      <c r="J5" s="14">
        <f>'[1]TCE - ANEXO III - Preencher'!K14</f>
        <v>0</v>
      </c>
      <c r="K5" s="15">
        <f>'[1]TCE - ANEXO III - Preencher'!L14</f>
        <v>213.06</v>
      </c>
      <c r="L5" s="15">
        <f>'[1]TCE - ANEXO III - Preencher'!M14</f>
        <v>0</v>
      </c>
      <c r="M5" s="15">
        <f t="shared" si="1"/>
        <v>213.06</v>
      </c>
      <c r="N5" s="15">
        <f>'[1]TCE - ANEXO III - Preencher'!O14</f>
        <v>1.64</v>
      </c>
      <c r="O5" s="15">
        <f>'[1]TCE - ANEXO III - Preencher'!P14</f>
        <v>0</v>
      </c>
      <c r="P5" s="16">
        <f t="shared" si="2"/>
        <v>1.64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743.54000000000008</v>
      </c>
    </row>
    <row r="6" spans="1:28" x14ac:dyDescent="0.2">
      <c r="A6" s="8">
        <f>IFERROR(VLOOKUP(B6,'[1]DADOS (OCULTAR)'!$Q$3:$S$135,3,0),"")</f>
        <v>10894988000729</v>
      </c>
      <c r="B6" s="9" t="str">
        <f>'[1]TCE - ANEXO III - Preencher'!C15</f>
        <v>UPAE CARUARU</v>
      </c>
      <c r="C6" s="10"/>
      <c r="D6" s="11" t="str">
        <f>'[1]TCE - ANEXO III - Preencher'!E15</f>
        <v>AMARO CAPISTRANO DOS SANTOS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2251-27</v>
      </c>
      <c r="G6" s="13">
        <f>IF('[1]TCE - ANEXO III - Preencher'!H15="","",'[1]TCE - ANEXO III - Preencher'!H15)</f>
        <v>45170</v>
      </c>
      <c r="H6" s="14">
        <f>'[1]TCE - ANEXO III - Preencher'!I15</f>
        <v>61.41</v>
      </c>
      <c r="I6" s="14">
        <f>'[1]TCE - ANEXO III - Preencher'!J15</f>
        <v>491.25</v>
      </c>
      <c r="J6" s="14">
        <f>'[1]TCE - ANEXO III - Preencher'!K15</f>
        <v>0</v>
      </c>
      <c r="K6" s="15">
        <f>'[1]TCE - ANEXO III - Preencher'!L15</f>
        <v>213.06</v>
      </c>
      <c r="L6" s="15">
        <f>'[1]TCE - ANEXO III - Preencher'!M15</f>
        <v>0</v>
      </c>
      <c r="M6" s="15">
        <f t="shared" si="1"/>
        <v>213.06</v>
      </c>
      <c r="N6" s="15">
        <f>'[1]TCE - ANEXO III - Preencher'!O15</f>
        <v>13.16</v>
      </c>
      <c r="O6" s="15">
        <f>'[1]TCE - ANEXO III - Preencher'!P15</f>
        <v>0</v>
      </c>
      <c r="P6" s="16">
        <f t="shared" si="2"/>
        <v>13.16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778.88</v>
      </c>
    </row>
    <row r="7" spans="1:28" x14ac:dyDescent="0.2">
      <c r="A7" s="8">
        <f>IFERROR(VLOOKUP(B7,'[1]DADOS (OCULTAR)'!$Q$3:$S$135,3,0),"")</f>
        <v>10894988000729</v>
      </c>
      <c r="B7" s="9" t="str">
        <f>'[1]TCE - ANEXO III - Preencher'!C16</f>
        <v>UPAE CARUARU</v>
      </c>
      <c r="C7" s="10"/>
      <c r="D7" s="11" t="str">
        <f>'[1]TCE - ANEXO III - Preencher'!E16</f>
        <v>ANA AMERICA OLIVEIRA DE ARRUDA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1422-05</v>
      </c>
      <c r="G7" s="13">
        <f>IF('[1]TCE - ANEXO III - Preencher'!H16="","",'[1]TCE - ANEXO III - Preencher'!H16)</f>
        <v>45170</v>
      </c>
      <c r="H7" s="14">
        <f>'[1]TCE - ANEXO III - Preencher'!I16</f>
        <v>60.3</v>
      </c>
      <c r="I7" s="14">
        <f>'[1]TCE - ANEXO III - Preencher'!J16</f>
        <v>482.43</v>
      </c>
      <c r="J7" s="14">
        <f>'[1]TCE - ANEXO III - Preencher'!K16</f>
        <v>0</v>
      </c>
      <c r="K7" s="15">
        <f>'[1]TCE - ANEXO III - Preencher'!L16</f>
        <v>213.06</v>
      </c>
      <c r="L7" s="15">
        <f>'[1]TCE - ANEXO III - Preencher'!M16</f>
        <v>0</v>
      </c>
      <c r="M7" s="15">
        <f t="shared" si="1"/>
        <v>213.06</v>
      </c>
      <c r="N7" s="15">
        <f>'[1]TCE - ANEXO III - Preencher'!O16</f>
        <v>1.64</v>
      </c>
      <c r="O7" s="15">
        <f>'[1]TCE - ANEXO III - Preencher'!P16</f>
        <v>0</v>
      </c>
      <c r="P7" s="16">
        <f t="shared" si="2"/>
        <v>1.64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757.43</v>
      </c>
    </row>
    <row r="8" spans="1:28" x14ac:dyDescent="0.2">
      <c r="A8" s="8">
        <f>IFERROR(VLOOKUP(B8,'[1]DADOS (OCULTAR)'!$Q$3:$S$135,3,0),"")</f>
        <v>10894988000729</v>
      </c>
      <c r="B8" s="9" t="str">
        <f>'[1]TCE - ANEXO III - Preencher'!C17</f>
        <v>UPAE CARUARU</v>
      </c>
      <c r="C8" s="10"/>
      <c r="D8" s="11" t="str">
        <f>'[1]TCE - ANEXO III - Preencher'!E17</f>
        <v>ANA EMANUELLA DA SILVA COSTA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45170</v>
      </c>
      <c r="H8" s="14">
        <f>'[1]TCE - ANEXO III - Preencher'!I17</f>
        <v>17.86</v>
      </c>
      <c r="I8" s="14">
        <f>'[1]TCE - ANEXO III - Preencher'!J17</f>
        <v>142.85</v>
      </c>
      <c r="J8" s="14">
        <f>'[1]TCE - ANEXO III - Preencher'!K17</f>
        <v>0</v>
      </c>
      <c r="K8" s="15">
        <f>'[1]TCE - ANEXO III - Preencher'!L17</f>
        <v>213.06</v>
      </c>
      <c r="L8" s="15">
        <f>'[1]TCE - ANEXO III - Preencher'!M17</f>
        <v>0</v>
      </c>
      <c r="M8" s="15">
        <f t="shared" si="1"/>
        <v>213.06</v>
      </c>
      <c r="N8" s="15">
        <f>'[1]TCE - ANEXO III - Preencher'!O17</f>
        <v>1.64</v>
      </c>
      <c r="O8" s="15">
        <f>'[1]TCE - ANEXO III - Preencher'!P17</f>
        <v>0</v>
      </c>
      <c r="P8" s="16">
        <f t="shared" si="2"/>
        <v>1.64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375.40999999999997</v>
      </c>
    </row>
    <row r="9" spans="1:28" x14ac:dyDescent="0.2">
      <c r="A9" s="8">
        <f>IFERROR(VLOOKUP(B9,'[1]DADOS (OCULTAR)'!$Q$3:$S$135,3,0),"")</f>
        <v>10894988000729</v>
      </c>
      <c r="B9" s="9" t="str">
        <f>'[1]TCE - ANEXO III - Preencher'!C18</f>
        <v>UPAE CARUARU</v>
      </c>
      <c r="C9" s="10"/>
      <c r="D9" s="11" t="str">
        <f>'[1]TCE - ANEXO III - Preencher'!E18</f>
        <v>ANDRE MEIRA DE VASCONCELLOS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2410-40</v>
      </c>
      <c r="G9" s="13">
        <f>IF('[1]TCE - ANEXO III - Preencher'!H18="","",'[1]TCE - ANEXO III - Preencher'!H18)</f>
        <v>45170</v>
      </c>
      <c r="H9" s="14">
        <f>'[1]TCE - ANEXO III - Preencher'!I18</f>
        <v>65.63</v>
      </c>
      <c r="I9" s="14">
        <f>'[1]TCE - ANEXO III - Preencher'!J18</f>
        <v>525.04</v>
      </c>
      <c r="J9" s="14">
        <f>'[1]TCE - ANEXO III - Preencher'!K18</f>
        <v>0</v>
      </c>
      <c r="K9" s="15">
        <f>'[1]TCE - ANEXO III - Preencher'!L18</f>
        <v>213.06</v>
      </c>
      <c r="L9" s="15">
        <f>'[1]TCE - ANEXO III - Preencher'!M18</f>
        <v>0</v>
      </c>
      <c r="M9" s="15">
        <f t="shared" si="1"/>
        <v>213.06</v>
      </c>
      <c r="N9" s="15">
        <f>'[1]TCE - ANEXO III - Preencher'!O18</f>
        <v>1.64</v>
      </c>
      <c r="O9" s="15">
        <f>'[1]TCE - ANEXO III - Preencher'!P18</f>
        <v>0</v>
      </c>
      <c r="P9" s="16">
        <f t="shared" si="2"/>
        <v>1.64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805.37</v>
      </c>
    </row>
    <row r="10" spans="1:28" x14ac:dyDescent="0.2">
      <c r="A10" s="8">
        <f>IFERROR(VLOOKUP(B10,'[1]DADOS (OCULTAR)'!$Q$3:$S$135,3,0),"")</f>
        <v>10894988000729</v>
      </c>
      <c r="B10" s="9" t="str">
        <f>'[1]TCE - ANEXO III - Preencher'!C19</f>
        <v>UPAE CARUARU</v>
      </c>
      <c r="C10" s="10"/>
      <c r="D10" s="11" t="str">
        <f>'[1]TCE - ANEXO III - Preencher'!E19</f>
        <v>ARIELLE DANNUSE FERREIRA DE SOUZA PATRIOTA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 xml:space="preserve">2252-65 </v>
      </c>
      <c r="G10" s="13">
        <f>IF('[1]TCE - ANEXO III - Preencher'!H19="","",'[1]TCE - ANEXO III - Preencher'!H19)</f>
        <v>45170</v>
      </c>
      <c r="H10" s="14">
        <f>'[1]TCE - ANEXO III - Preencher'!I19</f>
        <v>52.96</v>
      </c>
      <c r="I10" s="14">
        <f>'[1]TCE - ANEXO III - Preencher'!J19</f>
        <v>423.68</v>
      </c>
      <c r="J10" s="14">
        <f>'[1]TCE - ANEXO III - Preencher'!K19</f>
        <v>0</v>
      </c>
      <c r="K10" s="15">
        <f>'[1]TCE - ANEXO III - Preencher'!L19</f>
        <v>213.06</v>
      </c>
      <c r="L10" s="15">
        <f>'[1]TCE - ANEXO III - Preencher'!M19</f>
        <v>0</v>
      </c>
      <c r="M10" s="15">
        <f t="shared" si="1"/>
        <v>213.06</v>
      </c>
      <c r="N10" s="15">
        <f>'[1]TCE - ANEXO III - Preencher'!O19</f>
        <v>13.16</v>
      </c>
      <c r="O10" s="15">
        <f>'[1]TCE - ANEXO III - Preencher'!P19</f>
        <v>0</v>
      </c>
      <c r="P10" s="16">
        <f t="shared" si="2"/>
        <v>13.16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702.86</v>
      </c>
    </row>
    <row r="11" spans="1:28" x14ac:dyDescent="0.2">
      <c r="A11" s="8">
        <f>IFERROR(VLOOKUP(B11,'[1]DADOS (OCULTAR)'!$Q$3:$S$135,3,0),"")</f>
        <v>10894988000729</v>
      </c>
      <c r="B11" s="9" t="str">
        <f>'[1]TCE - ANEXO III - Preencher'!C20</f>
        <v>UPAE CARUARU</v>
      </c>
      <c r="C11" s="10"/>
      <c r="D11" s="11" t="str">
        <f>'[1]TCE - ANEXO III - Preencher'!E20</f>
        <v>ARYANA ALMEIDA TENORIO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2515-20</v>
      </c>
      <c r="G11" s="13">
        <f>IF('[1]TCE - ANEXO III - Preencher'!H20="","",'[1]TCE - ANEXO III - Preencher'!H20)</f>
        <v>45170</v>
      </c>
      <c r="H11" s="14">
        <f>'[1]TCE - ANEXO III - Preencher'!I20</f>
        <v>24.84</v>
      </c>
      <c r="I11" s="14">
        <f>'[1]TCE - ANEXO III - Preencher'!J20</f>
        <v>198.75</v>
      </c>
      <c r="J11" s="14">
        <f>'[1]TCE - ANEXO III - Preencher'!K20</f>
        <v>0</v>
      </c>
      <c r="K11" s="15">
        <f>'[1]TCE - ANEXO III - Preencher'!L20</f>
        <v>213.06</v>
      </c>
      <c r="L11" s="15">
        <f>'[1]TCE - ANEXO III - Preencher'!M20</f>
        <v>0</v>
      </c>
      <c r="M11" s="15">
        <f t="shared" si="1"/>
        <v>213.06</v>
      </c>
      <c r="N11" s="15">
        <f>'[1]TCE - ANEXO III - Preencher'!O20</f>
        <v>1.64</v>
      </c>
      <c r="O11" s="15">
        <f>'[1]TCE - ANEXO III - Preencher'!P20</f>
        <v>0</v>
      </c>
      <c r="P11" s="16">
        <f t="shared" si="2"/>
        <v>1.64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438.28999999999996</v>
      </c>
    </row>
    <row r="12" spans="1:28" x14ac:dyDescent="0.2">
      <c r="A12" s="8">
        <f>IFERROR(VLOOKUP(B12,'[1]DADOS (OCULTAR)'!$Q$3:$S$135,3,0),"")</f>
        <v>10894988000729</v>
      </c>
      <c r="B12" s="9" t="str">
        <f>'[1]TCE - ANEXO III - Preencher'!C21</f>
        <v>UPAE CARUARU</v>
      </c>
      <c r="C12" s="10"/>
      <c r="D12" s="11" t="str">
        <f>'[1]TCE - ANEXO III - Preencher'!E21</f>
        <v>AUREO CAVALCANTI DE ALBUQUERQUE FILHO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5143-20</v>
      </c>
      <c r="G12" s="13">
        <f>IF('[1]TCE - ANEXO III - Preencher'!H21="","",'[1]TCE - ANEXO III - Preencher'!H21)</f>
        <v>45170</v>
      </c>
      <c r="H12" s="14">
        <f>'[1]TCE - ANEXO III - Preencher'!I21</f>
        <v>18.48</v>
      </c>
      <c r="I12" s="14">
        <f>'[1]TCE - ANEXO III - Preencher'!J21</f>
        <v>147.84</v>
      </c>
      <c r="J12" s="14">
        <f>'[1]TCE - ANEXO III - Preencher'!K21</f>
        <v>0</v>
      </c>
      <c r="K12" s="15">
        <f>'[1]TCE - ANEXO III - Preencher'!L21</f>
        <v>213.06</v>
      </c>
      <c r="L12" s="15">
        <f>'[1]TCE - ANEXO III - Preencher'!M21</f>
        <v>0</v>
      </c>
      <c r="M12" s="15">
        <f t="shared" si="1"/>
        <v>213.06</v>
      </c>
      <c r="N12" s="15">
        <f>'[1]TCE - ANEXO III - Preencher'!O21</f>
        <v>1.64</v>
      </c>
      <c r="O12" s="15">
        <f>'[1]TCE - ANEXO III - Preencher'!P21</f>
        <v>0</v>
      </c>
      <c r="P12" s="16">
        <f t="shared" si="2"/>
        <v>1.64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381.02</v>
      </c>
    </row>
    <row r="13" spans="1:28" x14ac:dyDescent="0.2">
      <c r="A13" s="8">
        <f>IFERROR(VLOOKUP(B13,'[1]DADOS (OCULTAR)'!$Q$3:$S$135,3,0),"")</f>
        <v>10894988000729</v>
      </c>
      <c r="B13" s="9" t="str">
        <f>'[1]TCE - ANEXO III - Preencher'!C22</f>
        <v>UPAE CARUARU</v>
      </c>
      <c r="C13" s="10"/>
      <c r="D13" s="11" t="str">
        <f>'[1]TCE - ANEXO III - Preencher'!E22</f>
        <v>CAMILLA ALVES GOMES DA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45170</v>
      </c>
      <c r="H13" s="14">
        <f>'[1]TCE - ANEXO III - Preencher'!I22</f>
        <v>35.07</v>
      </c>
      <c r="I13" s="14">
        <f>'[1]TCE - ANEXO III - Preencher'!J22</f>
        <v>280.58</v>
      </c>
      <c r="J13" s="14">
        <f>'[1]TCE - ANEXO III - Preencher'!K22</f>
        <v>0</v>
      </c>
      <c r="K13" s="15">
        <f>'[1]TCE - ANEXO III - Preencher'!L22</f>
        <v>213.06</v>
      </c>
      <c r="L13" s="15">
        <f>'[1]TCE - ANEXO III - Preencher'!M22</f>
        <v>0</v>
      </c>
      <c r="M13" s="15">
        <f t="shared" si="1"/>
        <v>213.06</v>
      </c>
      <c r="N13" s="15">
        <f>'[1]TCE - ANEXO III - Preencher'!O22</f>
        <v>3.29</v>
      </c>
      <c r="O13" s="15">
        <f>'[1]TCE - ANEXO III - Preencher'!P22</f>
        <v>0</v>
      </c>
      <c r="P13" s="16">
        <f t="shared" si="2"/>
        <v>3.29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532</v>
      </c>
    </row>
    <row r="14" spans="1:28" x14ac:dyDescent="0.2">
      <c r="A14" s="8">
        <f>IFERROR(VLOOKUP(B14,'[1]DADOS (OCULTAR)'!$Q$3:$S$135,3,0),"")</f>
        <v>10894988000729</v>
      </c>
      <c r="B14" s="9" t="str">
        <f>'[1]TCE - ANEXO III - Preencher'!C23</f>
        <v>UPAE CARUARU</v>
      </c>
      <c r="C14" s="10"/>
      <c r="D14" s="11" t="str">
        <f>'[1]TCE - ANEXO III - Preencher'!E23</f>
        <v>CATARINA FURTADO DASSUMPCAO DE CARVALHO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45170</v>
      </c>
      <c r="H14" s="14">
        <f>'[1]TCE - ANEXO III - Preencher'!I23</f>
        <v>17.05</v>
      </c>
      <c r="I14" s="14">
        <f>'[1]TCE - ANEXO III - Preencher'!J23</f>
        <v>136.41999999999999</v>
      </c>
      <c r="J14" s="14">
        <f>'[1]TCE - ANEXO III - Preencher'!K23</f>
        <v>0</v>
      </c>
      <c r="K14" s="15">
        <f>'[1]TCE - ANEXO III - Preencher'!L23</f>
        <v>213.06</v>
      </c>
      <c r="L14" s="15">
        <f>'[1]TCE - ANEXO III - Preencher'!M23</f>
        <v>0</v>
      </c>
      <c r="M14" s="15">
        <f t="shared" si="1"/>
        <v>213.06</v>
      </c>
      <c r="N14" s="15">
        <f>'[1]TCE - ANEXO III - Preencher'!O23</f>
        <v>1.64</v>
      </c>
      <c r="O14" s="15">
        <f>'[1]TCE - ANEXO III - Preencher'!P23</f>
        <v>0</v>
      </c>
      <c r="P14" s="16">
        <f t="shared" si="2"/>
        <v>1.64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368.16999999999996</v>
      </c>
    </row>
    <row r="15" spans="1:28" x14ac:dyDescent="0.2">
      <c r="A15" s="8">
        <f>IFERROR(VLOOKUP(B15,'[1]DADOS (OCULTAR)'!$Q$3:$S$135,3,0),"")</f>
        <v>10894988000729</v>
      </c>
      <c r="B15" s="9" t="str">
        <f>'[1]TCE - ANEXO III - Preencher'!C24</f>
        <v>UPAE CARUARU</v>
      </c>
      <c r="C15" s="10"/>
      <c r="D15" s="11" t="str">
        <f>'[1]TCE - ANEXO III - Preencher'!E24</f>
        <v>CINTHIA MARIA FREITAS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45170</v>
      </c>
      <c r="H15" s="14">
        <f>'[1]TCE - ANEXO III - Preencher'!I24</f>
        <v>27.68</v>
      </c>
      <c r="I15" s="14">
        <f>'[1]TCE - ANEXO III - Preencher'!J24</f>
        <v>221.47</v>
      </c>
      <c r="J15" s="14">
        <f>'[1]TCE - ANEXO III - Preencher'!K24</f>
        <v>0</v>
      </c>
      <c r="K15" s="15">
        <f>'[1]TCE - ANEXO III - Preencher'!L24</f>
        <v>213.06</v>
      </c>
      <c r="L15" s="15">
        <f>'[1]TCE - ANEXO III - Preencher'!M24</f>
        <v>0</v>
      </c>
      <c r="M15" s="15">
        <f t="shared" si="1"/>
        <v>213.06</v>
      </c>
      <c r="N15" s="15">
        <f>'[1]TCE - ANEXO III - Preencher'!O24</f>
        <v>3.29</v>
      </c>
      <c r="O15" s="15">
        <f>'[1]TCE - ANEXO III - Preencher'!P24</f>
        <v>0</v>
      </c>
      <c r="P15" s="16">
        <f t="shared" si="2"/>
        <v>3.29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103.12</v>
      </c>
      <c r="U15" s="15">
        <f>'[1]TCE - ANEXO III - Preencher'!V24</f>
        <v>0</v>
      </c>
      <c r="V15" s="16">
        <f t="shared" si="4"/>
        <v>103.12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568.62000000000012</v>
      </c>
    </row>
    <row r="16" spans="1:28" x14ac:dyDescent="0.2">
      <c r="A16" s="8">
        <f>IFERROR(VLOOKUP(B16,'[1]DADOS (OCULTAR)'!$Q$3:$S$135,3,0),"")</f>
        <v>10894988000729</v>
      </c>
      <c r="B16" s="9" t="str">
        <f>'[1]TCE - ANEXO III - Preencher'!C25</f>
        <v>UPAE CARUARU</v>
      </c>
      <c r="C16" s="10"/>
      <c r="D16" s="11" t="str">
        <f>'[1]TCE - ANEXO III - Preencher'!E25</f>
        <v>CLEITON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45170</v>
      </c>
      <c r="H16" s="14">
        <f>'[1]TCE - ANEXO III - Preencher'!I25</f>
        <v>17.05</v>
      </c>
      <c r="I16" s="14">
        <f>'[1]TCE - ANEXO III - Preencher'!J25</f>
        <v>136.41999999999999</v>
      </c>
      <c r="J16" s="14">
        <f>'[1]TCE - ANEXO III - Preencher'!K25</f>
        <v>0</v>
      </c>
      <c r="K16" s="15">
        <f>'[1]TCE - ANEXO III - Preencher'!L25</f>
        <v>213.06</v>
      </c>
      <c r="L16" s="15">
        <f>'[1]TCE - ANEXO III - Preencher'!M25</f>
        <v>0</v>
      </c>
      <c r="M16" s="15">
        <f t="shared" si="1"/>
        <v>213.06</v>
      </c>
      <c r="N16" s="15">
        <f>'[1]TCE - ANEXO III - Preencher'!O25</f>
        <v>1.64</v>
      </c>
      <c r="O16" s="15">
        <f>'[1]TCE - ANEXO III - Preencher'!P25</f>
        <v>0</v>
      </c>
      <c r="P16" s="16">
        <f t="shared" si="2"/>
        <v>1.64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368.16999999999996</v>
      </c>
    </row>
    <row r="17" spans="1:28" x14ac:dyDescent="0.2">
      <c r="A17" s="8">
        <f>IFERROR(VLOOKUP(B17,'[1]DADOS (OCULTAR)'!$Q$3:$S$135,3,0),"")</f>
        <v>10894988000729</v>
      </c>
      <c r="B17" s="9" t="str">
        <f>'[1]TCE - ANEXO III - Preencher'!C26</f>
        <v>UPAE CARUARU</v>
      </c>
      <c r="C17" s="10"/>
      <c r="D17" s="11" t="str">
        <f>'[1]TCE - ANEXO III - Preencher'!E26</f>
        <v>CRISTIANE BARBOSA DE FRANÇA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45170</v>
      </c>
      <c r="H17" s="14">
        <f>'[1]TCE - ANEXO III - Preencher'!I26</f>
        <v>23.21</v>
      </c>
      <c r="I17" s="14">
        <f>'[1]TCE - ANEXO III - Preencher'!J26</f>
        <v>534.46</v>
      </c>
      <c r="J17" s="14">
        <f>'[1]TCE - ANEXO III - Preencher'!K26</f>
        <v>0</v>
      </c>
      <c r="K17" s="15">
        <f>'[1]TCE - ANEXO III - Preencher'!L26</f>
        <v>213.06</v>
      </c>
      <c r="L17" s="15">
        <f>'[1]TCE - ANEXO III - Preencher'!M26</f>
        <v>0</v>
      </c>
      <c r="M17" s="15">
        <f t="shared" si="1"/>
        <v>213.06</v>
      </c>
      <c r="N17" s="15">
        <f>'[1]TCE - ANEXO III - Preencher'!O26</f>
        <v>1.64</v>
      </c>
      <c r="O17" s="15">
        <f>'[1]TCE - ANEXO III - Preencher'!P26</f>
        <v>0</v>
      </c>
      <c r="P17" s="16">
        <f t="shared" si="2"/>
        <v>1.64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77.55</v>
      </c>
      <c r="U17" s="15">
        <f>'[1]TCE - ANEXO III - Preencher'!V26</f>
        <v>0</v>
      </c>
      <c r="V17" s="16">
        <f t="shared" si="4"/>
        <v>77.55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849.92</v>
      </c>
    </row>
    <row r="18" spans="1:28" x14ac:dyDescent="0.2">
      <c r="A18" s="8">
        <f>IFERROR(VLOOKUP(B18,'[1]DADOS (OCULTAR)'!$Q$3:$S$135,3,0),"")</f>
        <v>10894988000729</v>
      </c>
      <c r="B18" s="9" t="str">
        <f>'[1]TCE - ANEXO III - Preencher'!C27</f>
        <v>UPAE CARUARU</v>
      </c>
      <c r="C18" s="10"/>
      <c r="D18" s="11" t="str">
        <f>'[1]TCE - ANEXO III - Preencher'!E27</f>
        <v>DANIEL FERNANDO DA SILVA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2124-05</v>
      </c>
      <c r="G18" s="13">
        <f>IF('[1]TCE - ANEXO III - Preencher'!H27="","",'[1]TCE - ANEXO III - Preencher'!H27)</f>
        <v>45170</v>
      </c>
      <c r="H18" s="14">
        <f>'[1]TCE - ANEXO III - Preencher'!I27</f>
        <v>53.02</v>
      </c>
      <c r="I18" s="14">
        <f>'[1]TCE - ANEXO III - Preencher'!J27</f>
        <v>424.13</v>
      </c>
      <c r="J18" s="14">
        <f>'[1]TCE - ANEXO III - Preencher'!K27</f>
        <v>0</v>
      </c>
      <c r="K18" s="15">
        <f>'[1]TCE - ANEXO III - Preencher'!L27</f>
        <v>213.06</v>
      </c>
      <c r="L18" s="15">
        <f>'[1]TCE - ANEXO III - Preencher'!M27</f>
        <v>0</v>
      </c>
      <c r="M18" s="15">
        <f t="shared" si="1"/>
        <v>213.06</v>
      </c>
      <c r="N18" s="15">
        <f>'[1]TCE - ANEXO III - Preencher'!O27</f>
        <v>1.64</v>
      </c>
      <c r="O18" s="15">
        <f>'[1]TCE - ANEXO III - Preencher'!P27</f>
        <v>0</v>
      </c>
      <c r="P18" s="16">
        <f t="shared" si="2"/>
        <v>1.64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691.85</v>
      </c>
    </row>
    <row r="19" spans="1:28" x14ac:dyDescent="0.2">
      <c r="A19" s="8">
        <f>IFERROR(VLOOKUP(B19,'[1]DADOS (OCULTAR)'!$Q$3:$S$135,3,0),"")</f>
        <v>10894988000729</v>
      </c>
      <c r="B19" s="9" t="str">
        <f>'[1]TCE - ANEXO III - Preencher'!C28</f>
        <v>UPAE CARUARU</v>
      </c>
      <c r="C19" s="10"/>
      <c r="D19" s="11" t="str">
        <f>'[1]TCE - ANEXO III - Preencher'!E28</f>
        <v>DANIELE LINS BRAGA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2251-35</v>
      </c>
      <c r="G19" s="13">
        <f>IF('[1]TCE - ANEXO III - Preencher'!H28="","",'[1]TCE - ANEXO III - Preencher'!H28)</f>
        <v>45170</v>
      </c>
      <c r="H19" s="14">
        <f>'[1]TCE - ANEXO III - Preencher'!I28</f>
        <v>68.91</v>
      </c>
      <c r="I19" s="14">
        <f>'[1]TCE - ANEXO III - Preencher'!J28</f>
        <v>551.29</v>
      </c>
      <c r="J19" s="14">
        <f>'[1]TCE - ANEXO III - Preencher'!K28</f>
        <v>0</v>
      </c>
      <c r="K19" s="15">
        <f>'[1]TCE - ANEXO III - Preencher'!L28</f>
        <v>213.06</v>
      </c>
      <c r="L19" s="15">
        <f>'[1]TCE - ANEXO III - Preencher'!M28</f>
        <v>0</v>
      </c>
      <c r="M19" s="15">
        <f t="shared" si="1"/>
        <v>213.06</v>
      </c>
      <c r="N19" s="15">
        <f>'[1]TCE - ANEXO III - Preencher'!O28</f>
        <v>13.16</v>
      </c>
      <c r="O19" s="15">
        <f>'[1]TCE - ANEXO III - Preencher'!P28</f>
        <v>0</v>
      </c>
      <c r="P19" s="16">
        <f t="shared" si="2"/>
        <v>13.16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846.42</v>
      </c>
    </row>
    <row r="20" spans="1:28" x14ac:dyDescent="0.2">
      <c r="A20" s="8">
        <f>IFERROR(VLOOKUP(B20,'[1]DADOS (OCULTAR)'!$Q$3:$S$135,3,0),"")</f>
        <v>10894988000729</v>
      </c>
      <c r="B20" s="9" t="str">
        <f>'[1]TCE - ANEXO III - Preencher'!C29</f>
        <v>UPAE CARUARU</v>
      </c>
      <c r="C20" s="10"/>
      <c r="D20" s="11" t="str">
        <f>'[1]TCE - ANEXO III - Preencher'!E29</f>
        <v>DEBORAH LAYSA DE LIMA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>
        <f>IF('[1]TCE - ANEXO III - Preencher'!H29="","",'[1]TCE - ANEXO III - Preencher'!H29)</f>
        <v>45170</v>
      </c>
      <c r="H20" s="14">
        <f>'[1]TCE - ANEXO III - Preencher'!I29</f>
        <v>45.09</v>
      </c>
      <c r="I20" s="14">
        <f>'[1]TCE - ANEXO III - Preencher'!J29</f>
        <v>360.7</v>
      </c>
      <c r="J20" s="14">
        <f>'[1]TCE - ANEXO III - Preencher'!K29</f>
        <v>0</v>
      </c>
      <c r="K20" s="15">
        <f>'[1]TCE - ANEXO III - Preencher'!L29</f>
        <v>213.06</v>
      </c>
      <c r="L20" s="15">
        <f>'[1]TCE - ANEXO III - Preencher'!M29</f>
        <v>0</v>
      </c>
      <c r="M20" s="15">
        <f t="shared" si="1"/>
        <v>213.06</v>
      </c>
      <c r="N20" s="15">
        <f>'[1]TCE - ANEXO III - Preencher'!O29</f>
        <v>1.64</v>
      </c>
      <c r="O20" s="15">
        <f>'[1]TCE - ANEXO III - Preencher'!P29</f>
        <v>0</v>
      </c>
      <c r="P20" s="16">
        <f t="shared" si="2"/>
        <v>1.64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620.4899999999999</v>
      </c>
    </row>
    <row r="21" spans="1:28" x14ac:dyDescent="0.2">
      <c r="A21" s="8">
        <f>IFERROR(VLOOKUP(B21,'[1]DADOS (OCULTAR)'!$Q$3:$S$135,3,0),"")</f>
        <v>10894988000729</v>
      </c>
      <c r="B21" s="9" t="str">
        <f>'[1]TCE - ANEXO III - Preencher'!C30</f>
        <v>UPAE CARUARU</v>
      </c>
      <c r="C21" s="10"/>
      <c r="D21" s="11" t="str">
        <f>'[1]TCE - ANEXO III - Preencher'!E30</f>
        <v>DIEGO HENRIQUE RODRIGUES GOMES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45170</v>
      </c>
      <c r="H21" s="14">
        <f>'[1]TCE - ANEXO III - Preencher'!I30</f>
        <v>19.79</v>
      </c>
      <c r="I21" s="14">
        <f>'[1]TCE - ANEXO III - Preencher'!J30</f>
        <v>158.30000000000001</v>
      </c>
      <c r="J21" s="14">
        <f>'[1]TCE - ANEXO III - Preencher'!K30</f>
        <v>0</v>
      </c>
      <c r="K21" s="15">
        <f>'[1]TCE - ANEXO III - Preencher'!L30</f>
        <v>213.06</v>
      </c>
      <c r="L21" s="15">
        <f>'[1]TCE - ANEXO III - Preencher'!M30</f>
        <v>0</v>
      </c>
      <c r="M21" s="15">
        <f t="shared" si="1"/>
        <v>213.06</v>
      </c>
      <c r="N21" s="15">
        <f>'[1]TCE - ANEXO III - Preencher'!O30</f>
        <v>1.64</v>
      </c>
      <c r="O21" s="15">
        <f>'[1]TCE - ANEXO III - Preencher'!P30</f>
        <v>0</v>
      </c>
      <c r="P21" s="16">
        <f t="shared" si="2"/>
        <v>1.64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392.78999999999996</v>
      </c>
    </row>
    <row r="22" spans="1:28" x14ac:dyDescent="0.2">
      <c r="A22" s="8">
        <f>IFERROR(VLOOKUP(B22,'[1]DADOS (OCULTAR)'!$Q$3:$S$135,3,0),"")</f>
        <v>10894988000729</v>
      </c>
      <c r="B22" s="9" t="str">
        <f>'[1]TCE - ANEXO III - Preencher'!C31</f>
        <v>UPAE CARUARU</v>
      </c>
      <c r="C22" s="10"/>
      <c r="D22" s="11" t="str">
        <f>'[1]TCE - ANEXO III - Preencher'!E31</f>
        <v>DURVAL ALEXANDRE RODRIGUES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>
        <f>IF('[1]TCE - ANEXO III - Preencher'!H31="","",'[1]TCE - ANEXO III - Preencher'!H31)</f>
        <v>45170</v>
      </c>
      <c r="H22" s="14">
        <f>'[1]TCE - ANEXO III - Preencher'!I31</f>
        <v>28.69</v>
      </c>
      <c r="I22" s="14">
        <f>'[1]TCE - ANEXO III - Preencher'!J31</f>
        <v>229.48</v>
      </c>
      <c r="J22" s="14">
        <f>'[1]TCE - ANEXO III - Preencher'!K31</f>
        <v>0</v>
      </c>
      <c r="K22" s="15">
        <f>'[1]TCE - ANEXO III - Preencher'!L31</f>
        <v>213.06</v>
      </c>
      <c r="L22" s="15">
        <f>'[1]TCE - ANEXO III - Preencher'!M31</f>
        <v>0</v>
      </c>
      <c r="M22" s="15">
        <f t="shared" si="1"/>
        <v>213.06</v>
      </c>
      <c r="N22" s="15">
        <f>'[1]TCE - ANEXO III - Preencher'!O31</f>
        <v>3.29</v>
      </c>
      <c r="O22" s="15">
        <f>'[1]TCE - ANEXO III - Preencher'!P31</f>
        <v>0</v>
      </c>
      <c r="P22" s="16">
        <f t="shared" si="2"/>
        <v>3.29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474.52000000000004</v>
      </c>
    </row>
    <row r="23" spans="1:28" x14ac:dyDescent="0.2">
      <c r="A23" s="8">
        <f>IFERROR(VLOOKUP(B23,'[1]DADOS (OCULTAR)'!$Q$3:$S$135,3,0),"")</f>
        <v>10894988000729</v>
      </c>
      <c r="B23" s="9" t="str">
        <f>'[1]TCE - ANEXO III - Preencher'!C32</f>
        <v>UPAE CARUARU</v>
      </c>
      <c r="C23" s="10"/>
      <c r="D23" s="11" t="str">
        <f>'[1]TCE - ANEXO III - Preencher'!E32</f>
        <v>EDLAMAR WILKA KAROLINE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45170</v>
      </c>
      <c r="H23" s="14">
        <f>'[1]TCE - ANEXO III - Preencher'!I32</f>
        <v>29.06</v>
      </c>
      <c r="I23" s="14">
        <f>'[1]TCE - ANEXO III - Preencher'!J32</f>
        <v>606.30999999999995</v>
      </c>
      <c r="J23" s="14">
        <f>'[1]TCE - ANEXO III - Preencher'!K32</f>
        <v>0</v>
      </c>
      <c r="K23" s="15">
        <f>'[1]TCE - ANEXO III - Preencher'!L32</f>
        <v>213.06</v>
      </c>
      <c r="L23" s="15">
        <f>'[1]TCE - ANEXO III - Preencher'!M32</f>
        <v>0</v>
      </c>
      <c r="M23" s="15">
        <f t="shared" si="1"/>
        <v>213.06</v>
      </c>
      <c r="N23" s="15">
        <f>'[1]TCE - ANEXO III - Preencher'!O32</f>
        <v>3.29</v>
      </c>
      <c r="O23" s="15">
        <f>'[1]TCE - ANEXO III - Preencher'!P32</f>
        <v>0</v>
      </c>
      <c r="P23" s="16">
        <f t="shared" si="2"/>
        <v>3.29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851.7199999999998</v>
      </c>
    </row>
    <row r="24" spans="1:28" x14ac:dyDescent="0.2">
      <c r="A24" s="8">
        <f>IFERROR(VLOOKUP(B24,'[1]DADOS (OCULTAR)'!$Q$3:$S$135,3,0),"")</f>
        <v>10894988000729</v>
      </c>
      <c r="B24" s="9" t="str">
        <f>'[1]TCE - ANEXO III - Preencher'!C33</f>
        <v>UPAE CARUARU</v>
      </c>
      <c r="C24" s="10"/>
      <c r="D24" s="11" t="str">
        <f>'[1]TCE - ANEXO III - Preencher'!E33</f>
        <v>EDMAR MARIA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213.06</v>
      </c>
      <c r="L24" s="15">
        <f>'[1]TCE - ANEXO III - Preencher'!M33</f>
        <v>0</v>
      </c>
      <c r="M24" s="15">
        <f t="shared" si="1"/>
        <v>213.06</v>
      </c>
      <c r="N24" s="15">
        <f>'[1]TCE - ANEXO III - Preencher'!O33</f>
        <v>1.64</v>
      </c>
      <c r="O24" s="15">
        <f>'[1]TCE - ANEXO III - Preencher'!P33</f>
        <v>0</v>
      </c>
      <c r="P24" s="16">
        <f t="shared" si="2"/>
        <v>1.64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214.7</v>
      </c>
    </row>
    <row r="25" spans="1:28" x14ac:dyDescent="0.2">
      <c r="A25" s="8">
        <f>IFERROR(VLOOKUP(B25,'[1]DADOS (OCULTAR)'!$Q$3:$S$135,3,0),"")</f>
        <v>10894988000729</v>
      </c>
      <c r="B25" s="9" t="str">
        <f>'[1]TCE - ANEXO III - Preencher'!C34</f>
        <v>UPAE CARUARU</v>
      </c>
      <c r="C25" s="10"/>
      <c r="D25" s="11" t="str">
        <f>'[1]TCE - ANEXO III - Preencher'!E34</f>
        <v>EDNA SOARES DE ALMEIDA CAVALCANTE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2516-05</v>
      </c>
      <c r="G25" s="13">
        <f>IF('[1]TCE - ANEXO III - Preencher'!H34="","",'[1]TCE - ANEXO III - Preencher'!H34)</f>
        <v>45170</v>
      </c>
      <c r="H25" s="14">
        <f>'[1]TCE - ANEXO III - Preencher'!I34</f>
        <v>26.81</v>
      </c>
      <c r="I25" s="14">
        <f>'[1]TCE - ANEXO III - Preencher'!J34</f>
        <v>214.46</v>
      </c>
      <c r="J25" s="14">
        <f>'[1]TCE - ANEXO III - Preencher'!K34</f>
        <v>0</v>
      </c>
      <c r="K25" s="15">
        <f>'[1]TCE - ANEXO III - Preencher'!L34</f>
        <v>213.06</v>
      </c>
      <c r="L25" s="15">
        <f>'[1]TCE - ANEXO III - Preencher'!M34</f>
        <v>0</v>
      </c>
      <c r="M25" s="15">
        <f t="shared" si="1"/>
        <v>213.06</v>
      </c>
      <c r="N25" s="15">
        <f>'[1]TCE - ANEXO III - Preencher'!O34</f>
        <v>1.64</v>
      </c>
      <c r="O25" s="15">
        <f>'[1]TCE - ANEXO III - Preencher'!P34</f>
        <v>0</v>
      </c>
      <c r="P25" s="16">
        <f t="shared" si="2"/>
        <v>1.64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455.97</v>
      </c>
    </row>
    <row r="26" spans="1:28" x14ac:dyDescent="0.2">
      <c r="A26" s="8">
        <f>IFERROR(VLOOKUP(B26,'[1]DADOS (OCULTAR)'!$Q$3:$S$135,3,0),"")</f>
        <v>10894988000729</v>
      </c>
      <c r="B26" s="9" t="str">
        <f>'[1]TCE - ANEXO III - Preencher'!C35</f>
        <v>UPAE CARUARU</v>
      </c>
      <c r="C26" s="10"/>
      <c r="D26" s="11" t="str">
        <f>'[1]TCE - ANEXO III - Preencher'!E35</f>
        <v>ELCIO DUARTE LIMA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2252-75</v>
      </c>
      <c r="G26" s="13">
        <f>IF('[1]TCE - ANEXO III - Preencher'!H35="","",'[1]TCE - ANEXO III - Preencher'!H35)</f>
        <v>45170</v>
      </c>
      <c r="H26" s="14">
        <f>'[1]TCE - ANEXO III - Preencher'!I35</f>
        <v>61.4</v>
      </c>
      <c r="I26" s="14">
        <f>'[1]TCE - ANEXO III - Preencher'!J35</f>
        <v>491.2</v>
      </c>
      <c r="J26" s="14">
        <f>'[1]TCE - ANEXO III - Preencher'!K35</f>
        <v>0</v>
      </c>
      <c r="K26" s="15">
        <f>'[1]TCE - ANEXO III - Preencher'!L35</f>
        <v>213.06</v>
      </c>
      <c r="L26" s="15">
        <f>'[1]TCE - ANEXO III - Preencher'!M35</f>
        <v>0</v>
      </c>
      <c r="M26" s="15">
        <f t="shared" si="1"/>
        <v>213.06</v>
      </c>
      <c r="N26" s="15">
        <f>'[1]TCE - ANEXO III - Preencher'!O35</f>
        <v>13.16</v>
      </c>
      <c r="O26" s="15">
        <f>'[1]TCE - ANEXO III - Preencher'!P35</f>
        <v>0</v>
      </c>
      <c r="P26" s="16">
        <f t="shared" si="2"/>
        <v>13.16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778.82</v>
      </c>
    </row>
    <row r="27" spans="1:28" x14ac:dyDescent="0.2">
      <c r="A27" s="8">
        <f>IFERROR(VLOOKUP(B27,'[1]DADOS (OCULTAR)'!$Q$3:$S$135,3,0),"")</f>
        <v>10894988000729</v>
      </c>
      <c r="B27" s="9" t="str">
        <f>'[1]TCE - ANEXO III - Preencher'!C36</f>
        <v>UPAE CARUARU</v>
      </c>
      <c r="C27" s="10"/>
      <c r="D27" s="11" t="str">
        <f>'[1]TCE - ANEXO III - Preencher'!E36</f>
        <v>ELIDA GALDINO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45170</v>
      </c>
      <c r="H27" s="14">
        <f>'[1]TCE - ANEXO III - Preencher'!I36</f>
        <v>17.05</v>
      </c>
      <c r="I27" s="14">
        <f>'[1]TCE - ANEXO III - Preencher'!J36</f>
        <v>136.41999999999999</v>
      </c>
      <c r="J27" s="14">
        <f>'[1]TCE - ANEXO III - Preencher'!K36</f>
        <v>0</v>
      </c>
      <c r="K27" s="15">
        <f>'[1]TCE - ANEXO III - Preencher'!L36</f>
        <v>213.06</v>
      </c>
      <c r="L27" s="15">
        <f>'[1]TCE - ANEXO III - Preencher'!M36</f>
        <v>0</v>
      </c>
      <c r="M27" s="15">
        <f t="shared" si="1"/>
        <v>213.06</v>
      </c>
      <c r="N27" s="15">
        <f>'[1]TCE - ANEXO III - Preencher'!O36</f>
        <v>1.64</v>
      </c>
      <c r="O27" s="15">
        <f>'[1]TCE - ANEXO III - Preencher'!P36</f>
        <v>0</v>
      </c>
      <c r="P27" s="16">
        <f t="shared" si="2"/>
        <v>1.64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77.569999999999993</v>
      </c>
      <c r="U27" s="15">
        <f>'[1]TCE - ANEXO III - Preencher'!V36</f>
        <v>0</v>
      </c>
      <c r="V27" s="16">
        <f t="shared" si="4"/>
        <v>77.569999999999993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445.73999999999995</v>
      </c>
    </row>
    <row r="28" spans="1:28" x14ac:dyDescent="0.2">
      <c r="A28" s="8">
        <f>IFERROR(VLOOKUP(B28,'[1]DADOS (OCULTAR)'!$Q$3:$S$135,3,0),"")</f>
        <v>10894988000729</v>
      </c>
      <c r="B28" s="9" t="str">
        <f>'[1]TCE - ANEXO III - Preencher'!C37</f>
        <v>UPAE CARUARU</v>
      </c>
      <c r="C28" s="10"/>
      <c r="D28" s="11" t="str">
        <f>'[1]TCE - ANEXO III - Preencher'!E37</f>
        <v>ELIZABETH PEREIRA DE MELO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2524-05</v>
      </c>
      <c r="G28" s="13">
        <f>IF('[1]TCE - ANEXO III - Preencher'!H37="","",'[1]TCE - ANEXO III - Preencher'!H37)</f>
        <v>45170</v>
      </c>
      <c r="H28" s="14">
        <f>'[1]TCE - ANEXO III - Preencher'!I37</f>
        <v>27.98</v>
      </c>
      <c r="I28" s="14">
        <f>'[1]TCE - ANEXO III - Preencher'!J37</f>
        <v>223.81</v>
      </c>
      <c r="J28" s="14">
        <f>'[1]TCE - ANEXO III - Preencher'!K37</f>
        <v>0</v>
      </c>
      <c r="K28" s="15">
        <f>'[1]TCE - ANEXO III - Preencher'!L37</f>
        <v>213.06</v>
      </c>
      <c r="L28" s="15">
        <f>'[1]TCE - ANEXO III - Preencher'!M37</f>
        <v>0</v>
      </c>
      <c r="M28" s="15">
        <f t="shared" si="1"/>
        <v>213.06</v>
      </c>
      <c r="N28" s="15">
        <f>'[1]TCE - ANEXO III - Preencher'!O37</f>
        <v>1.64</v>
      </c>
      <c r="O28" s="15">
        <f>'[1]TCE - ANEXO III - Preencher'!P37</f>
        <v>0</v>
      </c>
      <c r="P28" s="16">
        <f t="shared" si="2"/>
        <v>1.64</v>
      </c>
      <c r="Q28" s="15">
        <f>'[1]TCE - ANEXO III - Preencher'!R37</f>
        <v>169.2</v>
      </c>
      <c r="R28" s="15">
        <f>'[1]TCE - ANEXO III - Preencher'!S37</f>
        <v>164</v>
      </c>
      <c r="S28" s="16">
        <f t="shared" si="3"/>
        <v>5.1999999999999886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471.69</v>
      </c>
    </row>
    <row r="29" spans="1:28" x14ac:dyDescent="0.2">
      <c r="A29" s="8">
        <f>IFERROR(VLOOKUP(B29,'[1]DADOS (OCULTAR)'!$Q$3:$S$135,3,0),"")</f>
        <v>10894988000729</v>
      </c>
      <c r="B29" s="9" t="str">
        <f>'[1]TCE - ANEXO III - Preencher'!C38</f>
        <v>UPAE CARUARU</v>
      </c>
      <c r="C29" s="10"/>
      <c r="D29" s="11" t="str">
        <f>'[1]TCE - ANEXO III - Preencher'!E38</f>
        <v>ERICA SANTOS DE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45170</v>
      </c>
      <c r="H29" s="14">
        <f>'[1]TCE - ANEXO III - Preencher'!I38</f>
        <v>17.86</v>
      </c>
      <c r="I29" s="14">
        <f>'[1]TCE - ANEXO III - Preencher'!J38</f>
        <v>503.64</v>
      </c>
      <c r="J29" s="14">
        <f>'[1]TCE - ANEXO III - Preencher'!K38</f>
        <v>0</v>
      </c>
      <c r="K29" s="15">
        <f>'[1]TCE - ANEXO III - Preencher'!L38</f>
        <v>213.06</v>
      </c>
      <c r="L29" s="15">
        <f>'[1]TCE - ANEXO III - Preencher'!M38</f>
        <v>0</v>
      </c>
      <c r="M29" s="15">
        <f t="shared" si="1"/>
        <v>213.06</v>
      </c>
      <c r="N29" s="15">
        <f>'[1]TCE - ANEXO III - Preencher'!O38</f>
        <v>1.64</v>
      </c>
      <c r="O29" s="15">
        <f>'[1]TCE - ANEXO III - Preencher'!P38</f>
        <v>0</v>
      </c>
      <c r="P29" s="16">
        <f t="shared" si="2"/>
        <v>1.64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77.55</v>
      </c>
      <c r="U29" s="15">
        <f>'[1]TCE - ANEXO III - Preencher'!V38</f>
        <v>0</v>
      </c>
      <c r="V29" s="16">
        <f t="shared" si="4"/>
        <v>77.55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813.74999999999989</v>
      </c>
    </row>
    <row r="30" spans="1:28" x14ac:dyDescent="0.2">
      <c r="A30" s="8">
        <f>IFERROR(VLOOKUP(B30,'[1]DADOS (OCULTAR)'!$Q$3:$S$135,3,0),"")</f>
        <v>10894988000729</v>
      </c>
      <c r="B30" s="9" t="str">
        <f>'[1]TCE - ANEXO III - Preencher'!C39</f>
        <v>UPAE CARUARU</v>
      </c>
      <c r="C30" s="10"/>
      <c r="D30" s="11" t="str">
        <f>'[1]TCE - ANEXO III - Preencher'!E39</f>
        <v>ERILANE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45170</v>
      </c>
      <c r="H30" s="14">
        <f>'[1]TCE - ANEXO III - Preencher'!I39</f>
        <v>15.84</v>
      </c>
      <c r="I30" s="14">
        <f>'[1]TCE - ANEXO III - Preencher'!J39</f>
        <v>126.72</v>
      </c>
      <c r="J30" s="14">
        <f>'[1]TCE - ANEXO III - Preencher'!K39</f>
        <v>0</v>
      </c>
      <c r="K30" s="15">
        <f>'[1]TCE - ANEXO III - Preencher'!L39</f>
        <v>213.06</v>
      </c>
      <c r="L30" s="15">
        <f>'[1]TCE - ANEXO III - Preencher'!M39</f>
        <v>0</v>
      </c>
      <c r="M30" s="15">
        <f t="shared" si="1"/>
        <v>213.06</v>
      </c>
      <c r="N30" s="15">
        <f>'[1]TCE - ANEXO III - Preencher'!O39</f>
        <v>1.64</v>
      </c>
      <c r="O30" s="15">
        <f>'[1]TCE - ANEXO III - Preencher'!P39</f>
        <v>0</v>
      </c>
      <c r="P30" s="16">
        <f t="shared" si="2"/>
        <v>1.64</v>
      </c>
      <c r="Q30" s="15">
        <f>'[1]TCE - ANEXO III - Preencher'!R39</f>
        <v>179.05</v>
      </c>
      <c r="R30" s="15">
        <f>'[1]TCE - ANEXO III - Preencher'!S39</f>
        <v>79.2</v>
      </c>
      <c r="S30" s="16">
        <f t="shared" si="3"/>
        <v>99.850000000000009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457.11</v>
      </c>
    </row>
    <row r="31" spans="1:28" x14ac:dyDescent="0.2">
      <c r="A31" s="8">
        <f>IFERROR(VLOOKUP(B31,'[1]DADOS (OCULTAR)'!$Q$3:$S$135,3,0),"")</f>
        <v>10894988000729</v>
      </c>
      <c r="B31" s="9" t="str">
        <f>'[1]TCE - ANEXO III - Preencher'!C40</f>
        <v>UPAE CARUARU</v>
      </c>
      <c r="C31" s="10"/>
      <c r="D31" s="11" t="str">
        <f>'[1]TCE - ANEXO III - Preencher'!E40</f>
        <v>ESTHER GRASIELLE PEREIRA VINEZOF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45170</v>
      </c>
      <c r="H31" s="14">
        <f>'[1]TCE - ANEXO III - Preencher'!I40</f>
        <v>17.86</v>
      </c>
      <c r="I31" s="14">
        <f>'[1]TCE - ANEXO III - Preencher'!J40</f>
        <v>487.99</v>
      </c>
      <c r="J31" s="14">
        <f>'[1]TCE - ANEXO III - Preencher'!K40</f>
        <v>0</v>
      </c>
      <c r="K31" s="15">
        <f>'[1]TCE - ANEXO III - Preencher'!L40</f>
        <v>213.06</v>
      </c>
      <c r="L31" s="15">
        <f>'[1]TCE - ANEXO III - Preencher'!M40</f>
        <v>0</v>
      </c>
      <c r="M31" s="15">
        <f t="shared" si="1"/>
        <v>213.06</v>
      </c>
      <c r="N31" s="15">
        <f>'[1]TCE - ANEXO III - Preencher'!O40</f>
        <v>1.64</v>
      </c>
      <c r="O31" s="15">
        <f>'[1]TCE - ANEXO III - Preencher'!P40</f>
        <v>0</v>
      </c>
      <c r="P31" s="16">
        <f t="shared" si="2"/>
        <v>1.64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77.55</v>
      </c>
      <c r="U31" s="15">
        <f>'[1]TCE - ANEXO III - Preencher'!V40</f>
        <v>0</v>
      </c>
      <c r="V31" s="16">
        <f t="shared" si="4"/>
        <v>77.55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798.1</v>
      </c>
    </row>
    <row r="32" spans="1:28" x14ac:dyDescent="0.2">
      <c r="A32" s="8">
        <f>IFERROR(VLOOKUP(B32,'[1]DADOS (OCULTAR)'!$Q$3:$S$135,3,0),"")</f>
        <v>10894988000729</v>
      </c>
      <c r="B32" s="9" t="str">
        <f>'[1]TCE - ANEXO III - Preencher'!C41</f>
        <v>UPAE CARUARU</v>
      </c>
      <c r="C32" s="10"/>
      <c r="D32" s="11" t="str">
        <f>'[1]TCE - ANEXO III - Preencher'!E41</f>
        <v>EVELLY KIRLEY SANTOS ANDRADE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45170</v>
      </c>
      <c r="H32" s="14">
        <f>'[1]TCE - ANEXO III - Preencher'!I41</f>
        <v>21.86</v>
      </c>
      <c r="I32" s="14">
        <f>'[1]TCE - ANEXO III - Preencher'!J41</f>
        <v>174.88</v>
      </c>
      <c r="J32" s="14">
        <f>'[1]TCE - ANEXO III - Preencher'!K41</f>
        <v>0</v>
      </c>
      <c r="K32" s="15">
        <f>'[1]TCE - ANEXO III - Preencher'!L41</f>
        <v>213.06</v>
      </c>
      <c r="L32" s="15">
        <f>'[1]TCE - ANEXO III - Preencher'!M41</f>
        <v>0</v>
      </c>
      <c r="M32" s="15">
        <f t="shared" si="1"/>
        <v>213.06</v>
      </c>
      <c r="N32" s="15">
        <f>'[1]TCE - ANEXO III - Preencher'!O41</f>
        <v>1.64</v>
      </c>
      <c r="O32" s="15">
        <f>'[1]TCE - ANEXO III - Preencher'!P41</f>
        <v>0</v>
      </c>
      <c r="P32" s="16">
        <f t="shared" si="2"/>
        <v>1.64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411.44</v>
      </c>
    </row>
    <row r="33" spans="1:28" x14ac:dyDescent="0.2">
      <c r="A33" s="8">
        <f>IFERROR(VLOOKUP(B33,'[1]DADOS (OCULTAR)'!$Q$3:$S$135,3,0),"")</f>
        <v>10894988000729</v>
      </c>
      <c r="B33" s="9" t="str">
        <f>'[1]TCE - ANEXO III - Preencher'!C42</f>
        <v>UPAE CARUARU</v>
      </c>
      <c r="C33" s="10"/>
      <c r="D33" s="11" t="str">
        <f>'[1]TCE - ANEXO III - Preencher'!E42</f>
        <v>FABIANO DE PAIVA MEDEIROS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2252-75</v>
      </c>
      <c r="G33" s="13">
        <f>IF('[1]TCE - ANEXO III - Preencher'!H42="","",'[1]TCE - ANEXO III - Preencher'!H42)</f>
        <v>45170</v>
      </c>
      <c r="H33" s="14">
        <f>'[1]TCE - ANEXO III - Preencher'!I42</f>
        <v>61.41</v>
      </c>
      <c r="I33" s="14">
        <f>'[1]TCE - ANEXO III - Preencher'!J42</f>
        <v>491.25</v>
      </c>
      <c r="J33" s="14">
        <f>'[1]TCE - ANEXO III - Preencher'!K42</f>
        <v>0</v>
      </c>
      <c r="K33" s="15">
        <f>'[1]TCE - ANEXO III - Preencher'!L42</f>
        <v>213.06</v>
      </c>
      <c r="L33" s="15">
        <f>'[1]TCE - ANEXO III - Preencher'!M42</f>
        <v>0</v>
      </c>
      <c r="M33" s="15">
        <f t="shared" si="1"/>
        <v>213.06</v>
      </c>
      <c r="N33" s="15">
        <f>'[1]TCE - ANEXO III - Preencher'!O42</f>
        <v>13.16</v>
      </c>
      <c r="O33" s="15">
        <f>'[1]TCE - ANEXO III - Preencher'!P42</f>
        <v>0</v>
      </c>
      <c r="P33" s="16">
        <f t="shared" si="2"/>
        <v>13.16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778.88</v>
      </c>
    </row>
    <row r="34" spans="1:28" x14ac:dyDescent="0.2">
      <c r="A34" s="8">
        <f>IFERROR(VLOOKUP(B34,'[1]DADOS (OCULTAR)'!$Q$3:$S$135,3,0),"")</f>
        <v>10894988000729</v>
      </c>
      <c r="B34" s="9" t="str">
        <f>'[1]TCE - ANEXO III - Preencher'!C43</f>
        <v>UPAE CARUARU</v>
      </c>
      <c r="C34" s="10"/>
      <c r="D34" s="11" t="str">
        <f>'[1]TCE - ANEXO III - Preencher'!E43</f>
        <v>FABIO STEFFANO FLORENCIO LOPES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>
        <f>IF('[1]TCE - ANEXO III - Preencher'!H43="","",'[1]TCE - ANEXO III - Preencher'!H43)</f>
        <v>45170</v>
      </c>
      <c r="H34" s="14">
        <f>'[1]TCE - ANEXO III - Preencher'!I43</f>
        <v>35.99</v>
      </c>
      <c r="I34" s="14">
        <f>'[1]TCE - ANEXO III - Preencher'!J43</f>
        <v>287.91000000000003</v>
      </c>
      <c r="J34" s="14">
        <f>'[1]TCE - ANEXO III - Preencher'!K43</f>
        <v>0</v>
      </c>
      <c r="K34" s="15">
        <f>'[1]TCE - ANEXO III - Preencher'!L43</f>
        <v>213.06</v>
      </c>
      <c r="L34" s="15">
        <f>'[1]TCE - ANEXO III - Preencher'!M43</f>
        <v>0</v>
      </c>
      <c r="M34" s="15">
        <f t="shared" si="1"/>
        <v>213.06</v>
      </c>
      <c r="N34" s="15">
        <f>'[1]TCE - ANEXO III - Preencher'!O43</f>
        <v>3.29</v>
      </c>
      <c r="O34" s="15">
        <f>'[1]TCE - ANEXO III - Preencher'!P43</f>
        <v>0</v>
      </c>
      <c r="P34" s="16">
        <f t="shared" si="2"/>
        <v>3.29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540.25</v>
      </c>
    </row>
    <row r="35" spans="1:28" x14ac:dyDescent="0.2">
      <c r="A35" s="8">
        <f>IFERROR(VLOOKUP(B35,'[1]DADOS (OCULTAR)'!$Q$3:$S$135,3,0),"")</f>
        <v>10894988000729</v>
      </c>
      <c r="B35" s="9" t="str">
        <f>'[1]TCE - ANEXO III - Preencher'!C44</f>
        <v>UPAE CARUARU</v>
      </c>
      <c r="C35" s="10"/>
      <c r="D35" s="11" t="str">
        <f>'[1]TCE - ANEXO III - Preencher'!E44</f>
        <v>FERNANDO JOSE DE LIMA BOTELHO JUNIOR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2252-75</v>
      </c>
      <c r="G35" s="13">
        <f>IF('[1]TCE - ANEXO III - Preencher'!H44="","",'[1]TCE - ANEXO III - Preencher'!H44)</f>
        <v>45170</v>
      </c>
      <c r="H35" s="14">
        <f>'[1]TCE - ANEXO III - Preencher'!I44</f>
        <v>35.08</v>
      </c>
      <c r="I35" s="14">
        <f>'[1]TCE - ANEXO III - Preencher'!J44</f>
        <v>280.64999999999998</v>
      </c>
      <c r="J35" s="14">
        <f>'[1]TCE - ANEXO III - Preencher'!K44</f>
        <v>0</v>
      </c>
      <c r="K35" s="15">
        <f>'[1]TCE - ANEXO III - Preencher'!L44</f>
        <v>213.06</v>
      </c>
      <c r="L35" s="15">
        <f>'[1]TCE - ANEXO III - Preencher'!M44</f>
        <v>0</v>
      </c>
      <c r="M35" s="15">
        <f t="shared" si="1"/>
        <v>213.06</v>
      </c>
      <c r="N35" s="15">
        <f>'[1]TCE - ANEXO III - Preencher'!O44</f>
        <v>13.16</v>
      </c>
      <c r="O35" s="15">
        <f>'[1]TCE - ANEXO III - Preencher'!P44</f>
        <v>0</v>
      </c>
      <c r="P35" s="16">
        <f t="shared" si="2"/>
        <v>13.16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541.94999999999993</v>
      </c>
    </row>
    <row r="36" spans="1:28" x14ac:dyDescent="0.2">
      <c r="A36" s="8">
        <f>IFERROR(VLOOKUP(B36,'[1]DADOS (OCULTAR)'!$Q$3:$S$135,3,0),"")</f>
        <v>10894988000729</v>
      </c>
      <c r="B36" s="9" t="str">
        <f>'[1]TCE - ANEXO III - Preencher'!C45</f>
        <v>UPAE CARUARU</v>
      </c>
      <c r="C36" s="10"/>
      <c r="D36" s="11" t="str">
        <f>'[1]TCE - ANEXO III - Preencher'!E45</f>
        <v>FLAVIO LAURENTINO DE SOUSA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2251-20</v>
      </c>
      <c r="G36" s="13">
        <f>IF('[1]TCE - ANEXO III - Preencher'!H45="","",'[1]TCE - ANEXO III - Preencher'!H45)</f>
        <v>45170</v>
      </c>
      <c r="H36" s="14">
        <f>'[1]TCE - ANEXO III - Preencher'!I45</f>
        <v>91.54</v>
      </c>
      <c r="I36" s="14">
        <f>'[1]TCE - ANEXO III - Preencher'!J45</f>
        <v>732.32</v>
      </c>
      <c r="J36" s="14">
        <f>'[1]TCE - ANEXO III - Preencher'!K45</f>
        <v>0</v>
      </c>
      <c r="K36" s="15">
        <f>'[1]TCE - ANEXO III - Preencher'!L45</f>
        <v>213.06</v>
      </c>
      <c r="L36" s="15">
        <f>'[1]TCE - ANEXO III - Preencher'!M45</f>
        <v>0</v>
      </c>
      <c r="M36" s="15">
        <f t="shared" si="1"/>
        <v>213.06</v>
      </c>
      <c r="N36" s="15">
        <f>'[1]TCE - ANEXO III - Preencher'!O45</f>
        <v>13.16</v>
      </c>
      <c r="O36" s="15">
        <f>'[1]TCE - ANEXO III - Preencher'!P45</f>
        <v>0</v>
      </c>
      <c r="P36" s="16">
        <f t="shared" si="2"/>
        <v>13.16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1050.0800000000002</v>
      </c>
    </row>
    <row r="37" spans="1:28" x14ac:dyDescent="0.2">
      <c r="A37" s="8">
        <f>IFERROR(VLOOKUP(B37,'[1]DADOS (OCULTAR)'!$Q$3:$S$135,3,0),"")</f>
        <v>10894988000729</v>
      </c>
      <c r="B37" s="9" t="str">
        <f>'[1]TCE - ANEXO III - Preencher'!C46</f>
        <v>UPAE CARUARU</v>
      </c>
      <c r="C37" s="10"/>
      <c r="D37" s="11" t="str">
        <f>'[1]TCE - ANEXO III - Preencher'!E46</f>
        <v>FRANCISCO DE ASSIS DE MELO JUNIOR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4131-05</v>
      </c>
      <c r="G37" s="13">
        <f>IF('[1]TCE - ANEXO III - Preencher'!H46="","",'[1]TCE - ANEXO III - Preencher'!H46)</f>
        <v>45170</v>
      </c>
      <c r="H37" s="14">
        <f>'[1]TCE - ANEXO III - Preencher'!I46</f>
        <v>27.98</v>
      </c>
      <c r="I37" s="14">
        <f>'[1]TCE - ANEXO III - Preencher'!J46</f>
        <v>223.81</v>
      </c>
      <c r="J37" s="14">
        <f>'[1]TCE - ANEXO III - Preencher'!K46</f>
        <v>0</v>
      </c>
      <c r="K37" s="15">
        <f>'[1]TCE - ANEXO III - Preencher'!L46</f>
        <v>213.06</v>
      </c>
      <c r="L37" s="15">
        <f>'[1]TCE - ANEXO III - Preencher'!M46</f>
        <v>0</v>
      </c>
      <c r="M37" s="15">
        <f t="shared" si="1"/>
        <v>213.06</v>
      </c>
      <c r="N37" s="15">
        <f>'[1]TCE - ANEXO III - Preencher'!O46</f>
        <v>1.64</v>
      </c>
      <c r="O37" s="15">
        <f>'[1]TCE - ANEXO III - Preencher'!P46</f>
        <v>0</v>
      </c>
      <c r="P37" s="16">
        <f t="shared" si="2"/>
        <v>1.64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466.49</v>
      </c>
    </row>
    <row r="38" spans="1:28" x14ac:dyDescent="0.2">
      <c r="A38" s="8">
        <f>IFERROR(VLOOKUP(B38,'[1]DADOS (OCULTAR)'!$Q$3:$S$135,3,0),"")</f>
        <v>10894988000729</v>
      </c>
      <c r="B38" s="9" t="str">
        <f>'[1]TCE - ANEXO III - Preencher'!C47</f>
        <v>UPAE CARUARU</v>
      </c>
      <c r="C38" s="10"/>
      <c r="D38" s="11" t="str">
        <f>'[1]TCE - ANEXO III - Preencher'!E47</f>
        <v>FRANK FERNANDES LIMA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2252-25</v>
      </c>
      <c r="G38" s="13">
        <f>IF('[1]TCE - ANEXO III - Preencher'!H47="","",'[1]TCE - ANEXO III - Preencher'!H47)</f>
        <v>45170</v>
      </c>
      <c r="H38" s="14">
        <f>'[1]TCE - ANEXO III - Preencher'!I47</f>
        <v>61.41</v>
      </c>
      <c r="I38" s="14">
        <f>'[1]TCE - ANEXO III - Preencher'!J47</f>
        <v>491.25</v>
      </c>
      <c r="J38" s="14">
        <f>'[1]TCE - ANEXO III - Preencher'!K47</f>
        <v>0</v>
      </c>
      <c r="K38" s="15">
        <f>'[1]TCE - ANEXO III - Preencher'!L47</f>
        <v>213.06</v>
      </c>
      <c r="L38" s="15">
        <f>'[1]TCE - ANEXO III - Preencher'!M47</f>
        <v>0</v>
      </c>
      <c r="M38" s="15">
        <f t="shared" si="1"/>
        <v>213.06</v>
      </c>
      <c r="N38" s="15">
        <f>'[1]TCE - ANEXO III - Preencher'!O47</f>
        <v>13.16</v>
      </c>
      <c r="O38" s="15">
        <f>'[1]TCE - ANEXO III - Preencher'!P47</f>
        <v>0</v>
      </c>
      <c r="P38" s="16">
        <f t="shared" si="2"/>
        <v>13.16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778.88</v>
      </c>
    </row>
    <row r="39" spans="1:28" x14ac:dyDescent="0.2">
      <c r="A39" s="8">
        <f>IFERROR(VLOOKUP(B39,'[1]DADOS (OCULTAR)'!$Q$3:$S$135,3,0),"")</f>
        <v>10894988000729</v>
      </c>
      <c r="B39" s="9" t="str">
        <f>'[1]TCE - ANEXO III - Preencher'!C48</f>
        <v>UPAE CARUARU</v>
      </c>
      <c r="C39" s="10"/>
      <c r="D39" s="11" t="str">
        <f>'[1]TCE - ANEXO III - Preencher'!E48</f>
        <v>GENILSON RUFINO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>
        <f>IF('[1]TCE - ANEXO III - Preencher'!H48="","",'[1]TCE - ANEXO III - Preencher'!H48)</f>
        <v>45170</v>
      </c>
      <c r="H39" s="14">
        <f>'[1]TCE - ANEXO III - Preencher'!I48</f>
        <v>15.35</v>
      </c>
      <c r="I39" s="14">
        <f>'[1]TCE - ANEXO III - Preencher'!J48</f>
        <v>122.78</v>
      </c>
      <c r="J39" s="14">
        <f>'[1]TCE - ANEXO III - Preencher'!K48</f>
        <v>0</v>
      </c>
      <c r="K39" s="15">
        <f>'[1]TCE - ANEXO III - Preencher'!L48</f>
        <v>213.06</v>
      </c>
      <c r="L39" s="15">
        <f>'[1]TCE - ANEXO III - Preencher'!M48</f>
        <v>0</v>
      </c>
      <c r="M39" s="15">
        <f t="shared" si="1"/>
        <v>213.06</v>
      </c>
      <c r="N39" s="15">
        <f>'[1]TCE - ANEXO III - Preencher'!O48</f>
        <v>1.64</v>
      </c>
      <c r="O39" s="15">
        <f>'[1]TCE - ANEXO III - Preencher'!P48</f>
        <v>0</v>
      </c>
      <c r="P39" s="16">
        <f t="shared" si="2"/>
        <v>1.64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352.83</v>
      </c>
    </row>
    <row r="40" spans="1:28" x14ac:dyDescent="0.2">
      <c r="A40" s="8">
        <f>IFERROR(VLOOKUP(B40,'[1]DADOS (OCULTAR)'!$Q$3:$S$135,3,0),"")</f>
        <v>10894988000729</v>
      </c>
      <c r="B40" s="9" t="str">
        <f>'[1]TCE - ANEXO III - Preencher'!C49</f>
        <v>UPAE CARUARU</v>
      </c>
      <c r="C40" s="10"/>
      <c r="D40" s="11" t="str">
        <f>'[1]TCE - ANEXO III - Preencher'!E49</f>
        <v>GESICA FERREIRA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45170</v>
      </c>
      <c r="H40" s="14">
        <f>'[1]TCE - ANEXO III - Preencher'!I49</f>
        <v>17.05</v>
      </c>
      <c r="I40" s="14">
        <f>'[1]TCE - ANEXO III - Preencher'!J49</f>
        <v>136.41999999999999</v>
      </c>
      <c r="J40" s="14">
        <f>'[1]TCE - ANEXO III - Preencher'!K49</f>
        <v>0</v>
      </c>
      <c r="K40" s="15">
        <f>'[1]TCE - ANEXO III - Preencher'!L49</f>
        <v>213.06</v>
      </c>
      <c r="L40" s="15">
        <f>'[1]TCE - ANEXO III - Preencher'!M49</f>
        <v>0</v>
      </c>
      <c r="M40" s="15">
        <f t="shared" si="1"/>
        <v>213.06</v>
      </c>
      <c r="N40" s="15">
        <f>'[1]TCE - ANEXO III - Preencher'!O49</f>
        <v>1.64</v>
      </c>
      <c r="O40" s="15">
        <f>'[1]TCE - ANEXO III - Preencher'!P49</f>
        <v>0</v>
      </c>
      <c r="P40" s="16">
        <f t="shared" si="2"/>
        <v>1.64</v>
      </c>
      <c r="Q40" s="15">
        <f>'[1]TCE - ANEXO III - Preencher'!R49</f>
        <v>350.05</v>
      </c>
      <c r="R40" s="15">
        <f>'[1]TCE - ANEXO III - Preencher'!S49</f>
        <v>57.98</v>
      </c>
      <c r="S40" s="16">
        <f t="shared" si="3"/>
        <v>292.07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660.24</v>
      </c>
    </row>
    <row r="41" spans="1:28" x14ac:dyDescent="0.2">
      <c r="A41" s="8">
        <f>IFERROR(VLOOKUP(B41,'[1]DADOS (OCULTAR)'!$Q$3:$S$135,3,0),"")</f>
        <v>10894988000729</v>
      </c>
      <c r="B41" s="9" t="str">
        <f>'[1]TCE - ANEXO III - Preencher'!C50</f>
        <v>UPAE CARUARU</v>
      </c>
      <c r="C41" s="10"/>
      <c r="D41" s="11" t="str">
        <f>'[1]TCE - ANEXO III - Preencher'!E50</f>
        <v>GILSON CAVALCANTI TOME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5173-30</v>
      </c>
      <c r="G41" s="13">
        <f>IF('[1]TCE - ANEXO III - Preencher'!H50="","",'[1]TCE - ANEXO III - Preencher'!H50)</f>
        <v>45170</v>
      </c>
      <c r="H41" s="14">
        <f>'[1]TCE - ANEXO III - Preencher'!I50</f>
        <v>16.329999999999998</v>
      </c>
      <c r="I41" s="14">
        <f>'[1]TCE - ANEXO III - Preencher'!J50</f>
        <v>130.61000000000001</v>
      </c>
      <c r="J41" s="14">
        <f>'[1]TCE - ANEXO III - Preencher'!K50</f>
        <v>0</v>
      </c>
      <c r="K41" s="15">
        <f>'[1]TCE - ANEXO III - Preencher'!L50</f>
        <v>213.06</v>
      </c>
      <c r="L41" s="15">
        <f>'[1]TCE - ANEXO III - Preencher'!M50</f>
        <v>0</v>
      </c>
      <c r="M41" s="15">
        <f t="shared" si="1"/>
        <v>213.06</v>
      </c>
      <c r="N41" s="15">
        <f>'[1]TCE - ANEXO III - Preencher'!O50</f>
        <v>1.64</v>
      </c>
      <c r="O41" s="15">
        <f>'[1]TCE - ANEXO III - Preencher'!P50</f>
        <v>0</v>
      </c>
      <c r="P41" s="16">
        <f t="shared" si="2"/>
        <v>1.64</v>
      </c>
      <c r="Q41" s="15">
        <f>'[1]TCE - ANEXO III - Preencher'!R50</f>
        <v>179.05</v>
      </c>
      <c r="R41" s="15">
        <f>'[1]TCE - ANEXO III - Preencher'!S50</f>
        <v>82.12</v>
      </c>
      <c r="S41" s="16">
        <f t="shared" si="3"/>
        <v>96.93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458.57</v>
      </c>
    </row>
    <row r="42" spans="1:28" x14ac:dyDescent="0.2">
      <c r="A42" s="8">
        <f>IFERROR(VLOOKUP(B42,'[1]DADOS (OCULTAR)'!$Q$3:$S$135,3,0),"")</f>
        <v>10894988000729</v>
      </c>
      <c r="B42" s="9" t="str">
        <f>'[1]TCE - ANEXO III - Preencher'!C51</f>
        <v>UPAE CARUARU</v>
      </c>
      <c r="C42" s="10"/>
      <c r="D42" s="11" t="str">
        <f>'[1]TCE - ANEXO III - Preencher'!E51</f>
        <v>GISLANE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45170</v>
      </c>
      <c r="H42" s="14">
        <f>'[1]TCE - ANEXO III - Preencher'!I51</f>
        <v>17.86</v>
      </c>
      <c r="I42" s="14">
        <f>'[1]TCE - ANEXO III - Preencher'!J51</f>
        <v>506.07</v>
      </c>
      <c r="J42" s="14">
        <f>'[1]TCE - ANEXO III - Preencher'!K51</f>
        <v>0</v>
      </c>
      <c r="K42" s="15">
        <f>'[1]TCE - ANEXO III - Preencher'!L51</f>
        <v>213.06</v>
      </c>
      <c r="L42" s="15">
        <f>'[1]TCE - ANEXO III - Preencher'!M51</f>
        <v>0</v>
      </c>
      <c r="M42" s="15">
        <f t="shared" si="1"/>
        <v>213.06</v>
      </c>
      <c r="N42" s="15">
        <f>'[1]TCE - ANEXO III - Preencher'!O51</f>
        <v>1.64</v>
      </c>
      <c r="O42" s="15">
        <f>'[1]TCE - ANEXO III - Preencher'!P51</f>
        <v>0</v>
      </c>
      <c r="P42" s="16">
        <f t="shared" si="2"/>
        <v>1.64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738.63</v>
      </c>
    </row>
    <row r="43" spans="1:28" x14ac:dyDescent="0.2">
      <c r="A43" s="8">
        <f>IFERROR(VLOOKUP(B43,'[1]DADOS (OCULTAR)'!$Q$3:$S$135,3,0),"")</f>
        <v>10894988000729</v>
      </c>
      <c r="B43" s="9" t="str">
        <f>'[1]TCE - ANEXO III - Preencher'!C52</f>
        <v>UPAE CARUARU</v>
      </c>
      <c r="C43" s="10"/>
      <c r="D43" s="11" t="str">
        <f>'[1]TCE - ANEXO III - Preencher'!E52</f>
        <v>GIZELLI VITORIA DA SILVA MENDES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45170</v>
      </c>
      <c r="H43" s="14">
        <f>'[1]TCE - ANEXO III - Preencher'!I52</f>
        <v>17.05</v>
      </c>
      <c r="I43" s="14">
        <f>'[1]TCE - ANEXO III - Preencher'!J52</f>
        <v>136.41999999999999</v>
      </c>
      <c r="J43" s="14">
        <f>'[1]TCE - ANEXO III - Preencher'!K52</f>
        <v>0</v>
      </c>
      <c r="K43" s="15">
        <f>'[1]TCE - ANEXO III - Preencher'!L52</f>
        <v>213.06</v>
      </c>
      <c r="L43" s="15">
        <f>'[1]TCE - ANEXO III - Preencher'!M52</f>
        <v>0</v>
      </c>
      <c r="M43" s="15">
        <f t="shared" si="1"/>
        <v>213.06</v>
      </c>
      <c r="N43" s="15">
        <f>'[1]TCE - ANEXO III - Preencher'!O52</f>
        <v>1.64</v>
      </c>
      <c r="O43" s="15">
        <f>'[1]TCE - ANEXO III - Preencher'!P52</f>
        <v>0</v>
      </c>
      <c r="P43" s="16">
        <f t="shared" si="2"/>
        <v>1.64</v>
      </c>
      <c r="Q43" s="15">
        <f>'[1]TCE - ANEXO III - Preencher'!R52</f>
        <v>350.05</v>
      </c>
      <c r="R43" s="15">
        <f>'[1]TCE - ANEXO III - Preencher'!S52</f>
        <v>95.5</v>
      </c>
      <c r="S43" s="16">
        <f t="shared" si="3"/>
        <v>254.55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622.72</v>
      </c>
    </row>
    <row r="44" spans="1:28" x14ac:dyDescent="0.2">
      <c r="A44" s="8">
        <f>IFERROR(VLOOKUP(B44,'[1]DADOS (OCULTAR)'!$Q$3:$S$135,3,0),"")</f>
        <v>10894988000729</v>
      </c>
      <c r="B44" s="9" t="str">
        <f>'[1]TCE - ANEXO III - Preencher'!C53</f>
        <v>UPAE CARUARU</v>
      </c>
      <c r="C44" s="10"/>
      <c r="D44" s="11" t="str">
        <f>'[1]TCE - ANEXO III - Preencher'!E53</f>
        <v>GLAUCE DO NASCIMENTO MONTEIRO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4101-05</v>
      </c>
      <c r="G44" s="13">
        <f>IF('[1]TCE - ANEXO III - Preencher'!H53="","",'[1]TCE - ANEXO III - Preencher'!H53)</f>
        <v>45170</v>
      </c>
      <c r="H44" s="14">
        <f>'[1]TCE - ANEXO III - Preencher'!I53</f>
        <v>33.520000000000003</v>
      </c>
      <c r="I44" s="14">
        <f>'[1]TCE - ANEXO III - Preencher'!J53</f>
        <v>268.14999999999998</v>
      </c>
      <c r="J44" s="14">
        <f>'[1]TCE - ANEXO III - Preencher'!K53</f>
        <v>0</v>
      </c>
      <c r="K44" s="15">
        <f>'[1]TCE - ANEXO III - Preencher'!L53</f>
        <v>213.06</v>
      </c>
      <c r="L44" s="15">
        <f>'[1]TCE - ANEXO III - Preencher'!M53</f>
        <v>0</v>
      </c>
      <c r="M44" s="15">
        <f t="shared" si="1"/>
        <v>213.06</v>
      </c>
      <c r="N44" s="15">
        <f>'[1]TCE - ANEXO III - Preencher'!O53</f>
        <v>1.64</v>
      </c>
      <c r="O44" s="15">
        <f>'[1]TCE - ANEXO III - Preencher'!P53</f>
        <v>0</v>
      </c>
      <c r="P44" s="16">
        <f t="shared" si="2"/>
        <v>1.64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516.37</v>
      </c>
    </row>
    <row r="45" spans="1:28" x14ac:dyDescent="0.2">
      <c r="A45" s="8">
        <f>IFERROR(VLOOKUP(B45,'[1]DADOS (OCULTAR)'!$Q$3:$S$135,3,0),"")</f>
        <v>10894988000729</v>
      </c>
      <c r="B45" s="9" t="str">
        <f>'[1]TCE - ANEXO III - Preencher'!C54</f>
        <v>UPAE CARUARU</v>
      </c>
      <c r="C45" s="10"/>
      <c r="D45" s="11" t="str">
        <f>'[1]TCE - ANEXO III - Preencher'!E54</f>
        <v>GLEYSON RAFAEL DE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45170</v>
      </c>
      <c r="H45" s="14">
        <f>'[1]TCE - ANEXO III - Preencher'!I54</f>
        <v>17.86</v>
      </c>
      <c r="I45" s="14">
        <f>'[1]TCE - ANEXO III - Preencher'!J54</f>
        <v>510.79</v>
      </c>
      <c r="J45" s="14">
        <f>'[1]TCE - ANEXO III - Preencher'!K54</f>
        <v>0</v>
      </c>
      <c r="K45" s="15">
        <f>'[1]TCE - ANEXO III - Preencher'!L54</f>
        <v>213.07</v>
      </c>
      <c r="L45" s="15">
        <f>'[1]TCE - ANEXO III - Preencher'!M54</f>
        <v>0</v>
      </c>
      <c r="M45" s="15">
        <f t="shared" si="1"/>
        <v>213.07</v>
      </c>
      <c r="N45" s="15">
        <f>'[1]TCE - ANEXO III - Preencher'!O54</f>
        <v>1.64</v>
      </c>
      <c r="O45" s="15">
        <f>'[1]TCE - ANEXO III - Preencher'!P54</f>
        <v>0</v>
      </c>
      <c r="P45" s="16">
        <f t="shared" si="2"/>
        <v>1.64</v>
      </c>
      <c r="Q45" s="15">
        <f>'[1]TCE - ANEXO III - Preencher'!R54</f>
        <v>350.05</v>
      </c>
      <c r="R45" s="15">
        <f>'[1]TCE - ANEXO III - Preencher'!S54</f>
        <v>91.3</v>
      </c>
      <c r="S45" s="16">
        <f t="shared" si="3"/>
        <v>258.75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1002.11</v>
      </c>
    </row>
    <row r="46" spans="1:28" x14ac:dyDescent="0.2">
      <c r="A46" s="8">
        <f>IFERROR(VLOOKUP(B46,'[1]DADOS (OCULTAR)'!$Q$3:$S$135,3,0),"")</f>
        <v>10894988000729</v>
      </c>
      <c r="B46" s="9" t="str">
        <f>'[1]TCE - ANEXO III - Preencher'!C55</f>
        <v>UPAE CARUARU</v>
      </c>
      <c r="C46" s="10"/>
      <c r="D46" s="11" t="str">
        <f>'[1]TCE - ANEXO III - Preencher'!E55</f>
        <v>GRAZIELY MARIA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3516-05</v>
      </c>
      <c r="G46" s="13">
        <f>IF('[1]TCE - ANEXO III - Preencher'!H55="","",'[1]TCE - ANEXO III - Preencher'!H55)</f>
        <v>45170</v>
      </c>
      <c r="H46" s="14">
        <f>'[1]TCE - ANEXO III - Preencher'!I55</f>
        <v>18.59</v>
      </c>
      <c r="I46" s="14">
        <f>'[1]TCE - ANEXO III - Preencher'!J55</f>
        <v>148.72</v>
      </c>
      <c r="J46" s="14">
        <f>'[1]TCE - ANEXO III - Preencher'!K55</f>
        <v>0</v>
      </c>
      <c r="K46" s="15">
        <f>'[1]TCE - ANEXO III - Preencher'!L55</f>
        <v>213.07</v>
      </c>
      <c r="L46" s="15">
        <f>'[1]TCE - ANEXO III - Preencher'!M55</f>
        <v>0</v>
      </c>
      <c r="M46" s="15">
        <f t="shared" si="1"/>
        <v>213.07</v>
      </c>
      <c r="N46" s="15">
        <f>'[1]TCE - ANEXO III - Preencher'!O55</f>
        <v>1.64</v>
      </c>
      <c r="O46" s="15">
        <f>'[1]TCE - ANEXO III - Preencher'!P55</f>
        <v>0</v>
      </c>
      <c r="P46" s="16">
        <f t="shared" si="2"/>
        <v>1.64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382.02</v>
      </c>
    </row>
    <row r="47" spans="1:28" x14ac:dyDescent="0.2">
      <c r="A47" s="8">
        <f>IFERROR(VLOOKUP(B47,'[1]DADOS (OCULTAR)'!$Q$3:$S$135,3,0),"")</f>
        <v>10894988000729</v>
      </c>
      <c r="B47" s="9" t="str">
        <f>'[1]TCE - ANEXO III - Preencher'!C56</f>
        <v>UPAE CARUARU</v>
      </c>
      <c r="C47" s="10"/>
      <c r="D47" s="11" t="str">
        <f>'[1]TCE - ANEXO III - Preencher'!E56</f>
        <v>HEITOR DA SILVEIRA  ALVES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45170</v>
      </c>
      <c r="H47" s="14">
        <f>'[1]TCE - ANEXO III - Preencher'!I56</f>
        <v>17.32</v>
      </c>
      <c r="I47" s="14">
        <f>'[1]TCE - ANEXO III - Preencher'!J56</f>
        <v>138.55000000000001</v>
      </c>
      <c r="J47" s="14">
        <f>'[1]TCE - ANEXO III - Preencher'!K56</f>
        <v>0</v>
      </c>
      <c r="K47" s="15">
        <f>'[1]TCE - ANEXO III - Preencher'!L56</f>
        <v>213.07</v>
      </c>
      <c r="L47" s="15">
        <f>'[1]TCE - ANEXO III - Preencher'!M56</f>
        <v>0</v>
      </c>
      <c r="M47" s="15">
        <f t="shared" si="1"/>
        <v>213.07</v>
      </c>
      <c r="N47" s="15">
        <f>'[1]TCE - ANEXO III - Preencher'!O56</f>
        <v>1.64</v>
      </c>
      <c r="O47" s="15">
        <f>'[1]TCE - ANEXO III - Preencher'!P56</f>
        <v>0</v>
      </c>
      <c r="P47" s="16">
        <f t="shared" si="2"/>
        <v>1.64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370.58</v>
      </c>
    </row>
    <row r="48" spans="1:28" x14ac:dyDescent="0.2">
      <c r="A48" s="8">
        <f>IFERROR(VLOOKUP(B48,'[1]DADOS (OCULTAR)'!$Q$3:$S$135,3,0),"")</f>
        <v>10894988000729</v>
      </c>
      <c r="B48" s="9" t="str">
        <f>'[1]TCE - ANEXO III - Preencher'!C57</f>
        <v>UPAE CARUARU</v>
      </c>
      <c r="C48" s="10"/>
      <c r="D48" s="11" t="str">
        <f>'[1]TCE - ANEXO III - Preencher'!E57</f>
        <v>HINAYARA SANTOS RODRIGUES LIBERATO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45170</v>
      </c>
      <c r="H48" s="14">
        <f>'[1]TCE - ANEXO III - Preencher'!I57</f>
        <v>21.63</v>
      </c>
      <c r="I48" s="14">
        <f>'[1]TCE - ANEXO III - Preencher'!J57</f>
        <v>173.05</v>
      </c>
      <c r="J48" s="14">
        <f>'[1]TCE - ANEXO III - Preencher'!K57</f>
        <v>0</v>
      </c>
      <c r="K48" s="15">
        <f>'[1]TCE - ANEXO III - Preencher'!L57</f>
        <v>213.07</v>
      </c>
      <c r="L48" s="15">
        <f>'[1]TCE - ANEXO III - Preencher'!M57</f>
        <v>0</v>
      </c>
      <c r="M48" s="15">
        <f t="shared" si="1"/>
        <v>213.07</v>
      </c>
      <c r="N48" s="15">
        <f>'[1]TCE - ANEXO III - Preencher'!O57</f>
        <v>1.64</v>
      </c>
      <c r="O48" s="15">
        <f>'[1]TCE - ANEXO III - Preencher'!P57</f>
        <v>0</v>
      </c>
      <c r="P48" s="16">
        <f t="shared" si="2"/>
        <v>1.64</v>
      </c>
      <c r="Q48" s="15">
        <f>'[1]TCE - ANEXO III - Preencher'!R57</f>
        <v>350.05</v>
      </c>
      <c r="R48" s="15">
        <f>'[1]TCE - ANEXO III - Preencher'!S57</f>
        <v>102.32</v>
      </c>
      <c r="S48" s="16">
        <f t="shared" si="3"/>
        <v>247.73000000000002</v>
      </c>
      <c r="T48" s="15">
        <f>'[1]TCE - ANEXO III - Preencher'!U57</f>
        <v>77.569999999999993</v>
      </c>
      <c r="U48" s="15">
        <f>'[1]TCE - ANEXO III - Preencher'!V57</f>
        <v>0</v>
      </c>
      <c r="V48" s="16">
        <f t="shared" si="4"/>
        <v>77.569999999999993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734.69</v>
      </c>
    </row>
    <row r="49" spans="1:28" x14ac:dyDescent="0.2">
      <c r="A49" s="8">
        <f>IFERROR(VLOOKUP(B49,'[1]DADOS (OCULTAR)'!$Q$3:$S$135,3,0),"")</f>
        <v>10894988000729</v>
      </c>
      <c r="B49" s="9" t="str">
        <f>'[1]TCE - ANEXO III - Preencher'!C58</f>
        <v>UPAE CARUARU</v>
      </c>
      <c r="C49" s="10"/>
      <c r="D49" s="11" t="str">
        <f>'[1]TCE - ANEXO III - Preencher'!E58</f>
        <v>HUDE LUCENA GONCALVES DIAS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>
        <f>IF('[1]TCE - ANEXO III - Preencher'!H58="","",'[1]TCE - ANEXO III - Preencher'!H58)</f>
        <v>45170</v>
      </c>
      <c r="H49" s="14">
        <f>'[1]TCE - ANEXO III - Preencher'!I58</f>
        <v>61.4</v>
      </c>
      <c r="I49" s="14">
        <f>'[1]TCE - ANEXO III - Preencher'!J58</f>
        <v>491.2</v>
      </c>
      <c r="J49" s="14">
        <f>'[1]TCE - ANEXO III - Preencher'!K58</f>
        <v>0</v>
      </c>
      <c r="K49" s="15">
        <f>'[1]TCE - ANEXO III - Preencher'!L58</f>
        <v>213.07</v>
      </c>
      <c r="L49" s="15">
        <f>'[1]TCE - ANEXO III - Preencher'!M58</f>
        <v>0</v>
      </c>
      <c r="M49" s="15">
        <f t="shared" si="1"/>
        <v>213.07</v>
      </c>
      <c r="N49" s="15">
        <f>'[1]TCE - ANEXO III - Preencher'!O58</f>
        <v>13.16</v>
      </c>
      <c r="O49" s="15">
        <f>'[1]TCE - ANEXO III - Preencher'!P58</f>
        <v>0</v>
      </c>
      <c r="P49" s="16">
        <f t="shared" si="2"/>
        <v>13.16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778.83</v>
      </c>
    </row>
    <row r="50" spans="1:28" x14ac:dyDescent="0.2">
      <c r="A50" s="8">
        <f>IFERROR(VLOOKUP(B50,'[1]DADOS (OCULTAR)'!$Q$3:$S$135,3,0),"")</f>
        <v>10894988000729</v>
      </c>
      <c r="B50" s="9" t="str">
        <f>'[1]TCE - ANEXO III - Preencher'!C59</f>
        <v>UPAE CARUARU</v>
      </c>
      <c r="C50" s="10"/>
      <c r="D50" s="11" t="str">
        <f>'[1]TCE - ANEXO III - Preencher'!E59</f>
        <v>IADNA CRISTINA BEZERRA FRANCA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45170</v>
      </c>
      <c r="H50" s="14">
        <f>'[1]TCE - ANEXO III - Preencher'!I59</f>
        <v>15.84</v>
      </c>
      <c r="I50" s="14">
        <f>'[1]TCE - ANEXO III - Preencher'!J59</f>
        <v>126.72</v>
      </c>
      <c r="J50" s="14">
        <f>'[1]TCE - ANEXO III - Preencher'!K59</f>
        <v>0</v>
      </c>
      <c r="K50" s="15">
        <f>'[1]TCE - ANEXO III - Preencher'!L59</f>
        <v>213.07</v>
      </c>
      <c r="L50" s="15">
        <f>'[1]TCE - ANEXO III - Preencher'!M59</f>
        <v>0</v>
      </c>
      <c r="M50" s="15">
        <f t="shared" si="1"/>
        <v>213.07</v>
      </c>
      <c r="N50" s="15">
        <f>'[1]TCE - ANEXO III - Preencher'!O59</f>
        <v>1.64</v>
      </c>
      <c r="O50" s="15">
        <f>'[1]TCE - ANEXO III - Preencher'!P59</f>
        <v>0</v>
      </c>
      <c r="P50" s="16">
        <f t="shared" si="2"/>
        <v>1.64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357.27</v>
      </c>
    </row>
    <row r="51" spans="1:28" x14ac:dyDescent="0.2">
      <c r="A51" s="8">
        <f>IFERROR(VLOOKUP(B51,'[1]DADOS (OCULTAR)'!$Q$3:$S$135,3,0),"")</f>
        <v>10894988000729</v>
      </c>
      <c r="B51" s="9" t="str">
        <f>'[1]TCE - ANEXO III - Preencher'!C60</f>
        <v>UPAE CARUARU</v>
      </c>
      <c r="C51" s="10"/>
      <c r="D51" s="11" t="str">
        <f>'[1]TCE - ANEXO III - Preencher'!E60</f>
        <v>IGOR EDUARDO DE OLIVEIRA SOUZA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2252-75</v>
      </c>
      <c r="G51" s="13">
        <f>IF('[1]TCE - ANEXO III - Preencher'!H60="","",'[1]TCE - ANEXO III - Preencher'!H60)</f>
        <v>45170</v>
      </c>
      <c r="H51" s="14">
        <f>'[1]TCE - ANEXO III - Preencher'!I60</f>
        <v>163</v>
      </c>
      <c r="I51" s="14">
        <f>'[1]TCE - ANEXO III - Preencher'!J60</f>
        <v>1304</v>
      </c>
      <c r="J51" s="14">
        <f>'[1]TCE - ANEXO III - Preencher'!K60</f>
        <v>0</v>
      </c>
      <c r="K51" s="15">
        <f>'[1]TCE - ANEXO III - Preencher'!L60</f>
        <v>213.07</v>
      </c>
      <c r="L51" s="15">
        <f>'[1]TCE - ANEXO III - Preencher'!M60</f>
        <v>0</v>
      </c>
      <c r="M51" s="15">
        <f t="shared" si="1"/>
        <v>213.07</v>
      </c>
      <c r="N51" s="15">
        <f>'[1]TCE - ANEXO III - Preencher'!O60</f>
        <v>13.16</v>
      </c>
      <c r="O51" s="15">
        <f>'[1]TCE - ANEXO III - Preencher'!P60</f>
        <v>0</v>
      </c>
      <c r="P51" s="16">
        <f t="shared" si="2"/>
        <v>13.16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1693.23</v>
      </c>
    </row>
    <row r="52" spans="1:28" x14ac:dyDescent="0.2">
      <c r="A52" s="8">
        <f>IFERROR(VLOOKUP(B52,'[1]DADOS (OCULTAR)'!$Q$3:$S$135,3,0),"")</f>
        <v>10894988000729</v>
      </c>
      <c r="B52" s="9" t="str">
        <f>'[1]TCE - ANEXO III - Preencher'!C61</f>
        <v>UPAE CARUARU</v>
      </c>
      <c r="C52" s="10"/>
      <c r="D52" s="11" t="str">
        <f>'[1]TCE - ANEXO III - Preencher'!E61</f>
        <v>ISABELLA NAYARA SANTOS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2234-05</v>
      </c>
      <c r="G52" s="13">
        <f>IF('[1]TCE - ANEXO III - Preencher'!H61="","",'[1]TCE - ANEXO III - Preencher'!H61)</f>
        <v>45170</v>
      </c>
      <c r="H52" s="14">
        <f>'[1]TCE - ANEXO III - Preencher'!I61</f>
        <v>52.99</v>
      </c>
      <c r="I52" s="14">
        <f>'[1]TCE - ANEXO III - Preencher'!J61</f>
        <v>423.88</v>
      </c>
      <c r="J52" s="14">
        <f>'[1]TCE - ANEXO III - Preencher'!K61</f>
        <v>0</v>
      </c>
      <c r="K52" s="15">
        <f>'[1]TCE - ANEXO III - Preencher'!L61</f>
        <v>213.07</v>
      </c>
      <c r="L52" s="15">
        <f>'[1]TCE - ANEXO III - Preencher'!M61</f>
        <v>0</v>
      </c>
      <c r="M52" s="15">
        <f t="shared" si="1"/>
        <v>213.07</v>
      </c>
      <c r="N52" s="15">
        <f>'[1]TCE - ANEXO III - Preencher'!O61</f>
        <v>1.64</v>
      </c>
      <c r="O52" s="15">
        <f>'[1]TCE - ANEXO III - Preencher'!P61</f>
        <v>0</v>
      </c>
      <c r="P52" s="16">
        <f t="shared" si="2"/>
        <v>1.64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691.58</v>
      </c>
    </row>
    <row r="53" spans="1:28" x14ac:dyDescent="0.2">
      <c r="A53" s="8">
        <f>IFERROR(VLOOKUP(B53,'[1]DADOS (OCULTAR)'!$Q$3:$S$135,3,0),"")</f>
        <v>10894988000729</v>
      </c>
      <c r="B53" s="9" t="str">
        <f>'[1]TCE - ANEXO III - Preencher'!C62</f>
        <v>UPAE CARUARU</v>
      </c>
      <c r="C53" s="10"/>
      <c r="D53" s="11" t="str">
        <f>'[1]TCE - ANEXO III - Preencher'!E62</f>
        <v>JANAINA DA SILVA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45170</v>
      </c>
      <c r="H53" s="14">
        <f>'[1]TCE - ANEXO III - Preencher'!I62</f>
        <v>15.84</v>
      </c>
      <c r="I53" s="14">
        <f>'[1]TCE - ANEXO III - Preencher'!J62</f>
        <v>126.72</v>
      </c>
      <c r="J53" s="14">
        <f>'[1]TCE - ANEXO III - Preencher'!K62</f>
        <v>0</v>
      </c>
      <c r="K53" s="15">
        <f>'[1]TCE - ANEXO III - Preencher'!L62</f>
        <v>213.07</v>
      </c>
      <c r="L53" s="15">
        <f>'[1]TCE - ANEXO III - Preencher'!M62</f>
        <v>0</v>
      </c>
      <c r="M53" s="15">
        <f t="shared" si="1"/>
        <v>213.07</v>
      </c>
      <c r="N53" s="15">
        <f>'[1]TCE - ANEXO III - Preencher'!O62</f>
        <v>1.64</v>
      </c>
      <c r="O53" s="15">
        <f>'[1]TCE - ANEXO III - Preencher'!P62</f>
        <v>0</v>
      </c>
      <c r="P53" s="16">
        <f t="shared" si="2"/>
        <v>1.64</v>
      </c>
      <c r="Q53" s="15">
        <f>'[1]TCE - ANEXO III - Preencher'!R62</f>
        <v>350.05</v>
      </c>
      <c r="R53" s="15">
        <f>'[1]TCE - ANEXO III - Preencher'!S62</f>
        <v>79.2</v>
      </c>
      <c r="S53" s="16">
        <f t="shared" si="3"/>
        <v>270.85000000000002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628.12</v>
      </c>
    </row>
    <row r="54" spans="1:28" x14ac:dyDescent="0.2">
      <c r="A54" s="8">
        <f>IFERROR(VLOOKUP(B54,'[1]DADOS (OCULTAR)'!$Q$3:$S$135,3,0),"")</f>
        <v>10894988000729</v>
      </c>
      <c r="B54" s="9" t="str">
        <f>'[1]TCE - ANEXO III - Preencher'!C63</f>
        <v>UPAE CARUARU</v>
      </c>
      <c r="C54" s="10"/>
      <c r="D54" s="11" t="str">
        <f>'[1]TCE - ANEXO III - Preencher'!E63</f>
        <v>JAQUELINE IZABEL TORRES FIGUEIRA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4101-05</v>
      </c>
      <c r="G54" s="13">
        <f>IF('[1]TCE - ANEXO III - Preencher'!H63="","",'[1]TCE - ANEXO III - Preencher'!H63)</f>
        <v>45170</v>
      </c>
      <c r="H54" s="14">
        <f>'[1]TCE - ANEXO III - Preencher'!I63</f>
        <v>91.6</v>
      </c>
      <c r="I54" s="14">
        <f>'[1]TCE - ANEXO III - Preencher'!J63</f>
        <v>732.8</v>
      </c>
      <c r="J54" s="14">
        <f>'[1]TCE - ANEXO III - Preencher'!K63</f>
        <v>0</v>
      </c>
      <c r="K54" s="15">
        <f>'[1]TCE - ANEXO III - Preencher'!L63</f>
        <v>213.07</v>
      </c>
      <c r="L54" s="15">
        <f>'[1]TCE - ANEXO III - Preencher'!M63</f>
        <v>0</v>
      </c>
      <c r="M54" s="15">
        <f t="shared" si="1"/>
        <v>213.07</v>
      </c>
      <c r="N54" s="15">
        <f>'[1]TCE - ANEXO III - Preencher'!O63</f>
        <v>1.64</v>
      </c>
      <c r="O54" s="15">
        <f>'[1]TCE - ANEXO III - Preencher'!P63</f>
        <v>0</v>
      </c>
      <c r="P54" s="16">
        <f t="shared" si="2"/>
        <v>1.64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1039.1100000000001</v>
      </c>
    </row>
    <row r="55" spans="1:28" x14ac:dyDescent="0.2">
      <c r="A55" s="8">
        <f>IFERROR(VLOOKUP(B55,'[1]DADOS (OCULTAR)'!$Q$3:$S$135,3,0),"")</f>
        <v>10894988000729</v>
      </c>
      <c r="B55" s="9" t="str">
        <f>'[1]TCE - ANEXO III - Preencher'!C64</f>
        <v>UPAE CARUARU</v>
      </c>
      <c r="C55" s="10"/>
      <c r="D55" s="11" t="str">
        <f>'[1]TCE - ANEXO III - Preencher'!E64</f>
        <v>JESSIKA KALINNY BATISTA SOBRAL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2238-10</v>
      </c>
      <c r="G55" s="13">
        <f>IF('[1]TCE - ANEXO III - Preencher'!H64="","",'[1]TCE - ANEXO III - Preencher'!H64)</f>
        <v>45170</v>
      </c>
      <c r="H55" s="14">
        <f>'[1]TCE - ANEXO III - Preencher'!I64</f>
        <v>35.619999999999997</v>
      </c>
      <c r="I55" s="14">
        <f>'[1]TCE - ANEXO III - Preencher'!J64</f>
        <v>284.97000000000003</v>
      </c>
      <c r="J55" s="14">
        <f>'[1]TCE - ANEXO III - Preencher'!K64</f>
        <v>0</v>
      </c>
      <c r="K55" s="15">
        <f>'[1]TCE - ANEXO III - Preencher'!L64</f>
        <v>213.07</v>
      </c>
      <c r="L55" s="15">
        <f>'[1]TCE - ANEXO III - Preencher'!M64</f>
        <v>0</v>
      </c>
      <c r="M55" s="15">
        <f t="shared" si="1"/>
        <v>213.07</v>
      </c>
      <c r="N55" s="15">
        <f>'[1]TCE - ANEXO III - Preencher'!O64</f>
        <v>1.64</v>
      </c>
      <c r="O55" s="15">
        <f>'[1]TCE - ANEXO III - Preencher'!P64</f>
        <v>0</v>
      </c>
      <c r="P55" s="16">
        <f t="shared" si="2"/>
        <v>1.64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232.71</v>
      </c>
      <c r="U55" s="15">
        <f>'[1]TCE - ANEXO III - Preencher'!V64</f>
        <v>0</v>
      </c>
      <c r="V55" s="16">
        <f t="shared" si="4"/>
        <v>232.71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768.0100000000001</v>
      </c>
    </row>
    <row r="56" spans="1:28" x14ac:dyDescent="0.2">
      <c r="A56" s="8">
        <f>IFERROR(VLOOKUP(B56,'[1]DADOS (OCULTAR)'!$Q$3:$S$135,3,0),"")</f>
        <v>10894988000729</v>
      </c>
      <c r="B56" s="9" t="str">
        <f>'[1]TCE - ANEXO III - Preencher'!C65</f>
        <v>UPAE CARUARU</v>
      </c>
      <c r="C56" s="10"/>
      <c r="D56" s="11" t="str">
        <f>'[1]TCE - ANEXO III - Preencher'!E65</f>
        <v>JOSE ISMAEL JOAQUIM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2124-05</v>
      </c>
      <c r="G56" s="13">
        <f>IF('[1]TCE - ANEXO III - Preencher'!H65="","",'[1]TCE - ANEXO III - Preencher'!H65)</f>
        <v>45170</v>
      </c>
      <c r="H56" s="14">
        <f>'[1]TCE - ANEXO III - Preencher'!I65</f>
        <v>27.98</v>
      </c>
      <c r="I56" s="14">
        <f>'[1]TCE - ANEXO III - Preencher'!J65</f>
        <v>223.81</v>
      </c>
      <c r="J56" s="14">
        <f>'[1]TCE - ANEXO III - Preencher'!K65</f>
        <v>0</v>
      </c>
      <c r="K56" s="15">
        <f>'[1]TCE - ANEXO III - Preencher'!L65</f>
        <v>213.07</v>
      </c>
      <c r="L56" s="15">
        <f>'[1]TCE - ANEXO III - Preencher'!M65</f>
        <v>0</v>
      </c>
      <c r="M56" s="15">
        <f t="shared" si="1"/>
        <v>213.07</v>
      </c>
      <c r="N56" s="15">
        <f>'[1]TCE - ANEXO III - Preencher'!O65</f>
        <v>1.64</v>
      </c>
      <c r="O56" s="15">
        <f>'[1]TCE - ANEXO III - Preencher'!P65</f>
        <v>0</v>
      </c>
      <c r="P56" s="16">
        <f t="shared" si="2"/>
        <v>1.64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466.5</v>
      </c>
    </row>
    <row r="57" spans="1:28" x14ac:dyDescent="0.2">
      <c r="A57" s="8">
        <f>IFERROR(VLOOKUP(B57,'[1]DADOS (OCULTAR)'!$Q$3:$S$135,3,0),"")</f>
        <v>10894988000729</v>
      </c>
      <c r="B57" s="9" t="str">
        <f>'[1]TCE - ANEXO III - Preencher'!C66</f>
        <v>UPAE CARUARU</v>
      </c>
      <c r="C57" s="10"/>
      <c r="D57" s="11" t="str">
        <f>'[1]TCE - ANEXO III - Preencher'!E66</f>
        <v>JOSEILDA MARIA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4110-05</v>
      </c>
      <c r="G57" s="13">
        <f>IF('[1]TCE - ANEXO III - Preencher'!H66="","",'[1]TCE - ANEXO III - Preencher'!H66)</f>
        <v>45170</v>
      </c>
      <c r="H57" s="14">
        <f>'[1]TCE - ANEXO III - Preencher'!I66</f>
        <v>17.739999999999998</v>
      </c>
      <c r="I57" s="14">
        <f>'[1]TCE - ANEXO III - Preencher'!J66</f>
        <v>141.94</v>
      </c>
      <c r="J57" s="14">
        <f>'[1]TCE - ANEXO III - Preencher'!K66</f>
        <v>0</v>
      </c>
      <c r="K57" s="15">
        <f>'[1]TCE - ANEXO III - Preencher'!L66</f>
        <v>213.07</v>
      </c>
      <c r="L57" s="15">
        <f>'[1]TCE - ANEXO III - Preencher'!M66</f>
        <v>0</v>
      </c>
      <c r="M57" s="15">
        <f t="shared" si="1"/>
        <v>213.07</v>
      </c>
      <c r="N57" s="15">
        <f>'[1]TCE - ANEXO III - Preencher'!O66</f>
        <v>1.64</v>
      </c>
      <c r="O57" s="15">
        <f>'[1]TCE - ANEXO III - Preencher'!P66</f>
        <v>0</v>
      </c>
      <c r="P57" s="16">
        <f t="shared" si="2"/>
        <v>1.64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374.39</v>
      </c>
    </row>
    <row r="58" spans="1:28" x14ac:dyDescent="0.2">
      <c r="A58" s="8">
        <f>IFERROR(VLOOKUP(B58,'[1]DADOS (OCULTAR)'!$Q$3:$S$135,3,0),"")</f>
        <v>10894988000729</v>
      </c>
      <c r="B58" s="9" t="str">
        <f>'[1]TCE - ANEXO III - Preencher'!C67</f>
        <v>UPAE CARUARU</v>
      </c>
      <c r="C58" s="10"/>
      <c r="D58" s="11" t="str">
        <f>'[1]TCE - ANEXO III - Preencher'!E67</f>
        <v>JOSENILDO AMARAL DO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3222-25</v>
      </c>
      <c r="G58" s="13">
        <f>IF('[1]TCE - ANEXO III - Preencher'!H67="","",'[1]TCE - ANEXO III - Preencher'!H67)</f>
        <v>45170</v>
      </c>
      <c r="H58" s="14">
        <f>'[1]TCE - ANEXO III - Preencher'!I67</f>
        <v>23.11</v>
      </c>
      <c r="I58" s="14">
        <f>'[1]TCE - ANEXO III - Preencher'!J67</f>
        <v>184.87</v>
      </c>
      <c r="J58" s="14">
        <f>'[1]TCE - ANEXO III - Preencher'!K67</f>
        <v>0</v>
      </c>
      <c r="K58" s="15">
        <f>'[1]TCE - ANEXO III - Preencher'!L67</f>
        <v>213.07</v>
      </c>
      <c r="L58" s="15">
        <f>'[1]TCE - ANEXO III - Preencher'!M67</f>
        <v>0</v>
      </c>
      <c r="M58" s="15">
        <f t="shared" si="1"/>
        <v>213.07</v>
      </c>
      <c r="N58" s="15">
        <f>'[1]TCE - ANEXO III - Preencher'!O67</f>
        <v>1.64</v>
      </c>
      <c r="O58" s="15">
        <f>'[1]TCE - ANEXO III - Preencher'!P67</f>
        <v>0</v>
      </c>
      <c r="P58" s="16">
        <f t="shared" si="2"/>
        <v>1.64</v>
      </c>
      <c r="Q58" s="15">
        <f>'[1]TCE - ANEXO III - Preencher'!R67</f>
        <v>89.05</v>
      </c>
      <c r="R58" s="15">
        <f>'[1]TCE - ANEXO III - Preencher'!S67</f>
        <v>59.68</v>
      </c>
      <c r="S58" s="16">
        <f t="shared" si="3"/>
        <v>29.369999999999997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452.06</v>
      </c>
    </row>
    <row r="59" spans="1:28" x14ac:dyDescent="0.2">
      <c r="A59" s="8">
        <f>IFERROR(VLOOKUP(B59,'[1]DADOS (OCULTAR)'!$Q$3:$S$135,3,0),"")</f>
        <v>10894988000729</v>
      </c>
      <c r="B59" s="9" t="str">
        <f>'[1]TCE - ANEXO III - Preencher'!C68</f>
        <v>UPAE CARUARU</v>
      </c>
      <c r="C59" s="10"/>
      <c r="D59" s="11" t="str">
        <f>'[1]TCE - ANEXO III - Preencher'!E68</f>
        <v>JUCELENE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45170</v>
      </c>
      <c r="H59" s="14">
        <f>'[1]TCE - ANEXO III - Preencher'!I68</f>
        <v>15.84</v>
      </c>
      <c r="I59" s="14">
        <f>'[1]TCE - ANEXO III - Preencher'!J68</f>
        <v>126.72</v>
      </c>
      <c r="J59" s="14">
        <f>'[1]TCE - ANEXO III - Preencher'!K68</f>
        <v>0</v>
      </c>
      <c r="K59" s="15">
        <f>'[1]TCE - ANEXO III - Preencher'!L68</f>
        <v>213.07</v>
      </c>
      <c r="L59" s="15">
        <f>'[1]TCE - ANEXO III - Preencher'!M68</f>
        <v>0</v>
      </c>
      <c r="M59" s="15">
        <f t="shared" si="1"/>
        <v>213.07</v>
      </c>
      <c r="N59" s="15">
        <f>'[1]TCE - ANEXO III - Preencher'!O68</f>
        <v>1.64</v>
      </c>
      <c r="O59" s="15">
        <f>'[1]TCE - ANEXO III - Preencher'!P68</f>
        <v>0</v>
      </c>
      <c r="P59" s="16">
        <f t="shared" si="2"/>
        <v>1.64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357.27</v>
      </c>
    </row>
    <row r="60" spans="1:28" x14ac:dyDescent="0.2">
      <c r="A60" s="8">
        <f>IFERROR(VLOOKUP(B60,'[1]DADOS (OCULTAR)'!$Q$3:$S$135,3,0),"")</f>
        <v>10894988000729</v>
      </c>
      <c r="B60" s="9" t="str">
        <f>'[1]TCE - ANEXO III - Preencher'!C69</f>
        <v>UPAE CARUARU</v>
      </c>
      <c r="C60" s="10"/>
      <c r="D60" s="11" t="str">
        <f>'[1]TCE - ANEXO III - Preencher'!E69</f>
        <v>JULIERME CAVALCANTI CORDEIRO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7156-15</v>
      </c>
      <c r="G60" s="13">
        <f>IF('[1]TCE - ANEXO III - Preencher'!H69="","",'[1]TCE - ANEXO III - Preencher'!H69)</f>
        <v>45170</v>
      </c>
      <c r="H60" s="14">
        <f>'[1]TCE - ANEXO III - Preencher'!I69</f>
        <v>24.25</v>
      </c>
      <c r="I60" s="14">
        <f>'[1]TCE - ANEXO III - Preencher'!J69</f>
        <v>194.02</v>
      </c>
      <c r="J60" s="14">
        <f>'[1]TCE - ANEXO III - Preencher'!K69</f>
        <v>0</v>
      </c>
      <c r="K60" s="15">
        <f>'[1]TCE - ANEXO III - Preencher'!L69</f>
        <v>213.07</v>
      </c>
      <c r="L60" s="15">
        <f>'[1]TCE - ANEXO III - Preencher'!M69</f>
        <v>0</v>
      </c>
      <c r="M60" s="15">
        <f t="shared" si="1"/>
        <v>213.07</v>
      </c>
      <c r="N60" s="15">
        <f>'[1]TCE - ANEXO III - Preencher'!O69</f>
        <v>1.64</v>
      </c>
      <c r="O60" s="15">
        <f>'[1]TCE - ANEXO III - Preencher'!P69</f>
        <v>0</v>
      </c>
      <c r="P60" s="16">
        <f t="shared" si="2"/>
        <v>1.64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432.98</v>
      </c>
    </row>
    <row r="61" spans="1:28" x14ac:dyDescent="0.2">
      <c r="A61" s="8">
        <f>IFERROR(VLOOKUP(B61,'[1]DADOS (OCULTAR)'!$Q$3:$S$135,3,0),"")</f>
        <v>10894988000729</v>
      </c>
      <c r="B61" s="9" t="str">
        <f>'[1]TCE - ANEXO III - Preencher'!C70</f>
        <v>UPAE CARUARU</v>
      </c>
      <c r="C61" s="10"/>
      <c r="D61" s="11" t="str">
        <f>'[1]TCE - ANEXO III - Preencher'!E70</f>
        <v>JULIO CESAR SILVA NUNES DE MELO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4110-05</v>
      </c>
      <c r="G61" s="13">
        <f>IF('[1]TCE - ANEXO III - Preencher'!H70="","",'[1]TCE - ANEXO III - Preencher'!H70)</f>
        <v>45170</v>
      </c>
      <c r="H61" s="14">
        <f>'[1]TCE - ANEXO III - Preencher'!I70</f>
        <v>16.29</v>
      </c>
      <c r="I61" s="14">
        <f>'[1]TCE - ANEXO III - Preencher'!J70</f>
        <v>130.30000000000001</v>
      </c>
      <c r="J61" s="14">
        <f>'[1]TCE - ANEXO III - Preencher'!K70</f>
        <v>0</v>
      </c>
      <c r="K61" s="15">
        <f>'[1]TCE - ANEXO III - Preencher'!L70</f>
        <v>213.07</v>
      </c>
      <c r="L61" s="15">
        <f>'[1]TCE - ANEXO III - Preencher'!M70</f>
        <v>0</v>
      </c>
      <c r="M61" s="15">
        <f t="shared" si="1"/>
        <v>213.07</v>
      </c>
      <c r="N61" s="15">
        <f>'[1]TCE - ANEXO III - Preencher'!O70</f>
        <v>1.64</v>
      </c>
      <c r="O61" s="15">
        <f>'[1]TCE - ANEXO III - Preencher'!P70</f>
        <v>0</v>
      </c>
      <c r="P61" s="16">
        <f t="shared" si="2"/>
        <v>1.64</v>
      </c>
      <c r="Q61" s="15">
        <f>'[1]TCE - ANEXO III - Preencher'!R70</f>
        <v>170.05</v>
      </c>
      <c r="R61" s="15">
        <f>'[1]TCE - ANEXO III - Preencher'!S70</f>
        <v>81.89</v>
      </c>
      <c r="S61" s="16">
        <f t="shared" si="3"/>
        <v>88.160000000000011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449.46</v>
      </c>
    </row>
    <row r="62" spans="1:28" x14ac:dyDescent="0.2">
      <c r="A62" s="8">
        <f>IFERROR(VLOOKUP(B62,'[1]DADOS (OCULTAR)'!$Q$3:$S$135,3,0),"")</f>
        <v>10894988000729</v>
      </c>
      <c r="B62" s="9" t="str">
        <f>'[1]TCE - ANEXO III - Preencher'!C71</f>
        <v>UPAE CARUARU</v>
      </c>
      <c r="C62" s="10"/>
      <c r="D62" s="11" t="str">
        <f>'[1]TCE - ANEXO III - Preencher'!E71</f>
        <v>LAILSON SERGIO BEZERRA DE LIMA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2252-60</v>
      </c>
      <c r="G62" s="13">
        <f>IF('[1]TCE - ANEXO III - Preencher'!H71="","",'[1]TCE - ANEXO III - Preencher'!H71)</f>
        <v>45170</v>
      </c>
      <c r="H62" s="14">
        <f>'[1]TCE - ANEXO III - Preencher'!I71</f>
        <v>64.13</v>
      </c>
      <c r="I62" s="14">
        <f>'[1]TCE - ANEXO III - Preencher'!J71</f>
        <v>513.03</v>
      </c>
      <c r="J62" s="14">
        <f>'[1]TCE - ANEXO III - Preencher'!K71</f>
        <v>0</v>
      </c>
      <c r="K62" s="15">
        <f>'[1]TCE - ANEXO III - Preencher'!L71</f>
        <v>213.07</v>
      </c>
      <c r="L62" s="15">
        <f>'[1]TCE - ANEXO III - Preencher'!M71</f>
        <v>0</v>
      </c>
      <c r="M62" s="15">
        <f t="shared" si="1"/>
        <v>213.07</v>
      </c>
      <c r="N62" s="15">
        <f>'[1]TCE - ANEXO III - Preencher'!O71</f>
        <v>13.16</v>
      </c>
      <c r="O62" s="15">
        <f>'[1]TCE - ANEXO III - Preencher'!P71</f>
        <v>0</v>
      </c>
      <c r="P62" s="16">
        <f t="shared" si="2"/>
        <v>13.16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803.39</v>
      </c>
    </row>
    <row r="63" spans="1:28" x14ac:dyDescent="0.2">
      <c r="A63" s="8">
        <f>IFERROR(VLOOKUP(B63,'[1]DADOS (OCULTAR)'!$Q$3:$S$135,3,0),"")</f>
        <v>10894988000729</v>
      </c>
      <c r="B63" s="9" t="str">
        <f>'[1]TCE - ANEXO III - Preencher'!C72</f>
        <v>UPAE CARUARU</v>
      </c>
      <c r="C63" s="10"/>
      <c r="D63" s="11" t="str">
        <f>'[1]TCE - ANEXO III - Preencher'!E72</f>
        <v>LAURA TEREZA ARAUJO GALINDO DE LIRA BARROS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>
        <f>IF('[1]TCE - ANEXO III - Preencher'!H72="","",'[1]TCE - ANEXO III - Preencher'!H72)</f>
        <v>45170</v>
      </c>
      <c r="H63" s="14">
        <f>'[1]TCE - ANEXO III - Preencher'!I72</f>
        <v>36.799999999999997</v>
      </c>
      <c r="I63" s="14">
        <f>'[1]TCE - ANEXO III - Preencher'!J72</f>
        <v>294.42</v>
      </c>
      <c r="J63" s="14">
        <f>'[1]TCE - ANEXO III - Preencher'!K72</f>
        <v>0</v>
      </c>
      <c r="K63" s="15">
        <f>'[1]TCE - ANEXO III - Preencher'!L72</f>
        <v>213.07</v>
      </c>
      <c r="L63" s="15">
        <f>'[1]TCE - ANEXO III - Preencher'!M72</f>
        <v>0</v>
      </c>
      <c r="M63" s="15">
        <f t="shared" si="1"/>
        <v>213.07</v>
      </c>
      <c r="N63" s="15">
        <f>'[1]TCE - ANEXO III - Preencher'!O72</f>
        <v>1.64</v>
      </c>
      <c r="O63" s="15">
        <f>'[1]TCE - ANEXO III - Preencher'!P72</f>
        <v>0</v>
      </c>
      <c r="P63" s="16">
        <f t="shared" si="2"/>
        <v>1.64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545.92999999999995</v>
      </c>
    </row>
    <row r="64" spans="1:28" x14ac:dyDescent="0.2">
      <c r="A64" s="8">
        <f>IFERROR(VLOOKUP(B64,'[1]DADOS (OCULTAR)'!$Q$3:$S$135,3,0),"")</f>
        <v>10894988000729</v>
      </c>
      <c r="B64" s="9" t="str">
        <f>'[1]TCE - ANEXO III - Preencher'!C73</f>
        <v>UPAE CARUARU</v>
      </c>
      <c r="C64" s="10"/>
      <c r="D64" s="11" t="str">
        <f>'[1]TCE - ANEXO III - Preencher'!E73</f>
        <v>LEILA ISABELE DE SOUZA MOTA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2251-35</v>
      </c>
      <c r="G64" s="13">
        <f>IF('[1]TCE - ANEXO III - Preencher'!H73="","",'[1]TCE - ANEXO III - Preencher'!H73)</f>
        <v>45170</v>
      </c>
      <c r="H64" s="14">
        <f>'[1]TCE - ANEXO III - Preencher'!I73</f>
        <v>61.41</v>
      </c>
      <c r="I64" s="14">
        <f>'[1]TCE - ANEXO III - Preencher'!J73</f>
        <v>491.25</v>
      </c>
      <c r="J64" s="14">
        <f>'[1]TCE - ANEXO III - Preencher'!K73</f>
        <v>0</v>
      </c>
      <c r="K64" s="15">
        <f>'[1]TCE - ANEXO III - Preencher'!L73</f>
        <v>213.07</v>
      </c>
      <c r="L64" s="15">
        <f>'[1]TCE - ANEXO III - Preencher'!M73</f>
        <v>0</v>
      </c>
      <c r="M64" s="15">
        <f t="shared" si="1"/>
        <v>213.07</v>
      </c>
      <c r="N64" s="15">
        <f>'[1]TCE - ANEXO III - Preencher'!O73</f>
        <v>13.16</v>
      </c>
      <c r="O64" s="15">
        <f>'[1]TCE - ANEXO III - Preencher'!P73</f>
        <v>0</v>
      </c>
      <c r="P64" s="16">
        <f t="shared" si="2"/>
        <v>13.16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778.89</v>
      </c>
    </row>
    <row r="65" spans="1:28" x14ac:dyDescent="0.2">
      <c r="A65" s="8">
        <f>IFERROR(VLOOKUP(B65,'[1]DADOS (OCULTAR)'!$Q$3:$S$135,3,0),"")</f>
        <v>10894988000729</v>
      </c>
      <c r="B65" s="9" t="str">
        <f>'[1]TCE - ANEXO III - Preencher'!C74</f>
        <v>UPAE CARUARU</v>
      </c>
      <c r="C65" s="10"/>
      <c r="D65" s="11" t="str">
        <f>'[1]TCE - ANEXO III - Preencher'!E74</f>
        <v>LEILA MARIA GALVAO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45170</v>
      </c>
      <c r="H65" s="14">
        <f>'[1]TCE - ANEXO III - Preencher'!I74</f>
        <v>38.76</v>
      </c>
      <c r="I65" s="14">
        <f>'[1]TCE - ANEXO III - Preencher'!J74</f>
        <v>310.05</v>
      </c>
      <c r="J65" s="14">
        <f>'[1]TCE - ANEXO III - Preencher'!K74</f>
        <v>0</v>
      </c>
      <c r="K65" s="15">
        <f>'[1]TCE - ANEXO III - Preencher'!L74</f>
        <v>213.07</v>
      </c>
      <c r="L65" s="15">
        <f>'[1]TCE - ANEXO III - Preencher'!M74</f>
        <v>0</v>
      </c>
      <c r="M65" s="15">
        <f t="shared" si="1"/>
        <v>213.07</v>
      </c>
      <c r="N65" s="15">
        <f>'[1]TCE - ANEXO III - Preencher'!O74</f>
        <v>1.64</v>
      </c>
      <c r="O65" s="15">
        <f>'[1]TCE - ANEXO III - Preencher'!P74</f>
        <v>0</v>
      </c>
      <c r="P65" s="16">
        <f t="shared" si="2"/>
        <v>1.64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563.52</v>
      </c>
    </row>
    <row r="66" spans="1:28" x14ac:dyDescent="0.2">
      <c r="A66" s="8">
        <f>IFERROR(VLOOKUP(B66,'[1]DADOS (OCULTAR)'!$Q$3:$S$135,3,0),"")</f>
        <v>10894988000729</v>
      </c>
      <c r="B66" s="9" t="str">
        <f>'[1]TCE - ANEXO III - Preencher'!C75</f>
        <v>UPAE CARUARU</v>
      </c>
      <c r="C66" s="10"/>
      <c r="D66" s="11" t="str">
        <f>'[1]TCE - ANEXO III - Preencher'!E75</f>
        <v>LETICIA KARINE DA SILVA MOTA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45170</v>
      </c>
      <c r="H66" s="14">
        <f>'[1]TCE - ANEXO III - Preencher'!I75</f>
        <v>17.86</v>
      </c>
      <c r="I66" s="14">
        <f>'[1]TCE - ANEXO III - Preencher'!J75</f>
        <v>142.85</v>
      </c>
      <c r="J66" s="14">
        <f>'[1]TCE - ANEXO III - Preencher'!K75</f>
        <v>0</v>
      </c>
      <c r="K66" s="15">
        <f>'[1]TCE - ANEXO III - Preencher'!L75</f>
        <v>213.07</v>
      </c>
      <c r="L66" s="15">
        <f>'[1]TCE - ANEXO III - Preencher'!M75</f>
        <v>0</v>
      </c>
      <c r="M66" s="15">
        <f t="shared" si="1"/>
        <v>213.07</v>
      </c>
      <c r="N66" s="15">
        <f>'[1]TCE - ANEXO III - Preencher'!O75</f>
        <v>1.64</v>
      </c>
      <c r="O66" s="15">
        <f>'[1]TCE - ANEXO III - Preencher'!P75</f>
        <v>0</v>
      </c>
      <c r="P66" s="16">
        <f t="shared" si="2"/>
        <v>1.64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77.55</v>
      </c>
      <c r="U66" s="15">
        <f>'[1]TCE - ANEXO III - Preencher'!V75</f>
        <v>0</v>
      </c>
      <c r="V66" s="16">
        <f t="shared" si="4"/>
        <v>77.55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452.96999999999997</v>
      </c>
    </row>
    <row r="67" spans="1:28" x14ac:dyDescent="0.2">
      <c r="A67" s="8">
        <f>IFERROR(VLOOKUP(B67,'[1]DADOS (OCULTAR)'!$Q$3:$S$135,3,0),"")</f>
        <v>10894988000729</v>
      </c>
      <c r="B67" s="9" t="str">
        <f>'[1]TCE - ANEXO III - Preencher'!C76</f>
        <v>UPAE CARUARU</v>
      </c>
      <c r="C67" s="10"/>
      <c r="D67" s="11" t="str">
        <f>'[1]TCE - ANEXO III - Preencher'!E76</f>
        <v>LETICIA TAVARES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5211-30</v>
      </c>
      <c r="G67" s="13">
        <f>IF('[1]TCE - ANEXO III - Preencher'!H76="","",'[1]TCE - ANEXO III - Preencher'!H76)</f>
        <v>45170</v>
      </c>
      <c r="H67" s="14">
        <f>'[1]TCE - ANEXO III - Preencher'!I76</f>
        <v>17.05</v>
      </c>
      <c r="I67" s="14">
        <f>'[1]TCE - ANEXO III - Preencher'!J76</f>
        <v>136.41999999999999</v>
      </c>
      <c r="J67" s="14">
        <f>'[1]TCE - ANEXO III - Preencher'!K76</f>
        <v>0</v>
      </c>
      <c r="K67" s="15">
        <f>'[1]TCE - ANEXO III - Preencher'!L76</f>
        <v>213.07</v>
      </c>
      <c r="L67" s="15">
        <f>'[1]TCE - ANEXO III - Preencher'!M76</f>
        <v>0</v>
      </c>
      <c r="M67" s="15">
        <f t="shared" si="1"/>
        <v>213.07</v>
      </c>
      <c r="N67" s="15">
        <f>'[1]TCE - ANEXO III - Preencher'!O76</f>
        <v>1.64</v>
      </c>
      <c r="O67" s="15">
        <f>'[1]TCE - ANEXO III - Preencher'!P76</f>
        <v>0</v>
      </c>
      <c r="P67" s="16">
        <f t="shared" si="2"/>
        <v>1.64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368.17999999999995</v>
      </c>
    </row>
    <row r="68" spans="1:28" x14ac:dyDescent="0.2">
      <c r="A68" s="8">
        <f>IFERROR(VLOOKUP(B68,'[1]DADOS (OCULTAR)'!$Q$3:$S$135,3,0),"")</f>
        <v>10894988000729</v>
      </c>
      <c r="B68" s="9" t="str">
        <f>'[1]TCE - ANEXO III - Preencher'!C77</f>
        <v>UPAE CARUARU</v>
      </c>
      <c r="C68" s="10"/>
      <c r="D68" s="11" t="str">
        <f>'[1]TCE - ANEXO III - Preencher'!E77</f>
        <v>LILAINE PEREIRA DA SILVA GONÇALO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45170</v>
      </c>
      <c r="H68" s="14">
        <f>'[1]TCE - ANEXO III - Preencher'!I77</f>
        <v>17.86</v>
      </c>
      <c r="I68" s="14">
        <f>'[1]TCE - ANEXO III - Preencher'!J77</f>
        <v>493.76</v>
      </c>
      <c r="J68" s="14">
        <f>'[1]TCE - ANEXO III - Preencher'!K77</f>
        <v>0</v>
      </c>
      <c r="K68" s="15">
        <f>'[1]TCE - ANEXO III - Preencher'!L77</f>
        <v>213.07</v>
      </c>
      <c r="L68" s="15">
        <f>'[1]TCE - ANEXO III - Preencher'!M77</f>
        <v>0</v>
      </c>
      <c r="M68" s="15">
        <f t="shared" ref="M68:M131" si="7">K68-L68</f>
        <v>213.07</v>
      </c>
      <c r="N68" s="15">
        <f>'[1]TCE - ANEXO III - Preencher'!O77</f>
        <v>1.64</v>
      </c>
      <c r="O68" s="15">
        <f>'[1]TCE - ANEXO III - Preencher'!P77</f>
        <v>0</v>
      </c>
      <c r="P68" s="16">
        <f t="shared" ref="P68:P131" si="8">N68-O68</f>
        <v>1.64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77.55</v>
      </c>
      <c r="U68" s="15">
        <f>'[1]TCE - ANEXO III - Preencher'!V77</f>
        <v>0</v>
      </c>
      <c r="V68" s="16">
        <f t="shared" ref="V68:V131" si="10">T68-U68</f>
        <v>77.55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803.88</v>
      </c>
    </row>
    <row r="69" spans="1:28" x14ac:dyDescent="0.2">
      <c r="A69" s="8">
        <f>IFERROR(VLOOKUP(B69,'[1]DADOS (OCULTAR)'!$Q$3:$S$135,3,0),"")</f>
        <v>10894988000729</v>
      </c>
      <c r="B69" s="9" t="str">
        <f>'[1]TCE - ANEXO III - Preencher'!C78</f>
        <v>UPAE CARUARU</v>
      </c>
      <c r="C69" s="10"/>
      <c r="D69" s="11" t="str">
        <f>'[1]TCE - ANEXO III - Preencher'!E78</f>
        <v>LISLEY KAWANA NICACIO PEREIRA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45170</v>
      </c>
      <c r="H69" s="14">
        <f>'[1]TCE - ANEXO III - Preencher'!I78</f>
        <v>56.94</v>
      </c>
      <c r="I69" s="14">
        <f>'[1]TCE - ANEXO III - Preencher'!J78</f>
        <v>455.48</v>
      </c>
      <c r="J69" s="14">
        <f>'[1]TCE - ANEXO III - Preencher'!K78</f>
        <v>0</v>
      </c>
      <c r="K69" s="15">
        <f>'[1]TCE - ANEXO III - Preencher'!L78</f>
        <v>213.07</v>
      </c>
      <c r="L69" s="15">
        <f>'[1]TCE - ANEXO III - Preencher'!M78</f>
        <v>0</v>
      </c>
      <c r="M69" s="15">
        <f t="shared" si="7"/>
        <v>213.07</v>
      </c>
      <c r="N69" s="15">
        <f>'[1]TCE - ANEXO III - Preencher'!O78</f>
        <v>3.29</v>
      </c>
      <c r="O69" s="15">
        <f>'[1]TCE - ANEXO III - Preencher'!P78</f>
        <v>0</v>
      </c>
      <c r="P69" s="16">
        <f t="shared" si="8"/>
        <v>3.29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728.78</v>
      </c>
    </row>
    <row r="70" spans="1:28" x14ac:dyDescent="0.2">
      <c r="A70" s="8">
        <f>IFERROR(VLOOKUP(B70,'[1]DADOS (OCULTAR)'!$Q$3:$S$135,3,0),"")</f>
        <v>10894988000729</v>
      </c>
      <c r="B70" s="9" t="str">
        <f>'[1]TCE - ANEXO III - Preencher'!C79</f>
        <v>UPAE CARUARU</v>
      </c>
      <c r="C70" s="10"/>
      <c r="D70" s="11" t="str">
        <f>'[1]TCE - ANEXO III - Preencher'!E79</f>
        <v>LIVIA DE SOUZA MOTA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2251-35</v>
      </c>
      <c r="G70" s="13">
        <f>IF('[1]TCE - ANEXO III - Preencher'!H79="","",'[1]TCE - ANEXO III - Preencher'!H79)</f>
        <v>45170</v>
      </c>
      <c r="H70" s="14">
        <f>'[1]TCE - ANEXO III - Preencher'!I79</f>
        <v>61.41</v>
      </c>
      <c r="I70" s="14">
        <f>'[1]TCE - ANEXO III - Preencher'!J79</f>
        <v>491.25</v>
      </c>
      <c r="J70" s="14">
        <f>'[1]TCE - ANEXO III - Preencher'!K79</f>
        <v>0</v>
      </c>
      <c r="K70" s="15">
        <f>'[1]TCE - ANEXO III - Preencher'!L79</f>
        <v>213.07</v>
      </c>
      <c r="L70" s="15">
        <f>'[1]TCE - ANEXO III - Preencher'!M79</f>
        <v>0</v>
      </c>
      <c r="M70" s="15">
        <f t="shared" si="7"/>
        <v>213.07</v>
      </c>
      <c r="N70" s="15">
        <f>'[1]TCE - ANEXO III - Preencher'!O79</f>
        <v>13.16</v>
      </c>
      <c r="O70" s="15">
        <f>'[1]TCE - ANEXO III - Preencher'!P79</f>
        <v>0</v>
      </c>
      <c r="P70" s="16">
        <f t="shared" si="8"/>
        <v>13.16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778.89</v>
      </c>
    </row>
    <row r="71" spans="1:28" x14ac:dyDescent="0.2">
      <c r="A71" s="8">
        <f>IFERROR(VLOOKUP(B71,'[1]DADOS (OCULTAR)'!$Q$3:$S$135,3,0),"")</f>
        <v>10894988000729</v>
      </c>
      <c r="B71" s="9" t="str">
        <f>'[1]TCE - ANEXO III - Preencher'!C80</f>
        <v>UPAE CARUARU</v>
      </c>
      <c r="C71" s="10"/>
      <c r="D71" s="11" t="str">
        <f>'[1]TCE - ANEXO III - Preencher'!E80</f>
        <v>LUIZ EDUARDO SOARES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4141-05</v>
      </c>
      <c r="G71" s="13">
        <f>IF('[1]TCE - ANEXO III - Preencher'!H80="","",'[1]TCE - ANEXO III - Preencher'!H80)</f>
        <v>45170</v>
      </c>
      <c r="H71" s="14">
        <f>'[1]TCE - ANEXO III - Preencher'!I80</f>
        <v>15.35</v>
      </c>
      <c r="I71" s="14">
        <f>'[1]TCE - ANEXO III - Preencher'!J80</f>
        <v>122.78</v>
      </c>
      <c r="J71" s="14">
        <f>'[1]TCE - ANEXO III - Preencher'!K80</f>
        <v>0</v>
      </c>
      <c r="K71" s="15">
        <f>'[1]TCE - ANEXO III - Preencher'!L80</f>
        <v>213.07</v>
      </c>
      <c r="L71" s="15">
        <f>'[1]TCE - ANEXO III - Preencher'!M80</f>
        <v>0</v>
      </c>
      <c r="M71" s="15">
        <f t="shared" si="7"/>
        <v>213.07</v>
      </c>
      <c r="N71" s="15">
        <f>'[1]TCE - ANEXO III - Preencher'!O80</f>
        <v>1.64</v>
      </c>
      <c r="O71" s="15">
        <f>'[1]TCE - ANEXO III - Preencher'!P80</f>
        <v>0</v>
      </c>
      <c r="P71" s="16">
        <f t="shared" si="8"/>
        <v>1.64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352.84</v>
      </c>
    </row>
    <row r="72" spans="1:28" x14ac:dyDescent="0.2">
      <c r="A72" s="8">
        <f>IFERROR(VLOOKUP(B72,'[1]DADOS (OCULTAR)'!$Q$3:$S$135,3,0),"")</f>
        <v>10894988000729</v>
      </c>
      <c r="B72" s="9" t="str">
        <f>'[1]TCE - ANEXO III - Preencher'!C81</f>
        <v>UPAE CARUARU</v>
      </c>
      <c r="C72" s="10"/>
      <c r="D72" s="11" t="str">
        <f>'[1]TCE - ANEXO III - Preencher'!E81</f>
        <v>LYLIAN FREIRE DE FREITAS CAVALCANTE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2516-05</v>
      </c>
      <c r="G72" s="13">
        <f>IF('[1]TCE - ANEXO III - Preencher'!H81="","",'[1]TCE - ANEXO III - Preencher'!H81)</f>
        <v>45170</v>
      </c>
      <c r="H72" s="14">
        <f>'[1]TCE - ANEXO III - Preencher'!I81</f>
        <v>21.45</v>
      </c>
      <c r="I72" s="14">
        <f>'[1]TCE - ANEXO III - Preencher'!J81</f>
        <v>171.57</v>
      </c>
      <c r="J72" s="14">
        <f>'[1]TCE - ANEXO III - Preencher'!K81</f>
        <v>0</v>
      </c>
      <c r="K72" s="15">
        <f>'[1]TCE - ANEXO III - Preencher'!L81</f>
        <v>213.07</v>
      </c>
      <c r="L72" s="15">
        <f>'[1]TCE - ANEXO III - Preencher'!M81</f>
        <v>0</v>
      </c>
      <c r="M72" s="15">
        <f t="shared" si="7"/>
        <v>213.07</v>
      </c>
      <c r="N72" s="15">
        <f>'[1]TCE - ANEXO III - Preencher'!O81</f>
        <v>1.64</v>
      </c>
      <c r="O72" s="15">
        <f>'[1]TCE - ANEXO III - Preencher'!P81</f>
        <v>0</v>
      </c>
      <c r="P72" s="16">
        <f t="shared" si="8"/>
        <v>1.64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407.72999999999996</v>
      </c>
    </row>
    <row r="73" spans="1:28" x14ac:dyDescent="0.2">
      <c r="A73" s="8">
        <f>IFERROR(VLOOKUP(B73,'[1]DADOS (OCULTAR)'!$Q$3:$S$135,3,0),"")</f>
        <v>10894988000729</v>
      </c>
      <c r="B73" s="9" t="str">
        <f>'[1]TCE - ANEXO III - Preencher'!C82</f>
        <v>UPAE CARUARU</v>
      </c>
      <c r="C73" s="10"/>
      <c r="D73" s="11" t="str">
        <f>'[1]TCE - ANEXO III - Preencher'!E82</f>
        <v>MARCIA MARIA DE LIMA 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45170</v>
      </c>
      <c r="H73" s="14">
        <f>'[1]TCE - ANEXO III - Preencher'!I82</f>
        <v>17.86</v>
      </c>
      <c r="I73" s="14">
        <f>'[1]TCE - ANEXO III - Preencher'!J82</f>
        <v>485.21</v>
      </c>
      <c r="J73" s="14">
        <f>'[1]TCE - ANEXO III - Preencher'!K82</f>
        <v>0</v>
      </c>
      <c r="K73" s="15">
        <f>'[1]TCE - ANEXO III - Preencher'!L82</f>
        <v>213.07</v>
      </c>
      <c r="L73" s="15">
        <f>'[1]TCE - ANEXO III - Preencher'!M82</f>
        <v>0</v>
      </c>
      <c r="M73" s="15">
        <f t="shared" si="7"/>
        <v>213.07</v>
      </c>
      <c r="N73" s="15">
        <f>'[1]TCE - ANEXO III - Preencher'!O82</f>
        <v>1.64</v>
      </c>
      <c r="O73" s="15">
        <f>'[1]TCE - ANEXO III - Preencher'!P82</f>
        <v>0</v>
      </c>
      <c r="P73" s="16">
        <f t="shared" si="8"/>
        <v>1.64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717.78</v>
      </c>
    </row>
    <row r="74" spans="1:28" x14ac:dyDescent="0.2">
      <c r="A74" s="8">
        <f>IFERROR(VLOOKUP(B74,'[1]DADOS (OCULTAR)'!$Q$3:$S$135,3,0),"")</f>
        <v>10894988000729</v>
      </c>
      <c r="B74" s="9" t="str">
        <f>'[1]TCE - ANEXO III - Preencher'!C83</f>
        <v>UPAE CARUARU</v>
      </c>
      <c r="C74" s="10"/>
      <c r="D74" s="11" t="str">
        <f>'[1]TCE - ANEXO III - Preencher'!E83</f>
        <v>MARIA CONCEIÇAO DE ARAUJO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2522-10</v>
      </c>
      <c r="G74" s="13">
        <f>IF('[1]TCE - ANEXO III - Preencher'!H83="","",'[1]TCE - ANEXO III - Preencher'!H83)</f>
        <v>45170</v>
      </c>
      <c r="H74" s="14">
        <f>'[1]TCE - ANEXO III - Preencher'!I83</f>
        <v>32.409999999999997</v>
      </c>
      <c r="I74" s="14">
        <f>'[1]TCE - ANEXO III - Preencher'!J83</f>
        <v>259.3</v>
      </c>
      <c r="J74" s="14">
        <f>'[1]TCE - ANEXO III - Preencher'!K83</f>
        <v>0</v>
      </c>
      <c r="K74" s="15">
        <f>'[1]TCE - ANEXO III - Preencher'!L83</f>
        <v>213.07</v>
      </c>
      <c r="L74" s="15">
        <f>'[1]TCE - ANEXO III - Preencher'!M83</f>
        <v>0</v>
      </c>
      <c r="M74" s="15">
        <f t="shared" si="7"/>
        <v>213.07</v>
      </c>
      <c r="N74" s="15">
        <f>'[1]TCE - ANEXO III - Preencher'!O83</f>
        <v>1.64</v>
      </c>
      <c r="O74" s="15">
        <f>'[1]TCE - ANEXO III - Preencher'!P83</f>
        <v>0</v>
      </c>
      <c r="P74" s="16">
        <f t="shared" si="8"/>
        <v>1.64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506.42</v>
      </c>
    </row>
    <row r="75" spans="1:28" x14ac:dyDescent="0.2">
      <c r="A75" s="8">
        <f>IFERROR(VLOOKUP(B75,'[1]DADOS (OCULTAR)'!$Q$3:$S$135,3,0),"")</f>
        <v>10894988000729</v>
      </c>
      <c r="B75" s="9" t="str">
        <f>'[1]TCE - ANEXO III - Preencher'!C84</f>
        <v>UPAE CARUARU</v>
      </c>
      <c r="C75" s="10"/>
      <c r="D75" s="11" t="str">
        <f>'[1]TCE - ANEXO III - Preencher'!E84</f>
        <v>MARIA EDILMA DA SILVA MORAES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5163-45</v>
      </c>
      <c r="G75" s="13">
        <f>IF('[1]TCE - ANEXO III - Preencher'!H84="","",'[1]TCE - ANEXO III - Preencher'!H84)</f>
        <v>45170</v>
      </c>
      <c r="H75" s="14">
        <f>'[1]TCE - ANEXO III - Preencher'!I84</f>
        <v>15.84</v>
      </c>
      <c r="I75" s="14">
        <f>'[1]TCE - ANEXO III - Preencher'!J84</f>
        <v>126.72</v>
      </c>
      <c r="J75" s="14">
        <f>'[1]TCE - ANEXO III - Preencher'!K84</f>
        <v>0</v>
      </c>
      <c r="K75" s="15">
        <f>'[1]TCE - ANEXO III - Preencher'!L84</f>
        <v>213.07</v>
      </c>
      <c r="L75" s="15">
        <f>'[1]TCE - ANEXO III - Preencher'!M84</f>
        <v>0</v>
      </c>
      <c r="M75" s="15">
        <f t="shared" si="7"/>
        <v>213.07</v>
      </c>
      <c r="N75" s="15">
        <f>'[1]TCE - ANEXO III - Preencher'!O84</f>
        <v>1.64</v>
      </c>
      <c r="O75" s="15">
        <f>'[1]TCE - ANEXO III - Preencher'!P84</f>
        <v>0</v>
      </c>
      <c r="P75" s="16">
        <f t="shared" si="8"/>
        <v>1.64</v>
      </c>
      <c r="Q75" s="15">
        <f>'[1]TCE - ANEXO III - Preencher'!R84</f>
        <v>264.55</v>
      </c>
      <c r="R75" s="15">
        <f>'[1]TCE - ANEXO III - Preencher'!S84</f>
        <v>79.2</v>
      </c>
      <c r="S75" s="16">
        <f t="shared" si="9"/>
        <v>185.35000000000002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542.62</v>
      </c>
    </row>
    <row r="76" spans="1:28" x14ac:dyDescent="0.2">
      <c r="A76" s="8">
        <f>IFERROR(VLOOKUP(B76,'[1]DADOS (OCULTAR)'!$Q$3:$S$135,3,0),"")</f>
        <v>10894988000729</v>
      </c>
      <c r="B76" s="9" t="str">
        <f>'[1]TCE - ANEXO III - Preencher'!C85</f>
        <v>UPAE CARUARU</v>
      </c>
      <c r="C76" s="10"/>
      <c r="D76" s="11" t="str">
        <f>'[1]TCE - ANEXO III - Preencher'!E85</f>
        <v>MARIA EMANUELLA MONTEIRO BATISTA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>
        <f>IF('[1]TCE - ANEXO III - Preencher'!H85="","",'[1]TCE - ANEXO III - Preencher'!H85)</f>
        <v>45170</v>
      </c>
      <c r="H76" s="14">
        <f>'[1]TCE - ANEXO III - Preencher'!I85</f>
        <v>21.63</v>
      </c>
      <c r="I76" s="14">
        <f>'[1]TCE - ANEXO III - Preencher'!J85</f>
        <v>173.05</v>
      </c>
      <c r="J76" s="14">
        <f>'[1]TCE - ANEXO III - Preencher'!K85</f>
        <v>0</v>
      </c>
      <c r="K76" s="15">
        <f>'[1]TCE - ANEXO III - Preencher'!L85</f>
        <v>213.07</v>
      </c>
      <c r="L76" s="15">
        <f>'[1]TCE - ANEXO III - Preencher'!M85</f>
        <v>0</v>
      </c>
      <c r="M76" s="15">
        <f t="shared" si="7"/>
        <v>213.07</v>
      </c>
      <c r="N76" s="15">
        <f>'[1]TCE - ANEXO III - Preencher'!O85</f>
        <v>1.64</v>
      </c>
      <c r="O76" s="15">
        <f>'[1]TCE - ANEXO III - Preencher'!P85</f>
        <v>0</v>
      </c>
      <c r="P76" s="16">
        <f t="shared" si="8"/>
        <v>1.64</v>
      </c>
      <c r="Q76" s="15">
        <f>'[1]TCE - ANEXO III - Preencher'!R85</f>
        <v>350.05</v>
      </c>
      <c r="R76" s="15">
        <f>'[1]TCE - ANEXO III - Preencher'!S85</f>
        <v>102.32</v>
      </c>
      <c r="S76" s="16">
        <f t="shared" si="9"/>
        <v>247.73000000000002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657.12</v>
      </c>
    </row>
    <row r="77" spans="1:28" x14ac:dyDescent="0.2">
      <c r="A77" s="8">
        <f>IFERROR(VLOOKUP(B77,'[1]DADOS (OCULTAR)'!$Q$3:$S$135,3,0),"")</f>
        <v>10894988000729</v>
      </c>
      <c r="B77" s="9" t="str">
        <f>'[1]TCE - ANEXO III - Preencher'!C86</f>
        <v>UPAE CARUARU</v>
      </c>
      <c r="C77" s="10"/>
      <c r="D77" s="11" t="str">
        <f>'[1]TCE - ANEXO III - Preencher'!E86</f>
        <v>MARIA ISLLAYRA BISPO DE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>
        <f>IF('[1]TCE - ANEXO III - Preencher'!H86="","",'[1]TCE - ANEXO III - Preencher'!H86)</f>
        <v>45170</v>
      </c>
      <c r="H77" s="14">
        <f>'[1]TCE - ANEXO III - Preencher'!I86</f>
        <v>17.05</v>
      </c>
      <c r="I77" s="14">
        <f>'[1]TCE - ANEXO III - Preencher'!J86</f>
        <v>136.41999999999999</v>
      </c>
      <c r="J77" s="14">
        <f>'[1]TCE - ANEXO III - Preencher'!K86</f>
        <v>0</v>
      </c>
      <c r="K77" s="15">
        <f>'[1]TCE - ANEXO III - Preencher'!L86</f>
        <v>213.07</v>
      </c>
      <c r="L77" s="15">
        <f>'[1]TCE - ANEXO III - Preencher'!M86</f>
        <v>0</v>
      </c>
      <c r="M77" s="15">
        <f t="shared" si="7"/>
        <v>213.07</v>
      </c>
      <c r="N77" s="15">
        <f>'[1]TCE - ANEXO III - Preencher'!O86</f>
        <v>1.64</v>
      </c>
      <c r="O77" s="15">
        <f>'[1]TCE - ANEXO III - Preencher'!P86</f>
        <v>0</v>
      </c>
      <c r="P77" s="16">
        <f t="shared" si="8"/>
        <v>1.64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368.17999999999995</v>
      </c>
    </row>
    <row r="78" spans="1:28" x14ac:dyDescent="0.2">
      <c r="A78" s="8">
        <f>IFERROR(VLOOKUP(B78,'[1]DADOS (OCULTAR)'!$Q$3:$S$135,3,0),"")</f>
        <v>10894988000729</v>
      </c>
      <c r="B78" s="9" t="str">
        <f>'[1]TCE - ANEXO III - Preencher'!C87</f>
        <v>UPAE CARUARU</v>
      </c>
      <c r="C78" s="10"/>
      <c r="D78" s="11" t="str">
        <f>'[1]TCE - ANEXO III - Preencher'!E87</f>
        <v>MARIA JOSE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45170</v>
      </c>
      <c r="H78" s="14">
        <f>'[1]TCE - ANEXO III - Preencher'!I87</f>
        <v>17.86</v>
      </c>
      <c r="I78" s="14">
        <f>'[1]TCE - ANEXO III - Preencher'!J87</f>
        <v>142.85</v>
      </c>
      <c r="J78" s="14">
        <f>'[1]TCE - ANEXO III - Preencher'!K87</f>
        <v>0</v>
      </c>
      <c r="K78" s="15">
        <f>'[1]TCE - ANEXO III - Preencher'!L87</f>
        <v>213.07</v>
      </c>
      <c r="L78" s="15">
        <f>'[1]TCE - ANEXO III - Preencher'!M87</f>
        <v>0</v>
      </c>
      <c r="M78" s="15">
        <f t="shared" si="7"/>
        <v>213.07</v>
      </c>
      <c r="N78" s="15">
        <f>'[1]TCE - ANEXO III - Preencher'!O87</f>
        <v>1.64</v>
      </c>
      <c r="O78" s="15">
        <f>'[1]TCE - ANEXO III - Preencher'!P87</f>
        <v>0</v>
      </c>
      <c r="P78" s="16">
        <f t="shared" si="8"/>
        <v>1.64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375.41999999999996</v>
      </c>
    </row>
    <row r="79" spans="1:28" x14ac:dyDescent="0.2">
      <c r="A79" s="8">
        <f>IFERROR(VLOOKUP(B79,'[1]DADOS (OCULTAR)'!$Q$3:$S$135,3,0),"")</f>
        <v>10894988000729</v>
      </c>
      <c r="B79" s="9" t="str">
        <f>'[1]TCE - ANEXO III - Preencher'!C88</f>
        <v>UPAE CARUARU</v>
      </c>
      <c r="C79" s="10"/>
      <c r="D79" s="11" t="str">
        <f>'[1]TCE - ANEXO III - Preencher'!E88</f>
        <v>MARIA LETICIA PATRIOTA DE NOVAES LINS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>
        <f>IF('[1]TCE - ANEXO III - Preencher'!H88="","",'[1]TCE - ANEXO III - Preencher'!H88)</f>
        <v>45170</v>
      </c>
      <c r="H79" s="14">
        <f>'[1]TCE - ANEXO III - Preencher'!I88</f>
        <v>27.68</v>
      </c>
      <c r="I79" s="14">
        <f>'[1]TCE - ANEXO III - Preencher'!J88</f>
        <v>221.47</v>
      </c>
      <c r="J79" s="14">
        <f>'[1]TCE - ANEXO III - Preencher'!K88</f>
        <v>0</v>
      </c>
      <c r="K79" s="15">
        <f>'[1]TCE - ANEXO III - Preencher'!L88</f>
        <v>213.07</v>
      </c>
      <c r="L79" s="15">
        <f>'[1]TCE - ANEXO III - Preencher'!M88</f>
        <v>0</v>
      </c>
      <c r="M79" s="15">
        <f t="shared" si="7"/>
        <v>213.07</v>
      </c>
      <c r="N79" s="15">
        <f>'[1]TCE - ANEXO III - Preencher'!O88</f>
        <v>3.29</v>
      </c>
      <c r="O79" s="15">
        <f>'[1]TCE - ANEXO III - Preencher'!P88</f>
        <v>0</v>
      </c>
      <c r="P79" s="16">
        <f t="shared" si="8"/>
        <v>3.29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465.51000000000005</v>
      </c>
    </row>
    <row r="80" spans="1:28" x14ac:dyDescent="0.2">
      <c r="A80" s="8">
        <f>IFERROR(VLOOKUP(B80,'[1]DADOS (OCULTAR)'!$Q$3:$S$135,3,0),"")</f>
        <v>10894988000729</v>
      </c>
      <c r="B80" s="9" t="str">
        <f>'[1]TCE - ANEXO III - Preencher'!C89</f>
        <v>UPAE CARUARU</v>
      </c>
      <c r="C80" s="10"/>
      <c r="D80" s="11" t="str">
        <f>'[1]TCE - ANEXO III - Preencher'!E89</f>
        <v>MARIA REGINA DOS SANTOS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45170</v>
      </c>
      <c r="H80" s="14">
        <f>'[1]TCE - ANEXO III - Preencher'!I89</f>
        <v>17.05</v>
      </c>
      <c r="I80" s="14">
        <f>'[1]TCE - ANEXO III - Preencher'!J89</f>
        <v>136.41999999999999</v>
      </c>
      <c r="J80" s="14">
        <f>'[1]TCE - ANEXO III - Preencher'!K89</f>
        <v>0</v>
      </c>
      <c r="K80" s="15">
        <f>'[1]TCE - ANEXO III - Preencher'!L89</f>
        <v>213.07</v>
      </c>
      <c r="L80" s="15">
        <f>'[1]TCE - ANEXO III - Preencher'!M89</f>
        <v>0</v>
      </c>
      <c r="M80" s="15">
        <f t="shared" si="7"/>
        <v>213.07</v>
      </c>
      <c r="N80" s="15">
        <f>'[1]TCE - ANEXO III - Preencher'!O89</f>
        <v>1.64</v>
      </c>
      <c r="O80" s="15">
        <f>'[1]TCE - ANEXO III - Preencher'!P89</f>
        <v>0</v>
      </c>
      <c r="P80" s="16">
        <f t="shared" si="8"/>
        <v>1.64</v>
      </c>
      <c r="Q80" s="15">
        <f>'[1]TCE - ANEXO III - Preencher'!R89</f>
        <v>350.05</v>
      </c>
      <c r="R80" s="15">
        <f>'[1]TCE - ANEXO III - Preencher'!S89</f>
        <v>102.32</v>
      </c>
      <c r="S80" s="16">
        <f t="shared" si="9"/>
        <v>247.73000000000002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615.91</v>
      </c>
    </row>
    <row r="81" spans="1:28" x14ac:dyDescent="0.2">
      <c r="A81" s="8">
        <f>IFERROR(VLOOKUP(B81,'[1]DADOS (OCULTAR)'!$Q$3:$S$135,3,0),"")</f>
        <v>10894988000729</v>
      </c>
      <c r="B81" s="9" t="str">
        <f>'[1]TCE - ANEXO III - Preencher'!C90</f>
        <v>UPAE CARUARU</v>
      </c>
      <c r="C81" s="10"/>
      <c r="D81" s="11" t="str">
        <f>'[1]TCE - ANEXO III - Preencher'!E90</f>
        <v>MARIA ROSANGELA BEZERRA MACIEL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45170</v>
      </c>
      <c r="H81" s="14">
        <f>'[1]TCE - ANEXO III - Preencher'!I90</f>
        <v>18.48</v>
      </c>
      <c r="I81" s="14">
        <f>'[1]TCE - ANEXO III - Preencher'!J90</f>
        <v>147.84</v>
      </c>
      <c r="J81" s="14">
        <f>'[1]TCE - ANEXO III - Preencher'!K90</f>
        <v>0</v>
      </c>
      <c r="K81" s="15">
        <f>'[1]TCE - ANEXO III - Preencher'!L90</f>
        <v>213.07</v>
      </c>
      <c r="L81" s="15">
        <f>'[1]TCE - ANEXO III - Preencher'!M90</f>
        <v>0</v>
      </c>
      <c r="M81" s="15">
        <f t="shared" si="7"/>
        <v>213.07</v>
      </c>
      <c r="N81" s="15">
        <f>'[1]TCE - ANEXO III - Preencher'!O90</f>
        <v>1.64</v>
      </c>
      <c r="O81" s="15">
        <f>'[1]TCE - ANEXO III - Preencher'!P90</f>
        <v>0</v>
      </c>
      <c r="P81" s="16">
        <f t="shared" si="8"/>
        <v>1.64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381.03</v>
      </c>
    </row>
    <row r="82" spans="1:28" x14ac:dyDescent="0.2">
      <c r="A82" s="8">
        <f>IFERROR(VLOOKUP(B82,'[1]DADOS (OCULTAR)'!$Q$3:$S$135,3,0),"")</f>
        <v>10894988000729</v>
      </c>
      <c r="B82" s="9" t="str">
        <f>'[1]TCE - ANEXO III - Preencher'!C91</f>
        <v>UPAE CARUARU</v>
      </c>
      <c r="C82" s="10"/>
      <c r="D82" s="11" t="str">
        <f>'[1]TCE - ANEXO III - Preencher'!E91</f>
        <v>MARIA TERESA DE SOUSA MOTA MELO LAGO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45170</v>
      </c>
      <c r="H82" s="14">
        <f>'[1]TCE - ANEXO III - Preencher'!I91</f>
        <v>27.68</v>
      </c>
      <c r="I82" s="14">
        <f>'[1]TCE - ANEXO III - Preencher'!J91</f>
        <v>221.47</v>
      </c>
      <c r="J82" s="14">
        <f>'[1]TCE - ANEXO III - Preencher'!K91</f>
        <v>0</v>
      </c>
      <c r="K82" s="15">
        <f>'[1]TCE - ANEXO III - Preencher'!L91</f>
        <v>213.07</v>
      </c>
      <c r="L82" s="15">
        <f>'[1]TCE - ANEXO III - Preencher'!M91</f>
        <v>0</v>
      </c>
      <c r="M82" s="15">
        <f t="shared" si="7"/>
        <v>213.07</v>
      </c>
      <c r="N82" s="15">
        <f>'[1]TCE - ANEXO III - Preencher'!O91</f>
        <v>3.29</v>
      </c>
      <c r="O82" s="15">
        <f>'[1]TCE - ANEXO III - Preencher'!P91</f>
        <v>0</v>
      </c>
      <c r="P82" s="16">
        <f t="shared" si="8"/>
        <v>3.29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465.51000000000005</v>
      </c>
    </row>
    <row r="83" spans="1:28" x14ac:dyDescent="0.2">
      <c r="A83" s="8">
        <f>IFERROR(VLOOKUP(B83,'[1]DADOS (OCULTAR)'!$Q$3:$S$135,3,0),"")</f>
        <v>10894988000729</v>
      </c>
      <c r="B83" s="9" t="str">
        <f>'[1]TCE - ANEXO III - Preencher'!C92</f>
        <v>UPAE CARUARU</v>
      </c>
      <c r="C83" s="10"/>
      <c r="D83" s="11" t="str">
        <f>'[1]TCE - ANEXO III - Preencher'!E92</f>
        <v>MARINA BARBOSA 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45170</v>
      </c>
      <c r="H83" s="14">
        <f>'[1]TCE - ANEXO III - Preencher'!I92</f>
        <v>30.52</v>
      </c>
      <c r="I83" s="14">
        <f>'[1]TCE - ANEXO III - Preencher'!J92</f>
        <v>244.13</v>
      </c>
      <c r="J83" s="14">
        <f>'[1]TCE - ANEXO III - Preencher'!K92</f>
        <v>0</v>
      </c>
      <c r="K83" s="15">
        <f>'[1]TCE - ANEXO III - Preencher'!L92</f>
        <v>213.07</v>
      </c>
      <c r="L83" s="15">
        <f>'[1]TCE - ANEXO III - Preencher'!M92</f>
        <v>0</v>
      </c>
      <c r="M83" s="15">
        <f t="shared" si="7"/>
        <v>213.07</v>
      </c>
      <c r="N83" s="15">
        <f>'[1]TCE - ANEXO III - Preencher'!O92</f>
        <v>3.29</v>
      </c>
      <c r="O83" s="15">
        <f>'[1]TCE - ANEXO III - Preencher'!P92</f>
        <v>0</v>
      </c>
      <c r="P83" s="16">
        <f t="shared" si="8"/>
        <v>3.29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491.01</v>
      </c>
    </row>
    <row r="84" spans="1:28" x14ac:dyDescent="0.2">
      <c r="A84" s="8">
        <f>IFERROR(VLOOKUP(B84,'[1]DADOS (OCULTAR)'!$Q$3:$S$135,3,0),"")</f>
        <v>10894988000729</v>
      </c>
      <c r="B84" s="9" t="str">
        <f>'[1]TCE - ANEXO III - Preencher'!C93</f>
        <v>UPAE CARUARU</v>
      </c>
      <c r="C84" s="10"/>
      <c r="D84" s="11" t="str">
        <f>'[1]TCE - ANEXO III - Preencher'!E93</f>
        <v>MARIZETE NEUZA DOS SANTOS RAMOS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45170</v>
      </c>
      <c r="H84" s="14">
        <f>'[1]TCE - ANEXO III - Preencher'!I93</f>
        <v>27.68</v>
      </c>
      <c r="I84" s="14">
        <f>'[1]TCE - ANEXO III - Preencher'!J93</f>
        <v>221.47</v>
      </c>
      <c r="J84" s="14">
        <f>'[1]TCE - ANEXO III - Preencher'!K93</f>
        <v>0</v>
      </c>
      <c r="K84" s="15">
        <f>'[1]TCE - ANEXO III - Preencher'!L93</f>
        <v>213.07</v>
      </c>
      <c r="L84" s="15">
        <f>'[1]TCE - ANEXO III - Preencher'!M93</f>
        <v>0</v>
      </c>
      <c r="M84" s="15">
        <f t="shared" si="7"/>
        <v>213.07</v>
      </c>
      <c r="N84" s="15">
        <f>'[1]TCE - ANEXO III - Preencher'!O93</f>
        <v>3.29</v>
      </c>
      <c r="O84" s="15">
        <f>'[1]TCE - ANEXO III - Preencher'!P93</f>
        <v>0</v>
      </c>
      <c r="P84" s="16">
        <f t="shared" si="8"/>
        <v>3.29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103.12</v>
      </c>
      <c r="U84" s="15">
        <f>'[1]TCE - ANEXO III - Preencher'!V93</f>
        <v>0</v>
      </c>
      <c r="V84" s="16">
        <f t="shared" si="10"/>
        <v>103.12</v>
      </c>
      <c r="W84" s="17" t="str">
        <f>IF('[1]TCE - ANEXO III - Preencher'!X93="","",'[1]TCE - ANEXO III - Preencher'!X93)</f>
        <v>AUXILIO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568.63000000000011</v>
      </c>
    </row>
    <row r="85" spans="1:28" x14ac:dyDescent="0.2">
      <c r="A85" s="8">
        <f>IFERROR(VLOOKUP(B85,'[1]DADOS (OCULTAR)'!$Q$3:$S$135,3,0),"")</f>
        <v>10894988000729</v>
      </c>
      <c r="B85" s="9" t="str">
        <f>'[1]TCE - ANEXO III - Preencher'!C94</f>
        <v>UPAE CARUARU</v>
      </c>
      <c r="C85" s="10"/>
      <c r="D85" s="11" t="str">
        <f>'[1]TCE - ANEXO III - Preencher'!E94</f>
        <v>MAYARA RODRIGUES GUALBERTO DE PAULA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>
        <f>IF('[1]TCE - ANEXO III - Preencher'!H94="","",'[1]TCE - ANEXO III - Preencher'!H94)</f>
        <v>45170</v>
      </c>
      <c r="H85" s="14">
        <f>'[1]TCE - ANEXO III - Preencher'!I94</f>
        <v>23.11</v>
      </c>
      <c r="I85" s="14">
        <f>'[1]TCE - ANEXO III - Preencher'!J94</f>
        <v>184.89</v>
      </c>
      <c r="J85" s="14">
        <f>'[1]TCE - ANEXO III - Preencher'!K94</f>
        <v>0</v>
      </c>
      <c r="K85" s="15">
        <f>'[1]TCE - ANEXO III - Preencher'!L94</f>
        <v>213.07</v>
      </c>
      <c r="L85" s="15">
        <f>'[1]TCE - ANEXO III - Preencher'!M94</f>
        <v>0</v>
      </c>
      <c r="M85" s="15">
        <f t="shared" si="7"/>
        <v>213.07</v>
      </c>
      <c r="N85" s="15">
        <f>'[1]TCE - ANEXO III - Preencher'!O94</f>
        <v>1.64</v>
      </c>
      <c r="O85" s="15">
        <f>'[1]TCE - ANEXO III - Preencher'!P94</f>
        <v>0</v>
      </c>
      <c r="P85" s="16">
        <f t="shared" si="8"/>
        <v>1.64</v>
      </c>
      <c r="Q85" s="15">
        <f>'[1]TCE - ANEXO III - Preencher'!R94</f>
        <v>169.2</v>
      </c>
      <c r="R85" s="15">
        <f>'[1]TCE - ANEXO III - Preencher'!S94</f>
        <v>116.65</v>
      </c>
      <c r="S85" s="16">
        <f t="shared" si="9"/>
        <v>52.549999999999983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475.26</v>
      </c>
    </row>
    <row r="86" spans="1:28" x14ac:dyDescent="0.2">
      <c r="A86" s="8">
        <f>IFERROR(VLOOKUP(B86,'[1]DADOS (OCULTAR)'!$Q$3:$S$135,3,0),"")</f>
        <v>10894988000729</v>
      </c>
      <c r="B86" s="9" t="str">
        <f>'[1]TCE - ANEXO III - Preencher'!C95</f>
        <v>UPAE CARUARU</v>
      </c>
      <c r="C86" s="10"/>
      <c r="D86" s="11" t="str">
        <f>'[1]TCE - ANEXO III - Preencher'!E95</f>
        <v>MAYTTA ROCHELLY LOPES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>
        <f>IF('[1]TCE - ANEXO III - Preencher'!H95="","",'[1]TCE - ANEXO III - Preencher'!H95)</f>
        <v>45170</v>
      </c>
      <c r="H86" s="14">
        <f>'[1]TCE - ANEXO III - Preencher'!I95</f>
        <v>27.68</v>
      </c>
      <c r="I86" s="14">
        <f>'[1]TCE - ANEXO III - Preencher'!J95</f>
        <v>221.47</v>
      </c>
      <c r="J86" s="14">
        <f>'[1]TCE - ANEXO III - Preencher'!K95</f>
        <v>0</v>
      </c>
      <c r="K86" s="15">
        <f>'[1]TCE - ANEXO III - Preencher'!L95</f>
        <v>213.07</v>
      </c>
      <c r="L86" s="15">
        <f>'[1]TCE - ANEXO III - Preencher'!M95</f>
        <v>0</v>
      </c>
      <c r="M86" s="15">
        <f t="shared" si="7"/>
        <v>213.07</v>
      </c>
      <c r="N86" s="15">
        <f>'[1]TCE - ANEXO III - Preencher'!O95</f>
        <v>3.29</v>
      </c>
      <c r="O86" s="15">
        <f>'[1]TCE - ANEXO III - Preencher'!P95</f>
        <v>0</v>
      </c>
      <c r="P86" s="16">
        <f t="shared" si="8"/>
        <v>3.29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465.51000000000005</v>
      </c>
    </row>
    <row r="87" spans="1:28" x14ac:dyDescent="0.2">
      <c r="A87" s="8">
        <f>IFERROR(VLOOKUP(B87,'[1]DADOS (OCULTAR)'!$Q$3:$S$135,3,0),"")</f>
        <v>10894988000729</v>
      </c>
      <c r="B87" s="9" t="str">
        <f>'[1]TCE - ANEXO III - Preencher'!C96</f>
        <v>UPAE CARUARU</v>
      </c>
      <c r="C87" s="10"/>
      <c r="D87" s="11" t="str">
        <f>'[1]TCE - ANEXO III - Preencher'!E96</f>
        <v>MICHELE ALVES DE OLIVEIRA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>
        <f>IF('[1]TCE - ANEXO III - Preencher'!H96="","",'[1]TCE - ANEXO III - Preencher'!H96)</f>
        <v>45170</v>
      </c>
      <c r="H87" s="14">
        <f>'[1]TCE - ANEXO III - Preencher'!I96</f>
        <v>35.42</v>
      </c>
      <c r="I87" s="14">
        <f>'[1]TCE - ANEXO III - Preencher'!J96</f>
        <v>283.32</v>
      </c>
      <c r="J87" s="14">
        <f>'[1]TCE - ANEXO III - Preencher'!K96</f>
        <v>0</v>
      </c>
      <c r="K87" s="15">
        <f>'[1]TCE - ANEXO III - Preencher'!L96</f>
        <v>213.07</v>
      </c>
      <c r="L87" s="15">
        <f>'[1]TCE - ANEXO III - Preencher'!M96</f>
        <v>0</v>
      </c>
      <c r="M87" s="15">
        <f t="shared" si="7"/>
        <v>213.07</v>
      </c>
      <c r="N87" s="15">
        <f>'[1]TCE - ANEXO III - Preencher'!O96</f>
        <v>1.64</v>
      </c>
      <c r="O87" s="15">
        <f>'[1]TCE - ANEXO III - Preencher'!P96</f>
        <v>0</v>
      </c>
      <c r="P87" s="16">
        <f t="shared" si="8"/>
        <v>1.64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533.44999999999993</v>
      </c>
    </row>
    <row r="88" spans="1:28" x14ac:dyDescent="0.2">
      <c r="A88" s="8">
        <f>IFERROR(VLOOKUP(B88,'[1]DADOS (OCULTAR)'!$Q$3:$S$135,3,0),"")</f>
        <v>10894988000729</v>
      </c>
      <c r="B88" s="9" t="str">
        <f>'[1]TCE - ANEXO III - Preencher'!C97</f>
        <v>UPAE CARUARU</v>
      </c>
      <c r="C88" s="10"/>
      <c r="D88" s="11" t="str">
        <f>'[1]TCE - ANEXO III - Preencher'!E97</f>
        <v>MORGANA KITI PEREIRA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45170</v>
      </c>
      <c r="H88" s="14">
        <f>'[1]TCE - ANEXO III - Preencher'!I97</f>
        <v>17.86</v>
      </c>
      <c r="I88" s="14">
        <f>'[1]TCE - ANEXO III - Preencher'!J97</f>
        <v>508.16</v>
      </c>
      <c r="J88" s="14">
        <f>'[1]TCE - ANEXO III - Preencher'!K97</f>
        <v>0</v>
      </c>
      <c r="K88" s="15">
        <f>'[1]TCE - ANEXO III - Preencher'!L97</f>
        <v>213.07</v>
      </c>
      <c r="L88" s="15">
        <f>'[1]TCE - ANEXO III - Preencher'!M97</f>
        <v>0</v>
      </c>
      <c r="M88" s="15">
        <f t="shared" si="7"/>
        <v>213.07</v>
      </c>
      <c r="N88" s="15">
        <f>'[1]TCE - ANEXO III - Preencher'!O97</f>
        <v>1.64</v>
      </c>
      <c r="O88" s="15">
        <f>'[1]TCE - ANEXO III - Preencher'!P97</f>
        <v>0</v>
      </c>
      <c r="P88" s="16">
        <f t="shared" si="8"/>
        <v>1.64</v>
      </c>
      <c r="Q88" s="15">
        <f>'[1]TCE - ANEXO III - Preencher'!R97</f>
        <v>179.05</v>
      </c>
      <c r="R88" s="15">
        <f>'[1]TCE - ANEXO III - Preencher'!S97</f>
        <v>91.3</v>
      </c>
      <c r="S88" s="16">
        <f t="shared" si="9"/>
        <v>87.750000000000014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828.4799999999999</v>
      </c>
    </row>
    <row r="89" spans="1:28" x14ac:dyDescent="0.2">
      <c r="A89" s="8">
        <f>IFERROR(VLOOKUP(B89,'[1]DADOS (OCULTAR)'!$Q$3:$S$135,3,0),"")</f>
        <v>10894988000729</v>
      </c>
      <c r="B89" s="9" t="str">
        <f>'[1]TCE - ANEXO III - Preencher'!C98</f>
        <v>UPAE CARUARU</v>
      </c>
      <c r="C89" s="10"/>
      <c r="D89" s="11" t="str">
        <f>'[1]TCE - ANEXO III - Preencher'!E98</f>
        <v>MYCHELL JOSE MIRANDA VIEIRA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3241-15</v>
      </c>
      <c r="G89" s="13">
        <f>IF('[1]TCE - ANEXO III - Preencher'!H98="","",'[1]TCE - ANEXO III - Preencher'!H98)</f>
        <v>45170</v>
      </c>
      <c r="H89" s="14">
        <f>'[1]TCE - ANEXO III - Preencher'!I98</f>
        <v>43.88</v>
      </c>
      <c r="I89" s="14">
        <f>'[1]TCE - ANEXO III - Preencher'!J98</f>
        <v>351.07</v>
      </c>
      <c r="J89" s="14">
        <f>'[1]TCE - ANEXO III - Preencher'!K98</f>
        <v>0</v>
      </c>
      <c r="K89" s="15">
        <f>'[1]TCE - ANEXO III - Preencher'!L98</f>
        <v>213.07</v>
      </c>
      <c r="L89" s="15">
        <f>'[1]TCE - ANEXO III - Preencher'!M98</f>
        <v>0</v>
      </c>
      <c r="M89" s="15">
        <f t="shared" si="7"/>
        <v>213.07</v>
      </c>
      <c r="N89" s="15">
        <f>'[1]TCE - ANEXO III - Preencher'!O98</f>
        <v>1.64</v>
      </c>
      <c r="O89" s="15">
        <f>'[1]TCE - ANEXO III - Preencher'!P98</f>
        <v>0</v>
      </c>
      <c r="P89" s="16">
        <f t="shared" si="8"/>
        <v>1.64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609.66</v>
      </c>
    </row>
    <row r="90" spans="1:28" x14ac:dyDescent="0.2">
      <c r="A90" s="8">
        <f>IFERROR(VLOOKUP(B90,'[1]DADOS (OCULTAR)'!$Q$3:$S$135,3,0),"")</f>
        <v>10894988000729</v>
      </c>
      <c r="B90" s="9" t="str">
        <f>'[1]TCE - ANEXO III - Preencher'!C99</f>
        <v>UPAE CARUARU</v>
      </c>
      <c r="C90" s="10"/>
      <c r="D90" s="11" t="str">
        <f>'[1]TCE - ANEXO III - Preencher'!E99</f>
        <v>NATHALLYA LARYSSA CELESTINO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45170</v>
      </c>
      <c r="H90" s="14">
        <f>'[1]TCE - ANEXO III - Preencher'!I99</f>
        <v>28.69</v>
      </c>
      <c r="I90" s="14">
        <f>'[1]TCE - ANEXO III - Preencher'!J99</f>
        <v>229.48</v>
      </c>
      <c r="J90" s="14">
        <f>'[1]TCE - ANEXO III - Preencher'!K99</f>
        <v>0</v>
      </c>
      <c r="K90" s="15">
        <f>'[1]TCE - ANEXO III - Preencher'!L99</f>
        <v>213.07</v>
      </c>
      <c r="L90" s="15">
        <f>'[1]TCE - ANEXO III - Preencher'!M99</f>
        <v>0</v>
      </c>
      <c r="M90" s="15">
        <f t="shared" si="7"/>
        <v>213.07</v>
      </c>
      <c r="N90" s="15">
        <f>'[1]TCE - ANEXO III - Preencher'!O99</f>
        <v>3.29</v>
      </c>
      <c r="O90" s="15">
        <f>'[1]TCE - ANEXO III - Preencher'!P99</f>
        <v>0</v>
      </c>
      <c r="P90" s="16">
        <f t="shared" si="8"/>
        <v>3.29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474.53000000000003</v>
      </c>
    </row>
    <row r="91" spans="1:28" x14ac:dyDescent="0.2">
      <c r="A91" s="8">
        <f>IFERROR(VLOOKUP(B91,'[1]DADOS (OCULTAR)'!$Q$3:$S$135,3,0),"")</f>
        <v>10894988000729</v>
      </c>
      <c r="B91" s="9" t="str">
        <f>'[1]TCE - ANEXO III - Preencher'!C100</f>
        <v>UPAE CARUARU</v>
      </c>
      <c r="C91" s="10"/>
      <c r="D91" s="11" t="str">
        <f>'[1]TCE - ANEXO III - Preencher'!E100</f>
        <v>NATHALYA CRISTINA FERNANDES DE MELO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45170</v>
      </c>
      <c r="H91" s="14">
        <f>'[1]TCE - ANEXO III - Preencher'!I100</f>
        <v>22.73</v>
      </c>
      <c r="I91" s="14">
        <f>'[1]TCE - ANEXO III - Preencher'!J100</f>
        <v>181.81</v>
      </c>
      <c r="J91" s="14">
        <f>'[1]TCE - ANEXO III - Preencher'!K100</f>
        <v>0</v>
      </c>
      <c r="K91" s="15">
        <f>'[1]TCE - ANEXO III - Preencher'!L100</f>
        <v>213.07</v>
      </c>
      <c r="L91" s="15">
        <f>'[1]TCE - ANEXO III - Preencher'!M100</f>
        <v>0</v>
      </c>
      <c r="M91" s="15">
        <f t="shared" si="7"/>
        <v>213.07</v>
      </c>
      <c r="N91" s="15">
        <f>'[1]TCE - ANEXO III - Preencher'!O100</f>
        <v>1.64</v>
      </c>
      <c r="O91" s="15">
        <f>'[1]TCE - ANEXO III - Preencher'!P100</f>
        <v>0</v>
      </c>
      <c r="P91" s="16">
        <f t="shared" si="8"/>
        <v>1.64</v>
      </c>
      <c r="Q91" s="15">
        <f>'[1]TCE - ANEXO III - Preencher'!R100</f>
        <v>314.05</v>
      </c>
      <c r="R91" s="15">
        <f>'[1]TCE - ANEXO III - Preencher'!S100</f>
        <v>88.67</v>
      </c>
      <c r="S91" s="16">
        <f t="shared" si="9"/>
        <v>225.38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644.63</v>
      </c>
    </row>
    <row r="92" spans="1:28" x14ac:dyDescent="0.2">
      <c r="A92" s="8">
        <f>IFERROR(VLOOKUP(B92,'[1]DADOS (OCULTAR)'!$Q$3:$S$135,3,0),"")</f>
        <v>10894988000729</v>
      </c>
      <c r="B92" s="9" t="str">
        <f>'[1]TCE - ANEXO III - Preencher'!C101</f>
        <v>UPAE CARUARU</v>
      </c>
      <c r="C92" s="10"/>
      <c r="D92" s="11" t="str">
        <f>'[1]TCE - ANEXO III - Preencher'!E101</f>
        <v>NELSON JONATHAS DA SILVA MELO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5143-10</v>
      </c>
      <c r="G92" s="13">
        <f>IF('[1]TCE - ANEXO III - Preencher'!H101="","",'[1]TCE - ANEXO III - Preencher'!H101)</f>
        <v>45170</v>
      </c>
      <c r="H92" s="14">
        <f>'[1]TCE - ANEXO III - Preencher'!I101</f>
        <v>17.16</v>
      </c>
      <c r="I92" s="14">
        <f>'[1]TCE - ANEXO III - Preencher'!J101</f>
        <v>137.28</v>
      </c>
      <c r="J92" s="14">
        <f>'[1]TCE - ANEXO III - Preencher'!K101</f>
        <v>0</v>
      </c>
      <c r="K92" s="15">
        <f>'[1]TCE - ANEXO III - Preencher'!L101</f>
        <v>213.07</v>
      </c>
      <c r="L92" s="15">
        <f>'[1]TCE - ANEXO III - Preencher'!M101</f>
        <v>0</v>
      </c>
      <c r="M92" s="15">
        <f t="shared" si="7"/>
        <v>213.07</v>
      </c>
      <c r="N92" s="15">
        <f>'[1]TCE - ANEXO III - Preencher'!O101</f>
        <v>1.64</v>
      </c>
      <c r="O92" s="15">
        <f>'[1]TCE - ANEXO III - Preencher'!P101</f>
        <v>0</v>
      </c>
      <c r="P92" s="16">
        <f t="shared" si="8"/>
        <v>1.64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369.15</v>
      </c>
    </row>
    <row r="93" spans="1:28" x14ac:dyDescent="0.2">
      <c r="A93" s="8">
        <f>IFERROR(VLOOKUP(B93,'[1]DADOS (OCULTAR)'!$Q$3:$S$135,3,0),"")</f>
        <v>10894988000729</v>
      </c>
      <c r="B93" s="9" t="str">
        <f>'[1]TCE - ANEXO III - Preencher'!C102</f>
        <v>UPAE CARUARU</v>
      </c>
      <c r="C93" s="10"/>
      <c r="D93" s="11" t="str">
        <f>'[1]TCE - ANEXO III - Preencher'!E102</f>
        <v>NIZAELLI RAISSA CAVALCANTI MORAIS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4101-05</v>
      </c>
      <c r="G93" s="13">
        <f>IF('[1]TCE - ANEXO III - Preencher'!H102="","",'[1]TCE - ANEXO III - Preencher'!H102)</f>
        <v>45170</v>
      </c>
      <c r="H93" s="14">
        <f>'[1]TCE - ANEXO III - Preencher'!I102</f>
        <v>60.71</v>
      </c>
      <c r="I93" s="14">
        <f>'[1]TCE - ANEXO III - Preencher'!J102</f>
        <v>485.7</v>
      </c>
      <c r="J93" s="14">
        <f>'[1]TCE - ANEXO III - Preencher'!K102</f>
        <v>0</v>
      </c>
      <c r="K93" s="15">
        <f>'[1]TCE - ANEXO III - Preencher'!L102</f>
        <v>213.07</v>
      </c>
      <c r="L93" s="15">
        <f>'[1]TCE - ANEXO III - Preencher'!M102</f>
        <v>0</v>
      </c>
      <c r="M93" s="15">
        <f t="shared" si="7"/>
        <v>213.07</v>
      </c>
      <c r="N93" s="15">
        <f>'[1]TCE - ANEXO III - Preencher'!O102</f>
        <v>1.64</v>
      </c>
      <c r="O93" s="15">
        <f>'[1]TCE - ANEXO III - Preencher'!P102</f>
        <v>0</v>
      </c>
      <c r="P93" s="16">
        <f t="shared" si="8"/>
        <v>1.64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761.12</v>
      </c>
    </row>
    <row r="94" spans="1:28" x14ac:dyDescent="0.2">
      <c r="A94" s="8">
        <f>IFERROR(VLOOKUP(B94,'[1]DADOS (OCULTAR)'!$Q$3:$S$135,3,0),"")</f>
        <v>10894988000729</v>
      </c>
      <c r="B94" s="9" t="str">
        <f>'[1]TCE - ANEXO III - Preencher'!C103</f>
        <v>UPAE CARUARU</v>
      </c>
      <c r="C94" s="10"/>
      <c r="D94" s="11" t="str">
        <f>'[1]TCE - ANEXO III - Preencher'!E103</f>
        <v>ODILON DE ALMEIDA MERGULHAO NETO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7823-05</v>
      </c>
      <c r="G94" s="13">
        <f>IF('[1]TCE - ANEXO III - Preencher'!H103="","",'[1]TCE - ANEXO III - Preencher'!H103)</f>
        <v>45170</v>
      </c>
      <c r="H94" s="14">
        <f>'[1]TCE - ANEXO III - Preencher'!I103</f>
        <v>17.66</v>
      </c>
      <c r="I94" s="14">
        <f>'[1]TCE - ANEXO III - Preencher'!J103</f>
        <v>141.25</v>
      </c>
      <c r="J94" s="14">
        <f>'[1]TCE - ANEXO III - Preencher'!K103</f>
        <v>0</v>
      </c>
      <c r="K94" s="15">
        <f>'[1]TCE - ANEXO III - Preencher'!L103</f>
        <v>213.07</v>
      </c>
      <c r="L94" s="15">
        <f>'[1]TCE - ANEXO III - Preencher'!M103</f>
        <v>0</v>
      </c>
      <c r="M94" s="15">
        <f t="shared" si="7"/>
        <v>213.07</v>
      </c>
      <c r="N94" s="15">
        <f>'[1]TCE - ANEXO III - Preencher'!O103</f>
        <v>1.64</v>
      </c>
      <c r="O94" s="15">
        <f>'[1]TCE - ANEXO III - Preencher'!P103</f>
        <v>0</v>
      </c>
      <c r="P94" s="16">
        <f t="shared" si="8"/>
        <v>1.64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373.62</v>
      </c>
    </row>
    <row r="95" spans="1:28" x14ac:dyDescent="0.2">
      <c r="A95" s="8">
        <f>IFERROR(VLOOKUP(B95,'[1]DADOS (OCULTAR)'!$Q$3:$S$135,3,0),"")</f>
        <v>10894988000729</v>
      </c>
      <c r="B95" s="9" t="str">
        <f>'[1]TCE - ANEXO III - Preencher'!C104</f>
        <v>UPAE CARUARU</v>
      </c>
      <c r="C95" s="10"/>
      <c r="D95" s="11" t="str">
        <f>'[1]TCE - ANEXO III - Preencher'!E104</f>
        <v>PEDRO PAULO MEDEIROS ARAUJO DE MOURA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 xml:space="preserve">2251-85 </v>
      </c>
      <c r="G95" s="13">
        <f>IF('[1]TCE - ANEXO III - Preencher'!H104="","",'[1]TCE - ANEXO III - Preencher'!H104)</f>
        <v>45170</v>
      </c>
      <c r="H95" s="14">
        <f>'[1]TCE - ANEXO III - Preencher'!I104</f>
        <v>71.63</v>
      </c>
      <c r="I95" s="14">
        <f>'[1]TCE - ANEXO III - Preencher'!J104</f>
        <v>573.07000000000005</v>
      </c>
      <c r="J95" s="14">
        <f>'[1]TCE - ANEXO III - Preencher'!K104</f>
        <v>0</v>
      </c>
      <c r="K95" s="15">
        <f>'[1]TCE - ANEXO III - Preencher'!L104</f>
        <v>213.07</v>
      </c>
      <c r="L95" s="15">
        <f>'[1]TCE - ANEXO III - Preencher'!M104</f>
        <v>0</v>
      </c>
      <c r="M95" s="15">
        <f t="shared" si="7"/>
        <v>213.07</v>
      </c>
      <c r="N95" s="15">
        <f>'[1]TCE - ANEXO III - Preencher'!O104</f>
        <v>13.16</v>
      </c>
      <c r="O95" s="15">
        <f>'[1]TCE - ANEXO III - Preencher'!P104</f>
        <v>0</v>
      </c>
      <c r="P95" s="16">
        <f t="shared" si="8"/>
        <v>13.16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870.93</v>
      </c>
    </row>
    <row r="96" spans="1:28" x14ac:dyDescent="0.2">
      <c r="A96" s="8">
        <f>IFERROR(VLOOKUP(B96,'[1]DADOS (OCULTAR)'!$Q$3:$S$135,3,0),"")</f>
        <v>10894988000729</v>
      </c>
      <c r="B96" s="9" t="str">
        <f>'[1]TCE - ANEXO III - Preencher'!C105</f>
        <v>UPAE CARUARU</v>
      </c>
      <c r="C96" s="10"/>
      <c r="D96" s="11" t="str">
        <f>'[1]TCE - ANEXO III - Preencher'!E105</f>
        <v>POLIANA CONCEICAO SANTOS VIRGOLINO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>
        <f>IF('[1]TCE - ANEXO III - Preencher'!H105="","",'[1]TCE - ANEXO III - Preencher'!H105)</f>
        <v>45170</v>
      </c>
      <c r="H96" s="14">
        <f>'[1]TCE - ANEXO III - Preencher'!I105</f>
        <v>21.63</v>
      </c>
      <c r="I96" s="14">
        <f>'[1]TCE - ANEXO III - Preencher'!J105</f>
        <v>173.05</v>
      </c>
      <c r="J96" s="14">
        <f>'[1]TCE - ANEXO III - Preencher'!K105</f>
        <v>0</v>
      </c>
      <c r="K96" s="15">
        <f>'[1]TCE - ANEXO III - Preencher'!L105</f>
        <v>213.07</v>
      </c>
      <c r="L96" s="15">
        <f>'[1]TCE - ANEXO III - Preencher'!M105</f>
        <v>0</v>
      </c>
      <c r="M96" s="15">
        <f t="shared" si="7"/>
        <v>213.07</v>
      </c>
      <c r="N96" s="15">
        <f>'[1]TCE - ANEXO III - Preencher'!O105</f>
        <v>1.64</v>
      </c>
      <c r="O96" s="15">
        <f>'[1]TCE - ANEXO III - Preencher'!P105</f>
        <v>0</v>
      </c>
      <c r="P96" s="16">
        <f t="shared" si="8"/>
        <v>1.64</v>
      </c>
      <c r="Q96" s="15">
        <f>'[1]TCE - ANEXO III - Preencher'!R105</f>
        <v>350.05</v>
      </c>
      <c r="R96" s="15">
        <f>'[1]TCE - ANEXO III - Preencher'!S105</f>
        <v>102.32</v>
      </c>
      <c r="S96" s="16">
        <f t="shared" si="9"/>
        <v>247.73000000000002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657.12</v>
      </c>
    </row>
    <row r="97" spans="1:28" x14ac:dyDescent="0.2">
      <c r="A97" s="8">
        <f>IFERROR(VLOOKUP(B97,'[1]DADOS (OCULTAR)'!$Q$3:$S$135,3,0),"")</f>
        <v>10894988000729</v>
      </c>
      <c r="B97" s="9" t="str">
        <f>'[1]TCE - ANEXO III - Preencher'!C106</f>
        <v>UPAE CARUARU</v>
      </c>
      <c r="C97" s="10"/>
      <c r="D97" s="11" t="str">
        <f>'[1]TCE - ANEXO III - Preencher'!E106</f>
        <v>PRISCILLA DAYANE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45170</v>
      </c>
      <c r="H97" s="14">
        <f>'[1]TCE - ANEXO III - Preencher'!I106</f>
        <v>15.84</v>
      </c>
      <c r="I97" s="14">
        <f>'[1]TCE - ANEXO III - Preencher'!J106</f>
        <v>126.72</v>
      </c>
      <c r="J97" s="14">
        <f>'[1]TCE - ANEXO III - Preencher'!K106</f>
        <v>0</v>
      </c>
      <c r="K97" s="15">
        <f>'[1]TCE - ANEXO III - Preencher'!L106</f>
        <v>213.07</v>
      </c>
      <c r="L97" s="15">
        <f>'[1]TCE - ANEXO III - Preencher'!M106</f>
        <v>0</v>
      </c>
      <c r="M97" s="15">
        <f t="shared" si="7"/>
        <v>213.07</v>
      </c>
      <c r="N97" s="15">
        <f>'[1]TCE - ANEXO III - Preencher'!O106</f>
        <v>1.64</v>
      </c>
      <c r="O97" s="15">
        <f>'[1]TCE - ANEXO III - Preencher'!P106</f>
        <v>0</v>
      </c>
      <c r="P97" s="16">
        <f t="shared" si="8"/>
        <v>1.64</v>
      </c>
      <c r="Q97" s="15">
        <f>'[1]TCE - ANEXO III - Preencher'!R106</f>
        <v>350.05</v>
      </c>
      <c r="R97" s="15">
        <f>'[1]TCE - ANEXO III - Preencher'!S106</f>
        <v>79.2</v>
      </c>
      <c r="S97" s="16">
        <f t="shared" si="9"/>
        <v>270.85000000000002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628.12</v>
      </c>
    </row>
    <row r="98" spans="1:28" x14ac:dyDescent="0.2">
      <c r="A98" s="8">
        <f>IFERROR(VLOOKUP(B98,'[1]DADOS (OCULTAR)'!$Q$3:$S$135,3,0),"")</f>
        <v>10894988000729</v>
      </c>
      <c r="B98" s="9" t="str">
        <f>'[1]TCE - ANEXO III - Preencher'!C107</f>
        <v>UPAE CARUARU</v>
      </c>
      <c r="C98" s="10"/>
      <c r="D98" s="11" t="str">
        <f>'[1]TCE - ANEXO III - Preencher'!E107</f>
        <v>QUITERIA ELIDIA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45170</v>
      </c>
      <c r="H98" s="14">
        <f>'[1]TCE - ANEXO III - Preencher'!I107</f>
        <v>17.86</v>
      </c>
      <c r="I98" s="14">
        <f>'[1]TCE - ANEXO III - Preencher'!J107</f>
        <v>488.5</v>
      </c>
      <c r="J98" s="14">
        <f>'[1]TCE - ANEXO III - Preencher'!K107</f>
        <v>0</v>
      </c>
      <c r="K98" s="15">
        <f>'[1]TCE - ANEXO III - Preencher'!L107</f>
        <v>213.07</v>
      </c>
      <c r="L98" s="15">
        <f>'[1]TCE - ANEXO III - Preencher'!M107</f>
        <v>0</v>
      </c>
      <c r="M98" s="15">
        <f t="shared" si="7"/>
        <v>213.07</v>
      </c>
      <c r="N98" s="15">
        <f>'[1]TCE - ANEXO III - Preencher'!O107</f>
        <v>1.64</v>
      </c>
      <c r="O98" s="15">
        <f>'[1]TCE - ANEXO III - Preencher'!P107</f>
        <v>0</v>
      </c>
      <c r="P98" s="16">
        <f t="shared" si="8"/>
        <v>1.64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721.07</v>
      </c>
    </row>
    <row r="99" spans="1:28" x14ac:dyDescent="0.2">
      <c r="A99" s="8">
        <f>IFERROR(VLOOKUP(B99,'[1]DADOS (OCULTAR)'!$Q$3:$S$135,3,0),"")</f>
        <v>10894988000729</v>
      </c>
      <c r="B99" s="9" t="str">
        <f>'[1]TCE - ANEXO III - Preencher'!C108</f>
        <v>UPAE CARUARU</v>
      </c>
      <c r="C99" s="10"/>
      <c r="D99" s="11" t="str">
        <f>'[1]TCE - ANEXO III - Preencher'!E108</f>
        <v>RAFAELLA D’ANGELIS MARQUES FLORENCIO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>
        <f>IF('[1]TCE - ANEXO III - Preencher'!H108="","",'[1]TCE - ANEXO III - Preencher'!H108)</f>
        <v>45170</v>
      </c>
      <c r="H99" s="14">
        <f>'[1]TCE - ANEXO III - Preencher'!I108</f>
        <v>27.68</v>
      </c>
      <c r="I99" s="14">
        <f>'[1]TCE - ANEXO III - Preencher'!J108</f>
        <v>221.47</v>
      </c>
      <c r="J99" s="14">
        <f>'[1]TCE - ANEXO III - Preencher'!K108</f>
        <v>0</v>
      </c>
      <c r="K99" s="15">
        <f>'[1]TCE - ANEXO III - Preencher'!L108</f>
        <v>213.07</v>
      </c>
      <c r="L99" s="15">
        <f>'[1]TCE - ANEXO III - Preencher'!M108</f>
        <v>0</v>
      </c>
      <c r="M99" s="15">
        <f t="shared" si="7"/>
        <v>213.07</v>
      </c>
      <c r="N99" s="15">
        <f>'[1]TCE - ANEXO III - Preencher'!O108</f>
        <v>3.29</v>
      </c>
      <c r="O99" s="15">
        <f>'[1]TCE - ANEXO III - Preencher'!P108</f>
        <v>0</v>
      </c>
      <c r="P99" s="16">
        <f t="shared" si="8"/>
        <v>3.29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103.12</v>
      </c>
      <c r="U99" s="15">
        <f>'[1]TCE - ANEXO III - Preencher'!V108</f>
        <v>0</v>
      </c>
      <c r="V99" s="16">
        <f t="shared" si="10"/>
        <v>103.12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568.63000000000011</v>
      </c>
    </row>
    <row r="100" spans="1:28" x14ac:dyDescent="0.2">
      <c r="A100" s="8">
        <f>IFERROR(VLOOKUP(B100,'[1]DADOS (OCULTAR)'!$Q$3:$S$135,3,0),"")</f>
        <v>10894988000729</v>
      </c>
      <c r="B100" s="9" t="str">
        <f>'[1]TCE - ANEXO III - Preencher'!C109</f>
        <v>UPAE CARUARU</v>
      </c>
      <c r="C100" s="10"/>
      <c r="D100" s="11" t="str">
        <f>'[1]TCE - ANEXO III - Preencher'!E109</f>
        <v>RAONY RODRIGO LEITE SOBRAL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>
        <f>IF('[1]TCE - ANEXO III - Preencher'!H109="","",'[1]TCE - ANEXO III - Preencher'!H109)</f>
        <v>45170</v>
      </c>
      <c r="H100" s="14">
        <f>'[1]TCE - ANEXO III - Preencher'!I109</f>
        <v>17.05</v>
      </c>
      <c r="I100" s="14">
        <f>'[1]TCE - ANEXO III - Preencher'!J109</f>
        <v>136.41999999999999</v>
      </c>
      <c r="J100" s="14">
        <f>'[1]TCE - ANEXO III - Preencher'!K109</f>
        <v>0</v>
      </c>
      <c r="K100" s="15">
        <f>'[1]TCE - ANEXO III - Preencher'!L109</f>
        <v>213.07</v>
      </c>
      <c r="L100" s="15">
        <f>'[1]TCE - ANEXO III - Preencher'!M109</f>
        <v>0</v>
      </c>
      <c r="M100" s="15">
        <f t="shared" si="7"/>
        <v>213.07</v>
      </c>
      <c r="N100" s="15">
        <f>'[1]TCE - ANEXO III - Preencher'!O109</f>
        <v>1.64</v>
      </c>
      <c r="O100" s="15">
        <f>'[1]TCE - ANEXO III - Preencher'!P109</f>
        <v>0</v>
      </c>
      <c r="P100" s="16">
        <f t="shared" si="8"/>
        <v>1.64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368.17999999999995</v>
      </c>
    </row>
    <row r="101" spans="1:28" x14ac:dyDescent="0.2">
      <c r="A101" s="8">
        <f>IFERROR(VLOOKUP(B101,'[1]DADOS (OCULTAR)'!$Q$3:$S$135,3,0),"")</f>
        <v>10894988000729</v>
      </c>
      <c r="B101" s="9" t="str">
        <f>'[1]TCE - ANEXO III - Preencher'!C110</f>
        <v>UPAE CARUARU</v>
      </c>
      <c r="C101" s="10"/>
      <c r="D101" s="11" t="str">
        <f>'[1]TCE - ANEXO III - Preencher'!E110</f>
        <v>RAQUEL BARROS FERREIRA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213.07</v>
      </c>
      <c r="L101" s="15">
        <f>'[1]TCE - ANEXO III - Preencher'!M110</f>
        <v>0</v>
      </c>
      <c r="M101" s="15">
        <f t="shared" si="7"/>
        <v>213.07</v>
      </c>
      <c r="N101" s="15">
        <f>'[1]TCE - ANEXO III - Preencher'!O110</f>
        <v>1.64</v>
      </c>
      <c r="O101" s="15">
        <f>'[1]TCE - ANEXO III - Preencher'!P110</f>
        <v>0</v>
      </c>
      <c r="P101" s="16">
        <f t="shared" si="8"/>
        <v>1.64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214.70999999999998</v>
      </c>
    </row>
    <row r="102" spans="1:28" x14ac:dyDescent="0.2">
      <c r="A102" s="8">
        <f>IFERROR(VLOOKUP(B102,'[1]DADOS (OCULTAR)'!$Q$3:$S$135,3,0),"")</f>
        <v>10894988000729</v>
      </c>
      <c r="B102" s="9" t="str">
        <f>'[1]TCE - ANEXO III - Preencher'!C111</f>
        <v>UPAE CARUARU</v>
      </c>
      <c r="C102" s="10"/>
      <c r="D102" s="11" t="str">
        <f>'[1]TCE - ANEXO III - Preencher'!E111</f>
        <v>REBECA BEZERRA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4110-05</v>
      </c>
      <c r="G102" s="13">
        <f>IF('[1]TCE - ANEXO III - Preencher'!H111="","",'[1]TCE - ANEXO III - Preencher'!H111)</f>
        <v>45170</v>
      </c>
      <c r="H102" s="14">
        <f>'[1]TCE - ANEXO III - Preencher'!I111</f>
        <v>16.29</v>
      </c>
      <c r="I102" s="14">
        <f>'[1]TCE - ANEXO III - Preencher'!J111</f>
        <v>130.30000000000001</v>
      </c>
      <c r="J102" s="14">
        <f>'[1]TCE - ANEXO III - Preencher'!K111</f>
        <v>0</v>
      </c>
      <c r="K102" s="15">
        <f>'[1]TCE - ANEXO III - Preencher'!L111</f>
        <v>213.07</v>
      </c>
      <c r="L102" s="15">
        <f>'[1]TCE - ANEXO III - Preencher'!M111</f>
        <v>0</v>
      </c>
      <c r="M102" s="15">
        <f t="shared" si="7"/>
        <v>213.07</v>
      </c>
      <c r="N102" s="15">
        <f>'[1]TCE - ANEXO III - Preencher'!O111</f>
        <v>1.64</v>
      </c>
      <c r="O102" s="15">
        <f>'[1]TCE - ANEXO III - Preencher'!P111</f>
        <v>0</v>
      </c>
      <c r="P102" s="16">
        <f t="shared" si="8"/>
        <v>1.64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361.29999999999995</v>
      </c>
    </row>
    <row r="103" spans="1:28" x14ac:dyDescent="0.2">
      <c r="A103" s="8">
        <f>IFERROR(VLOOKUP(B103,'[1]DADOS (OCULTAR)'!$Q$3:$S$135,3,0),"")</f>
        <v>10894988000729</v>
      </c>
      <c r="B103" s="9" t="str">
        <f>'[1]TCE - ANEXO III - Preencher'!C112</f>
        <v>UPAE CARUARU</v>
      </c>
      <c r="C103" s="10"/>
      <c r="D103" s="11" t="str">
        <f>'[1]TCE - ANEXO III - Preencher'!E112</f>
        <v>REBECA NAARA TELES GONÇALVES CAVALCANTI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45170</v>
      </c>
      <c r="H103" s="14">
        <f>'[1]TCE - ANEXO III - Preencher'!I112</f>
        <v>46.52</v>
      </c>
      <c r="I103" s="14">
        <f>'[1]TCE - ANEXO III - Preencher'!J112</f>
        <v>372.13</v>
      </c>
      <c r="J103" s="14">
        <f>'[1]TCE - ANEXO III - Preencher'!K112</f>
        <v>0</v>
      </c>
      <c r="K103" s="15">
        <f>'[1]TCE - ANEXO III - Preencher'!L112</f>
        <v>213.07</v>
      </c>
      <c r="L103" s="15">
        <f>'[1]TCE - ANEXO III - Preencher'!M112</f>
        <v>0</v>
      </c>
      <c r="M103" s="15">
        <f t="shared" si="7"/>
        <v>213.07</v>
      </c>
      <c r="N103" s="15">
        <f>'[1]TCE - ANEXO III - Preencher'!O112</f>
        <v>3.29</v>
      </c>
      <c r="O103" s="15">
        <f>'[1]TCE - ANEXO III - Preencher'!P112</f>
        <v>0</v>
      </c>
      <c r="P103" s="16">
        <f t="shared" si="8"/>
        <v>3.29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120.26</v>
      </c>
      <c r="U103" s="15">
        <f>'[1]TCE - ANEXO III - Preencher'!V112</f>
        <v>0</v>
      </c>
      <c r="V103" s="16">
        <f t="shared" si="10"/>
        <v>120.26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755.27</v>
      </c>
    </row>
    <row r="104" spans="1:28" x14ac:dyDescent="0.2">
      <c r="A104" s="8">
        <f>IFERROR(VLOOKUP(B104,'[1]DADOS (OCULTAR)'!$Q$3:$S$135,3,0),"")</f>
        <v>10894988000729</v>
      </c>
      <c r="B104" s="9" t="str">
        <f>'[1]TCE - ANEXO III - Preencher'!C113</f>
        <v>UPAE CARUARU</v>
      </c>
      <c r="C104" s="10"/>
      <c r="D104" s="11" t="str">
        <f>'[1]TCE - ANEXO III - Preencher'!E113</f>
        <v>RENATA GOMES DE OLIVEIRA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4131-15</v>
      </c>
      <c r="G104" s="13">
        <f>IF('[1]TCE - ANEXO III - Preencher'!H113="","",'[1]TCE - ANEXO III - Preencher'!H113)</f>
        <v>45170</v>
      </c>
      <c r="H104" s="14">
        <f>'[1]TCE - ANEXO III - Preencher'!I113</f>
        <v>27.46</v>
      </c>
      <c r="I104" s="14">
        <f>'[1]TCE - ANEXO III - Preencher'!J113</f>
        <v>219.71</v>
      </c>
      <c r="J104" s="14">
        <f>'[1]TCE - ANEXO III - Preencher'!K113</f>
        <v>0</v>
      </c>
      <c r="K104" s="15">
        <f>'[1]TCE - ANEXO III - Preencher'!L113</f>
        <v>213.07</v>
      </c>
      <c r="L104" s="15">
        <f>'[1]TCE - ANEXO III - Preencher'!M113</f>
        <v>0</v>
      </c>
      <c r="M104" s="15">
        <f t="shared" si="7"/>
        <v>213.07</v>
      </c>
      <c r="N104" s="15">
        <f>'[1]TCE - ANEXO III - Preencher'!O113</f>
        <v>1.64</v>
      </c>
      <c r="O104" s="15">
        <f>'[1]TCE - ANEXO III - Preencher'!P113</f>
        <v>0</v>
      </c>
      <c r="P104" s="16">
        <f t="shared" si="8"/>
        <v>1.64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461.88</v>
      </c>
    </row>
    <row r="105" spans="1:28" x14ac:dyDescent="0.2">
      <c r="A105" s="8">
        <f>IFERROR(VLOOKUP(B105,'[1]DADOS (OCULTAR)'!$Q$3:$S$135,3,0),"")</f>
        <v>10894988000729</v>
      </c>
      <c r="B105" s="9" t="str">
        <f>'[1]TCE - ANEXO III - Preencher'!C114</f>
        <v>UPAE CARUARU</v>
      </c>
      <c r="C105" s="10"/>
      <c r="D105" s="11" t="str">
        <f>'[1]TCE - ANEXO III - Preencher'!E114</f>
        <v>ROBERTA ALENCAR AMORIM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2252-75</v>
      </c>
      <c r="G105" s="13">
        <f>IF('[1]TCE - ANEXO III - Preencher'!H114="","",'[1]TCE - ANEXO III - Preencher'!H114)</f>
        <v>45170</v>
      </c>
      <c r="H105" s="14">
        <f>'[1]TCE - ANEXO III - Preencher'!I114</f>
        <v>71.64</v>
      </c>
      <c r="I105" s="14">
        <f>'[1]TCE - ANEXO III - Preencher'!J114</f>
        <v>573.12</v>
      </c>
      <c r="J105" s="14">
        <f>'[1]TCE - ANEXO III - Preencher'!K114</f>
        <v>0</v>
      </c>
      <c r="K105" s="15">
        <f>'[1]TCE - ANEXO III - Preencher'!L114</f>
        <v>213.07</v>
      </c>
      <c r="L105" s="15">
        <f>'[1]TCE - ANEXO III - Preencher'!M114</f>
        <v>0</v>
      </c>
      <c r="M105" s="15">
        <f t="shared" si="7"/>
        <v>213.07</v>
      </c>
      <c r="N105" s="15">
        <f>'[1]TCE - ANEXO III - Preencher'!O114</f>
        <v>13.16</v>
      </c>
      <c r="O105" s="15">
        <f>'[1]TCE - ANEXO III - Preencher'!P114</f>
        <v>0</v>
      </c>
      <c r="P105" s="16">
        <f t="shared" si="8"/>
        <v>13.16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870.9899999999999</v>
      </c>
    </row>
    <row r="106" spans="1:28" x14ac:dyDescent="0.2">
      <c r="A106" s="8">
        <f>IFERROR(VLOOKUP(B106,'[1]DADOS (OCULTAR)'!$Q$3:$S$135,3,0),"")</f>
        <v>10894988000729</v>
      </c>
      <c r="B106" s="9" t="str">
        <f>'[1]TCE - ANEXO III - Preencher'!C115</f>
        <v>UPAE CARUARU</v>
      </c>
      <c r="C106" s="10"/>
      <c r="D106" s="11" t="str">
        <f>'[1]TCE - ANEXO III - Preencher'!E115</f>
        <v>ROBERTA SANDY MELO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45170</v>
      </c>
      <c r="H106" s="14">
        <f>'[1]TCE - ANEXO III - Preencher'!I115</f>
        <v>29.06</v>
      </c>
      <c r="I106" s="14">
        <f>'[1]TCE - ANEXO III - Preencher'!J115</f>
        <v>645.36</v>
      </c>
      <c r="J106" s="14">
        <f>'[1]TCE - ANEXO III - Preencher'!K115</f>
        <v>0</v>
      </c>
      <c r="K106" s="15">
        <f>'[1]TCE - ANEXO III - Preencher'!L115</f>
        <v>213.07</v>
      </c>
      <c r="L106" s="15">
        <f>'[1]TCE - ANEXO III - Preencher'!M115</f>
        <v>0</v>
      </c>
      <c r="M106" s="15">
        <f t="shared" si="7"/>
        <v>213.07</v>
      </c>
      <c r="N106" s="15">
        <f>'[1]TCE - ANEXO III - Preencher'!O115</f>
        <v>3.29</v>
      </c>
      <c r="O106" s="15">
        <f>'[1]TCE - ANEXO III - Preencher'!P115</f>
        <v>0</v>
      </c>
      <c r="P106" s="16">
        <f t="shared" si="8"/>
        <v>3.29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890.78</v>
      </c>
    </row>
    <row r="107" spans="1:28" x14ac:dyDescent="0.2">
      <c r="A107" s="8">
        <f>IFERROR(VLOOKUP(B107,'[1]DADOS (OCULTAR)'!$Q$3:$S$135,3,0),"")</f>
        <v>10894988000729</v>
      </c>
      <c r="B107" s="9" t="str">
        <f>'[1]TCE - ANEXO III - Preencher'!C116</f>
        <v>UPAE CARUARU</v>
      </c>
      <c r="C107" s="10"/>
      <c r="D107" s="11" t="str">
        <f>'[1]TCE - ANEXO III - Preencher'!E116</f>
        <v>ROSELI BARBOSA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45170</v>
      </c>
      <c r="H107" s="14">
        <f>'[1]TCE - ANEXO III - Preencher'!I116</f>
        <v>15.84</v>
      </c>
      <c r="I107" s="14">
        <f>'[1]TCE - ANEXO III - Preencher'!J116</f>
        <v>126.72</v>
      </c>
      <c r="J107" s="14">
        <f>'[1]TCE - ANEXO III - Preencher'!K116</f>
        <v>0</v>
      </c>
      <c r="K107" s="15">
        <f>'[1]TCE - ANEXO III - Preencher'!L116</f>
        <v>213.07</v>
      </c>
      <c r="L107" s="15">
        <f>'[1]TCE - ANEXO III - Preencher'!M116</f>
        <v>0</v>
      </c>
      <c r="M107" s="15">
        <f t="shared" si="7"/>
        <v>213.07</v>
      </c>
      <c r="N107" s="15">
        <f>'[1]TCE - ANEXO III - Preencher'!O116</f>
        <v>1.64</v>
      </c>
      <c r="O107" s="15">
        <f>'[1]TCE - ANEXO III - Preencher'!P116</f>
        <v>0</v>
      </c>
      <c r="P107" s="16">
        <f t="shared" si="8"/>
        <v>1.64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357.27</v>
      </c>
    </row>
    <row r="108" spans="1:28" x14ac:dyDescent="0.2">
      <c r="A108" s="8">
        <f>IFERROR(VLOOKUP(B108,'[1]DADOS (OCULTAR)'!$Q$3:$S$135,3,0),"")</f>
        <v>10894988000729</v>
      </c>
      <c r="B108" s="9" t="str">
        <f>'[1]TCE - ANEXO III - Preencher'!C117</f>
        <v>UPAE CARUARU</v>
      </c>
      <c r="C108" s="10"/>
      <c r="D108" s="11" t="str">
        <f>'[1]TCE - ANEXO III - Preencher'!E117</f>
        <v>ROSELIA FABRICIA CORDEIRO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45170</v>
      </c>
      <c r="H108" s="14">
        <f>'[1]TCE - ANEXO III - Preencher'!I117</f>
        <v>33.26</v>
      </c>
      <c r="I108" s="14">
        <f>'[1]TCE - ANEXO III - Preencher'!J117</f>
        <v>673.41</v>
      </c>
      <c r="J108" s="14">
        <f>'[1]TCE - ANEXO III - Preencher'!K117</f>
        <v>0</v>
      </c>
      <c r="K108" s="15">
        <f>'[1]TCE - ANEXO III - Preencher'!L117</f>
        <v>213.07</v>
      </c>
      <c r="L108" s="15">
        <f>'[1]TCE - ANEXO III - Preencher'!M117</f>
        <v>0</v>
      </c>
      <c r="M108" s="15">
        <f t="shared" si="7"/>
        <v>213.07</v>
      </c>
      <c r="N108" s="15">
        <f>'[1]TCE - ANEXO III - Preencher'!O117</f>
        <v>3.29</v>
      </c>
      <c r="O108" s="15">
        <f>'[1]TCE - ANEXO III - Preencher'!P117</f>
        <v>0</v>
      </c>
      <c r="P108" s="16">
        <f t="shared" si="8"/>
        <v>3.29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923.03</v>
      </c>
    </row>
    <row r="109" spans="1:28" x14ac:dyDescent="0.2">
      <c r="A109" s="8">
        <f>IFERROR(VLOOKUP(B109,'[1]DADOS (OCULTAR)'!$Q$3:$S$135,3,0),"")</f>
        <v>10894988000729</v>
      </c>
      <c r="B109" s="9" t="str">
        <f>'[1]TCE - ANEXO III - Preencher'!C118</f>
        <v>UPAE CARUARU</v>
      </c>
      <c r="C109" s="10"/>
      <c r="D109" s="11" t="str">
        <f>'[1]TCE - ANEXO III - Preencher'!E118</f>
        <v>SEVERINO JOSE DE CARVALHO JUNIOR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2124-05</v>
      </c>
      <c r="G109" s="13">
        <f>IF('[1]TCE - ANEXO III - Preencher'!H118="","",'[1]TCE - ANEXO III - Preencher'!H118)</f>
        <v>45170</v>
      </c>
      <c r="H109" s="14">
        <f>'[1]TCE - ANEXO III - Preencher'!I118</f>
        <v>25.79</v>
      </c>
      <c r="I109" s="14">
        <f>'[1]TCE - ANEXO III - Preencher'!J118</f>
        <v>206.33</v>
      </c>
      <c r="J109" s="14">
        <f>'[1]TCE - ANEXO III - Preencher'!K118</f>
        <v>0</v>
      </c>
      <c r="K109" s="15">
        <f>'[1]TCE - ANEXO III - Preencher'!L118</f>
        <v>213.07</v>
      </c>
      <c r="L109" s="15">
        <f>'[1]TCE - ANEXO III - Preencher'!M118</f>
        <v>0</v>
      </c>
      <c r="M109" s="15">
        <f t="shared" si="7"/>
        <v>213.07</v>
      </c>
      <c r="N109" s="15">
        <f>'[1]TCE - ANEXO III - Preencher'!O118</f>
        <v>1.64</v>
      </c>
      <c r="O109" s="15">
        <f>'[1]TCE - ANEXO III - Preencher'!P118</f>
        <v>0</v>
      </c>
      <c r="P109" s="16">
        <f t="shared" si="8"/>
        <v>1.64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446.83</v>
      </c>
    </row>
    <row r="110" spans="1:28" x14ac:dyDescent="0.2">
      <c r="A110" s="8">
        <f>IFERROR(VLOOKUP(B110,'[1]DADOS (OCULTAR)'!$Q$3:$S$135,3,0),"")</f>
        <v>10894988000729</v>
      </c>
      <c r="B110" s="9" t="str">
        <f>'[1]TCE - ANEXO III - Preencher'!C119</f>
        <v>UPAE CARUARU</v>
      </c>
      <c r="C110" s="10"/>
      <c r="D110" s="11" t="str">
        <f>'[1]TCE - ANEXO III - Preencher'!E119</f>
        <v>SILVANA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45170</v>
      </c>
      <c r="H110" s="14">
        <f>'[1]TCE - ANEXO III - Preencher'!I119</f>
        <v>17.86</v>
      </c>
      <c r="I110" s="14">
        <f>'[1]TCE - ANEXO III - Preencher'!J119</f>
        <v>508.16</v>
      </c>
      <c r="J110" s="14">
        <f>'[1]TCE - ANEXO III - Preencher'!K119</f>
        <v>0</v>
      </c>
      <c r="K110" s="15">
        <f>'[1]TCE - ANEXO III - Preencher'!L119</f>
        <v>213.07</v>
      </c>
      <c r="L110" s="15">
        <f>'[1]TCE - ANEXO III - Preencher'!M119</f>
        <v>0</v>
      </c>
      <c r="M110" s="15">
        <f t="shared" si="7"/>
        <v>213.07</v>
      </c>
      <c r="N110" s="15">
        <f>'[1]TCE - ANEXO III - Preencher'!O119</f>
        <v>1.64</v>
      </c>
      <c r="O110" s="15">
        <f>'[1]TCE - ANEXO III - Preencher'!P119</f>
        <v>0</v>
      </c>
      <c r="P110" s="16">
        <f t="shared" si="8"/>
        <v>1.64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740.7299999999999</v>
      </c>
    </row>
    <row r="111" spans="1:28" x14ac:dyDescent="0.2">
      <c r="A111" s="8">
        <f>IFERROR(VLOOKUP(B111,'[1]DADOS (OCULTAR)'!$Q$3:$S$135,3,0),"")</f>
        <v>10894988000729</v>
      </c>
      <c r="B111" s="9" t="str">
        <f>'[1]TCE - ANEXO III - Preencher'!C120</f>
        <v>UPAE CARUARU</v>
      </c>
      <c r="C111" s="10"/>
      <c r="D111" s="11" t="str">
        <f>'[1]TCE - ANEXO III - Preencher'!E120</f>
        <v>SIMEAO ROQUE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>
        <f>IF('[1]TCE - ANEXO III - Preencher'!H120="","",'[1]TCE - ANEXO III - Preencher'!H120)</f>
        <v>45170</v>
      </c>
      <c r="H111" s="14">
        <f>'[1]TCE - ANEXO III - Preencher'!I120</f>
        <v>20.59</v>
      </c>
      <c r="I111" s="14">
        <f>'[1]TCE - ANEXO III - Preencher'!J120</f>
        <v>164.74</v>
      </c>
      <c r="J111" s="14">
        <f>'[1]TCE - ANEXO III - Preencher'!K120</f>
        <v>0</v>
      </c>
      <c r="K111" s="15">
        <f>'[1]TCE - ANEXO III - Preencher'!L120</f>
        <v>213.07</v>
      </c>
      <c r="L111" s="15">
        <f>'[1]TCE - ANEXO III - Preencher'!M120</f>
        <v>0</v>
      </c>
      <c r="M111" s="15">
        <f t="shared" si="7"/>
        <v>213.07</v>
      </c>
      <c r="N111" s="15">
        <f>'[1]TCE - ANEXO III - Preencher'!O120</f>
        <v>1.64</v>
      </c>
      <c r="O111" s="15">
        <f>'[1]TCE - ANEXO III - Preencher'!P120</f>
        <v>0</v>
      </c>
      <c r="P111" s="16">
        <f t="shared" si="8"/>
        <v>1.64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400.03999999999996</v>
      </c>
    </row>
    <row r="112" spans="1:28" x14ac:dyDescent="0.2">
      <c r="A112" s="8">
        <f>IFERROR(VLOOKUP(B112,'[1]DADOS (OCULTAR)'!$Q$3:$S$135,3,0),"")</f>
        <v>10894988000729</v>
      </c>
      <c r="B112" s="9" t="str">
        <f>'[1]TCE - ANEXO III - Preencher'!C121</f>
        <v>UPAE CARUARU</v>
      </c>
      <c r="C112" s="10"/>
      <c r="D112" s="11" t="str">
        <f>'[1]TCE - ANEXO III - Preencher'!E121</f>
        <v>SIVANILDO TEODORO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2515-20</v>
      </c>
      <c r="G112" s="13">
        <f>IF('[1]TCE - ANEXO III - Preencher'!H121="","",'[1]TCE - ANEXO III - Preencher'!H121)</f>
        <v>45170</v>
      </c>
      <c r="H112" s="14">
        <f>'[1]TCE - ANEXO III - Preencher'!I121</f>
        <v>29.79</v>
      </c>
      <c r="I112" s="14">
        <f>'[1]TCE - ANEXO III - Preencher'!J121</f>
        <v>238.3</v>
      </c>
      <c r="J112" s="14">
        <f>'[1]TCE - ANEXO III - Preencher'!K121</f>
        <v>0</v>
      </c>
      <c r="K112" s="15">
        <f>'[1]TCE - ANEXO III - Preencher'!L121</f>
        <v>213.07</v>
      </c>
      <c r="L112" s="15">
        <f>'[1]TCE - ANEXO III - Preencher'!M121</f>
        <v>0</v>
      </c>
      <c r="M112" s="15">
        <f t="shared" si="7"/>
        <v>213.07</v>
      </c>
      <c r="N112" s="15">
        <f>'[1]TCE - ANEXO III - Preencher'!O121</f>
        <v>1.64</v>
      </c>
      <c r="O112" s="15">
        <f>'[1]TCE - ANEXO III - Preencher'!P121</f>
        <v>0</v>
      </c>
      <c r="P112" s="16">
        <f t="shared" si="8"/>
        <v>1.64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482.8</v>
      </c>
    </row>
    <row r="113" spans="1:28" x14ac:dyDescent="0.2">
      <c r="A113" s="8">
        <f>IFERROR(VLOOKUP(B113,'[1]DADOS (OCULTAR)'!$Q$3:$S$135,3,0),"")</f>
        <v>10894988000729</v>
      </c>
      <c r="B113" s="9" t="str">
        <f>'[1]TCE - ANEXO III - Preencher'!C122</f>
        <v>UPAE CARUARU</v>
      </c>
      <c r="C113" s="10"/>
      <c r="D113" s="11" t="str">
        <f>'[1]TCE - ANEXO III - Preencher'!E122</f>
        <v>SORAIA DO CARMO CUNHA XIMENES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4101-05</v>
      </c>
      <c r="G113" s="13">
        <f>IF('[1]TCE - ANEXO III - Preencher'!H122="","",'[1]TCE - ANEXO III - Preencher'!H122)</f>
        <v>45170</v>
      </c>
      <c r="H113" s="14">
        <f>'[1]TCE - ANEXO III - Preencher'!I122</f>
        <v>211.42</v>
      </c>
      <c r="I113" s="14">
        <f>'[1]TCE - ANEXO III - Preencher'!J122</f>
        <v>1691.39</v>
      </c>
      <c r="J113" s="14">
        <f>'[1]TCE - ANEXO III - Preencher'!K122</f>
        <v>0</v>
      </c>
      <c r="K113" s="15">
        <f>'[1]TCE - ANEXO III - Preencher'!L122</f>
        <v>213.07</v>
      </c>
      <c r="L113" s="15">
        <f>'[1]TCE - ANEXO III - Preencher'!M122</f>
        <v>0</v>
      </c>
      <c r="M113" s="15">
        <f t="shared" si="7"/>
        <v>213.07</v>
      </c>
      <c r="N113" s="15">
        <f>'[1]TCE - ANEXO III - Preencher'!O122</f>
        <v>1.64</v>
      </c>
      <c r="O113" s="15">
        <f>'[1]TCE - ANEXO III - Preencher'!P122</f>
        <v>0</v>
      </c>
      <c r="P113" s="16">
        <f t="shared" si="8"/>
        <v>1.64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2117.52</v>
      </c>
    </row>
    <row r="114" spans="1:28" x14ac:dyDescent="0.2">
      <c r="A114" s="8">
        <f>IFERROR(VLOOKUP(B114,'[1]DADOS (OCULTAR)'!$Q$3:$S$135,3,0),"")</f>
        <v>10894988000729</v>
      </c>
      <c r="B114" s="9" t="str">
        <f>'[1]TCE - ANEXO III - Preencher'!C123</f>
        <v>UPAE CARUARU</v>
      </c>
      <c r="C114" s="10"/>
      <c r="D114" s="11" t="str">
        <f>'[1]TCE - ANEXO III - Preencher'!E123</f>
        <v>TANIA MARIA PESSOA DE LIMA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5134-30</v>
      </c>
      <c r="G114" s="13">
        <f>IF('[1]TCE - ANEXO III - Preencher'!H123="","",'[1]TCE - ANEXO III - Preencher'!H123)</f>
        <v>45170</v>
      </c>
      <c r="H114" s="14">
        <f>'[1]TCE - ANEXO III - Preencher'!I123</f>
        <v>13.2</v>
      </c>
      <c r="I114" s="14">
        <f>'[1]TCE - ANEXO III - Preencher'!J123</f>
        <v>105.6</v>
      </c>
      <c r="J114" s="14">
        <f>'[1]TCE - ANEXO III - Preencher'!K123</f>
        <v>0</v>
      </c>
      <c r="K114" s="15">
        <f>'[1]TCE - ANEXO III - Preencher'!L123</f>
        <v>213.07</v>
      </c>
      <c r="L114" s="15">
        <f>'[1]TCE - ANEXO III - Preencher'!M123</f>
        <v>0</v>
      </c>
      <c r="M114" s="15">
        <f t="shared" si="7"/>
        <v>213.07</v>
      </c>
      <c r="N114" s="15">
        <f>'[1]TCE - ANEXO III - Preencher'!O123</f>
        <v>1.64</v>
      </c>
      <c r="O114" s="15">
        <f>'[1]TCE - ANEXO III - Preencher'!P123</f>
        <v>0</v>
      </c>
      <c r="P114" s="16">
        <f t="shared" si="8"/>
        <v>1.64</v>
      </c>
      <c r="Q114" s="15">
        <f>'[1]TCE - ANEXO III - Preencher'!R123</f>
        <v>350.05</v>
      </c>
      <c r="R114" s="15">
        <f>'[1]TCE - ANEXO III - Preencher'!S123</f>
        <v>79.2</v>
      </c>
      <c r="S114" s="16">
        <f t="shared" si="9"/>
        <v>270.85000000000002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604.36</v>
      </c>
    </row>
    <row r="115" spans="1:28" x14ac:dyDescent="0.2">
      <c r="A115" s="8">
        <f>IFERROR(VLOOKUP(B115,'[1]DADOS (OCULTAR)'!$Q$3:$S$135,3,0),"")</f>
        <v>10894988000729</v>
      </c>
      <c r="B115" s="9" t="str">
        <f>'[1]TCE - ANEXO III - Preencher'!C124</f>
        <v>UPAE CARUARU</v>
      </c>
      <c r="C115" s="10"/>
      <c r="D115" s="11" t="str">
        <f>'[1]TCE - ANEXO III - Preencher'!E124</f>
        <v>THIAGO FONTENELE MARQUES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2251-20</v>
      </c>
      <c r="G115" s="13">
        <f>IF('[1]TCE - ANEXO III - Preencher'!H124="","",'[1]TCE - ANEXO III - Preencher'!H124)</f>
        <v>45170</v>
      </c>
      <c r="H115" s="14">
        <f>'[1]TCE - ANEXO III - Preencher'!I124</f>
        <v>61.4</v>
      </c>
      <c r="I115" s="14">
        <f>'[1]TCE - ANEXO III - Preencher'!J124</f>
        <v>491.2</v>
      </c>
      <c r="J115" s="14">
        <f>'[1]TCE - ANEXO III - Preencher'!K124</f>
        <v>0</v>
      </c>
      <c r="K115" s="15">
        <f>'[1]TCE - ANEXO III - Preencher'!L124</f>
        <v>213.07</v>
      </c>
      <c r="L115" s="15">
        <f>'[1]TCE - ANEXO III - Preencher'!M124</f>
        <v>0</v>
      </c>
      <c r="M115" s="15">
        <f t="shared" si="7"/>
        <v>213.07</v>
      </c>
      <c r="N115" s="15">
        <f>'[1]TCE - ANEXO III - Preencher'!O124</f>
        <v>13.16</v>
      </c>
      <c r="O115" s="15">
        <f>'[1]TCE - ANEXO III - Preencher'!P124</f>
        <v>0</v>
      </c>
      <c r="P115" s="16">
        <f t="shared" si="8"/>
        <v>13.16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778.83</v>
      </c>
    </row>
    <row r="116" spans="1:28" x14ac:dyDescent="0.2">
      <c r="A116" s="8">
        <f>IFERROR(VLOOKUP(B116,'[1]DADOS (OCULTAR)'!$Q$3:$S$135,3,0),"")</f>
        <v>10894988000729</v>
      </c>
      <c r="B116" s="9" t="str">
        <f>'[1]TCE - ANEXO III - Preencher'!C125</f>
        <v>UPAE CARUARU</v>
      </c>
      <c r="C116" s="10"/>
      <c r="D116" s="11" t="str">
        <f>'[1]TCE - ANEXO III - Preencher'!E125</f>
        <v>TIBERIO FERREIRA TEIXEIRA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2252-25</v>
      </c>
      <c r="G116" s="13">
        <f>IF('[1]TCE - ANEXO III - Preencher'!H125="","",'[1]TCE - ANEXO III - Preencher'!H125)</f>
        <v>45170</v>
      </c>
      <c r="H116" s="14">
        <f>'[1]TCE - ANEXO III - Preencher'!I125</f>
        <v>91.54</v>
      </c>
      <c r="I116" s="14">
        <f>'[1]TCE - ANEXO III - Preencher'!J125</f>
        <v>732.32</v>
      </c>
      <c r="J116" s="14">
        <f>'[1]TCE - ANEXO III - Preencher'!K125</f>
        <v>0</v>
      </c>
      <c r="K116" s="15">
        <f>'[1]TCE - ANEXO III - Preencher'!L125</f>
        <v>213.07</v>
      </c>
      <c r="L116" s="15">
        <f>'[1]TCE - ANEXO III - Preencher'!M125</f>
        <v>0</v>
      </c>
      <c r="M116" s="15">
        <f t="shared" si="7"/>
        <v>213.07</v>
      </c>
      <c r="N116" s="15">
        <f>'[1]TCE - ANEXO III - Preencher'!O125</f>
        <v>13.16</v>
      </c>
      <c r="O116" s="15">
        <f>'[1]TCE - ANEXO III - Preencher'!P125</f>
        <v>0</v>
      </c>
      <c r="P116" s="16">
        <f t="shared" si="8"/>
        <v>13.16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1050.0900000000001</v>
      </c>
    </row>
    <row r="117" spans="1:28" x14ac:dyDescent="0.2">
      <c r="A117" s="8">
        <f>IFERROR(VLOOKUP(B117,'[1]DADOS (OCULTAR)'!$Q$3:$S$135,3,0),"")</f>
        <v>10894988000729</v>
      </c>
      <c r="B117" s="9" t="str">
        <f>'[1]TCE - ANEXO III - Preencher'!C126</f>
        <v>UPAE CARUARU</v>
      </c>
      <c r="C117" s="10"/>
      <c r="D117" s="11" t="str">
        <f>'[1]TCE - ANEXO III - Preencher'!E126</f>
        <v>TONNY PAIVA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1424-10</v>
      </c>
      <c r="G117" s="13">
        <f>IF('[1]TCE - ANEXO III - Preencher'!H126="","",'[1]TCE - ANEXO III - Preencher'!H126)</f>
        <v>45170</v>
      </c>
      <c r="H117" s="14">
        <f>'[1]TCE - ANEXO III - Preencher'!I126</f>
        <v>51.18</v>
      </c>
      <c r="I117" s="14">
        <f>'[1]TCE - ANEXO III - Preencher'!J126</f>
        <v>409.45</v>
      </c>
      <c r="J117" s="14">
        <f>'[1]TCE - ANEXO III - Preencher'!K126</f>
        <v>0</v>
      </c>
      <c r="K117" s="15">
        <f>'[1]TCE - ANEXO III - Preencher'!L126</f>
        <v>213.07</v>
      </c>
      <c r="L117" s="15">
        <f>'[1]TCE - ANEXO III - Preencher'!M126</f>
        <v>0</v>
      </c>
      <c r="M117" s="15">
        <f t="shared" si="7"/>
        <v>213.07</v>
      </c>
      <c r="N117" s="15">
        <f>'[1]TCE - ANEXO III - Preencher'!O126</f>
        <v>1.64</v>
      </c>
      <c r="O117" s="15">
        <f>'[1]TCE - ANEXO III - Preencher'!P126</f>
        <v>0</v>
      </c>
      <c r="P117" s="16">
        <f t="shared" si="8"/>
        <v>1.64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675.34</v>
      </c>
    </row>
    <row r="118" spans="1:28" x14ac:dyDescent="0.2">
      <c r="A118" s="8">
        <f>IFERROR(VLOOKUP(B118,'[1]DADOS (OCULTAR)'!$Q$3:$S$135,3,0),"")</f>
        <v>10894988000729</v>
      </c>
      <c r="B118" s="9" t="str">
        <f>'[1]TCE - ANEXO III - Preencher'!C127</f>
        <v>UPAE CARUARU</v>
      </c>
      <c r="C118" s="10"/>
      <c r="D118" s="11" t="str">
        <f>'[1]TCE - ANEXO III - Preencher'!E127</f>
        <v>VANESSA IVANI DA SILVA PORTELA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>
        <f>IF('[1]TCE - ANEXO III - Preencher'!H127="","",'[1]TCE - ANEXO III - Preencher'!H127)</f>
        <v>45170</v>
      </c>
      <c r="H118" s="14">
        <f>'[1]TCE - ANEXO III - Preencher'!I127</f>
        <v>27.68</v>
      </c>
      <c r="I118" s="14">
        <f>'[1]TCE - ANEXO III - Preencher'!J127</f>
        <v>221.47</v>
      </c>
      <c r="J118" s="14">
        <f>'[1]TCE - ANEXO III - Preencher'!K127</f>
        <v>0</v>
      </c>
      <c r="K118" s="15">
        <f>'[1]TCE - ANEXO III - Preencher'!L127</f>
        <v>213.07</v>
      </c>
      <c r="L118" s="15">
        <f>'[1]TCE - ANEXO III - Preencher'!M127</f>
        <v>0</v>
      </c>
      <c r="M118" s="15">
        <f t="shared" si="7"/>
        <v>213.07</v>
      </c>
      <c r="N118" s="15">
        <f>'[1]TCE - ANEXO III - Preencher'!O127</f>
        <v>3.29</v>
      </c>
      <c r="O118" s="15">
        <f>'[1]TCE - ANEXO III - Preencher'!P127</f>
        <v>0</v>
      </c>
      <c r="P118" s="16">
        <f t="shared" si="8"/>
        <v>3.29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465.51000000000005</v>
      </c>
    </row>
    <row r="119" spans="1:28" x14ac:dyDescent="0.2">
      <c r="A119" s="8">
        <f>IFERROR(VLOOKUP(B119,'[1]DADOS (OCULTAR)'!$Q$3:$S$135,3,0),"")</f>
        <v>10894988000729</v>
      </c>
      <c r="B119" s="9" t="str">
        <f>'[1]TCE - ANEXO III - Preencher'!C128</f>
        <v>UPAE CARUARU</v>
      </c>
      <c r="C119" s="10"/>
      <c r="D119" s="11" t="str">
        <f>'[1]TCE - ANEXO III - Preencher'!E128</f>
        <v>VERIDIANO ALVES DA SILVA FILHO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>
        <f>IF('[1]TCE - ANEXO III - Preencher'!H128="","",'[1]TCE - ANEXO III - Preencher'!H128)</f>
        <v>45170</v>
      </c>
      <c r="H119" s="14">
        <f>'[1]TCE - ANEXO III - Preencher'!I128</f>
        <v>15.84</v>
      </c>
      <c r="I119" s="14">
        <f>'[1]TCE - ANEXO III - Preencher'!J128</f>
        <v>126.72</v>
      </c>
      <c r="J119" s="14">
        <f>'[1]TCE - ANEXO III - Preencher'!K128</f>
        <v>0</v>
      </c>
      <c r="K119" s="15">
        <f>'[1]TCE - ANEXO III - Preencher'!L128</f>
        <v>213.07</v>
      </c>
      <c r="L119" s="15">
        <f>'[1]TCE - ANEXO III - Preencher'!M128</f>
        <v>0</v>
      </c>
      <c r="M119" s="15">
        <f t="shared" si="7"/>
        <v>213.07</v>
      </c>
      <c r="N119" s="15">
        <f>'[1]TCE - ANEXO III - Preencher'!O128</f>
        <v>1.64</v>
      </c>
      <c r="O119" s="15">
        <f>'[1]TCE - ANEXO III - Preencher'!P128</f>
        <v>0</v>
      </c>
      <c r="P119" s="16">
        <f t="shared" si="8"/>
        <v>1.64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357.27</v>
      </c>
    </row>
    <row r="120" spans="1:28" x14ac:dyDescent="0.2">
      <c r="A120" s="8">
        <f>IFERROR(VLOOKUP(B120,'[1]DADOS (OCULTAR)'!$Q$3:$S$135,3,0),"")</f>
        <v>10894988000729</v>
      </c>
      <c r="B120" s="9" t="str">
        <f>'[1]TCE - ANEXO III - Preencher'!C129</f>
        <v>UPAE CARUARU</v>
      </c>
      <c r="C120" s="10"/>
      <c r="D120" s="11" t="str">
        <f>'[1]TCE - ANEXO III - Preencher'!E129</f>
        <v>VICTOR LUIZ ALEXANDRE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>
        <f>IF('[1]TCE - ANEXO III - Preencher'!H129="","",'[1]TCE - ANEXO III - Preencher'!H129)</f>
        <v>45170</v>
      </c>
      <c r="H120" s="14">
        <f>'[1]TCE - ANEXO III - Preencher'!I129</f>
        <v>17.16</v>
      </c>
      <c r="I120" s="14">
        <f>'[1]TCE - ANEXO III - Preencher'!J129</f>
        <v>137.28</v>
      </c>
      <c r="J120" s="14">
        <f>'[1]TCE - ANEXO III - Preencher'!K129</f>
        <v>0</v>
      </c>
      <c r="K120" s="15">
        <f>'[1]TCE - ANEXO III - Preencher'!L129</f>
        <v>213.07</v>
      </c>
      <c r="L120" s="15">
        <f>'[1]TCE - ANEXO III - Preencher'!M129</f>
        <v>0</v>
      </c>
      <c r="M120" s="15">
        <f t="shared" si="7"/>
        <v>213.07</v>
      </c>
      <c r="N120" s="15">
        <f>'[1]TCE - ANEXO III - Preencher'!O129</f>
        <v>1.64</v>
      </c>
      <c r="O120" s="15">
        <f>'[1]TCE - ANEXO III - Preencher'!P129</f>
        <v>0</v>
      </c>
      <c r="P120" s="16">
        <f t="shared" si="8"/>
        <v>1.64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369.15</v>
      </c>
    </row>
    <row r="121" spans="1:28" x14ac:dyDescent="0.2">
      <c r="A121" s="8">
        <f>IFERROR(VLOOKUP(B121,'[1]DADOS (OCULTAR)'!$Q$3:$S$135,3,0),"")</f>
        <v>10894988000729</v>
      </c>
      <c r="B121" s="9" t="str">
        <f>'[1]TCE - ANEXO III - Preencher'!C130</f>
        <v>UPAE CARUARU</v>
      </c>
      <c r="C121" s="10"/>
      <c r="D121" s="11" t="str">
        <f>'[1]TCE - ANEXO III - Preencher'!E130</f>
        <v>WELLINGTON DE OLIVEIRA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 xml:space="preserve">5143-10 </v>
      </c>
      <c r="G121" s="13">
        <f>IF('[1]TCE - ANEXO III - Preencher'!H130="","",'[1]TCE - ANEXO III - Preencher'!H130)</f>
        <v>45170</v>
      </c>
      <c r="H121" s="14">
        <f>'[1]TCE - ANEXO III - Preencher'!I130</f>
        <v>25</v>
      </c>
      <c r="I121" s="14">
        <f>'[1]TCE - ANEXO III - Preencher'!J130</f>
        <v>200</v>
      </c>
      <c r="J121" s="14">
        <f>'[1]TCE - ANEXO III - Preencher'!K130</f>
        <v>0</v>
      </c>
      <c r="K121" s="15">
        <f>'[1]TCE - ANEXO III - Preencher'!L130</f>
        <v>213.07</v>
      </c>
      <c r="L121" s="15">
        <f>'[1]TCE - ANEXO III - Preencher'!M130</f>
        <v>0</v>
      </c>
      <c r="M121" s="15">
        <f t="shared" si="7"/>
        <v>213.07</v>
      </c>
      <c r="N121" s="15">
        <f>'[1]TCE - ANEXO III - Preencher'!O130</f>
        <v>1.64</v>
      </c>
      <c r="O121" s="15">
        <f>'[1]TCE - ANEXO III - Preencher'!P130</f>
        <v>0</v>
      </c>
      <c r="P121" s="16">
        <f t="shared" si="8"/>
        <v>1.64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439.71</v>
      </c>
    </row>
    <row r="122" spans="1:28" x14ac:dyDescent="0.2">
      <c r="A122" s="8">
        <f>IFERROR(VLOOKUP(B122,'[1]DADOS (OCULTAR)'!$Q$3:$S$135,3,0),"")</f>
        <v>10894988000729</v>
      </c>
      <c r="B122" s="9" t="str">
        <f>'[1]TCE - ANEXO III - Preencher'!C131</f>
        <v>UPAE CARUARU</v>
      </c>
      <c r="C122" s="10"/>
      <c r="D122" s="11" t="str">
        <f>'[1]TCE - ANEXO III - Preencher'!E131</f>
        <v>WESLEY DA SILVA LIMA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>
        <f>IF('[1]TCE - ANEXO III - Preencher'!H131="","",'[1]TCE - ANEXO III - Preencher'!H131)</f>
        <v>45170</v>
      </c>
      <c r="H122" s="14">
        <f>'[1]TCE - ANEXO III - Preencher'!I131</f>
        <v>17.05</v>
      </c>
      <c r="I122" s="14">
        <f>'[1]TCE - ANEXO III - Preencher'!J131</f>
        <v>136.41999999999999</v>
      </c>
      <c r="J122" s="14">
        <f>'[1]TCE - ANEXO III - Preencher'!K131</f>
        <v>0</v>
      </c>
      <c r="K122" s="15">
        <f>'[1]TCE - ANEXO III - Preencher'!L131</f>
        <v>213.07</v>
      </c>
      <c r="L122" s="15">
        <f>'[1]TCE - ANEXO III - Preencher'!M131</f>
        <v>0</v>
      </c>
      <c r="M122" s="15">
        <f t="shared" si="7"/>
        <v>213.07</v>
      </c>
      <c r="N122" s="15">
        <f>'[1]TCE - ANEXO III - Preencher'!O131</f>
        <v>1.64</v>
      </c>
      <c r="O122" s="15">
        <f>'[1]TCE - ANEXO III - Preencher'!P131</f>
        <v>0</v>
      </c>
      <c r="P122" s="16">
        <f t="shared" si="8"/>
        <v>1.64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368.17999999999995</v>
      </c>
    </row>
    <row r="123" spans="1:28" x14ac:dyDescent="0.2">
      <c r="A123" s="8">
        <f>IFERROR(VLOOKUP(B123,'[1]DADOS (OCULTAR)'!$Q$3:$S$135,3,0),"")</f>
        <v>10894988000729</v>
      </c>
      <c r="B123" s="9" t="str">
        <f>'[1]TCE - ANEXO III - Preencher'!C132</f>
        <v>UPAE CARUARU</v>
      </c>
      <c r="C123" s="10"/>
      <c r="D123" s="11" t="str">
        <f>'[1]TCE - ANEXO III - Preencher'!E132</f>
        <v>WILMA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45170</v>
      </c>
      <c r="H123" s="14">
        <f>'[1]TCE - ANEXO III - Preencher'!I132</f>
        <v>18.13</v>
      </c>
      <c r="I123" s="14">
        <f>'[1]TCE - ANEXO III - Preencher'!J132</f>
        <v>145.02000000000001</v>
      </c>
      <c r="J123" s="14">
        <f>'[1]TCE - ANEXO III - Preencher'!K132</f>
        <v>0</v>
      </c>
      <c r="K123" s="15">
        <f>'[1]TCE - ANEXO III - Preencher'!L132</f>
        <v>213.07</v>
      </c>
      <c r="L123" s="15">
        <f>'[1]TCE - ANEXO III - Preencher'!M132</f>
        <v>0</v>
      </c>
      <c r="M123" s="15">
        <f t="shared" si="7"/>
        <v>213.07</v>
      </c>
      <c r="N123" s="15">
        <f>'[1]TCE - ANEXO III - Preencher'!O132</f>
        <v>1.64</v>
      </c>
      <c r="O123" s="15">
        <f>'[1]TCE - ANEXO III - Preencher'!P132</f>
        <v>0</v>
      </c>
      <c r="P123" s="16">
        <f t="shared" si="8"/>
        <v>1.64</v>
      </c>
      <c r="Q123" s="15">
        <f>'[1]TCE - ANEXO III - Preencher'!R132</f>
        <v>206.05</v>
      </c>
      <c r="R123" s="15">
        <f>'[1]TCE - ANEXO III - Preencher'!S132</f>
        <v>44.88</v>
      </c>
      <c r="S123" s="16">
        <f t="shared" si="9"/>
        <v>161.17000000000002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539.03</v>
      </c>
    </row>
    <row r="124" spans="1:28" x14ac:dyDescent="0.2">
      <c r="A124" s="8">
        <f>IFERROR(VLOOKUP(B124,'[1]DADOS (OCULTAR)'!$Q$3:$S$135,3,0),"")</f>
        <v>10894988000729</v>
      </c>
      <c r="B124" s="9" t="str">
        <f>'[1]TCE - ANEXO III - Preencher'!C133</f>
        <v>UPAE CARUARU</v>
      </c>
      <c r="C124" s="10"/>
      <c r="D124" s="11" t="str">
        <f>'[1]TCE - ANEXO III - Preencher'!E133</f>
        <v>YVSON OLIVEIRA BARBOSA CAVALCANTI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2252-55</v>
      </c>
      <c r="G124" s="13">
        <f>IF('[1]TCE - ANEXO III - Preencher'!H133="","",'[1]TCE - ANEXO III - Preencher'!H133)</f>
        <v>45170</v>
      </c>
      <c r="H124" s="14">
        <f>'[1]TCE - ANEXO III - Preencher'!I133</f>
        <v>61.4</v>
      </c>
      <c r="I124" s="14">
        <f>'[1]TCE - ANEXO III - Preencher'!J133</f>
        <v>491.2</v>
      </c>
      <c r="J124" s="14">
        <f>'[1]TCE - ANEXO III - Preencher'!K133</f>
        <v>0</v>
      </c>
      <c r="K124" s="15">
        <f>'[1]TCE - ANEXO III - Preencher'!L133</f>
        <v>213.07</v>
      </c>
      <c r="L124" s="15">
        <f>'[1]TCE - ANEXO III - Preencher'!M133</f>
        <v>0</v>
      </c>
      <c r="M124" s="15">
        <f t="shared" si="7"/>
        <v>213.07</v>
      </c>
      <c r="N124" s="15">
        <f>'[1]TCE - ANEXO III - Preencher'!O133</f>
        <v>13.16</v>
      </c>
      <c r="O124" s="15">
        <f>'[1]TCE - ANEXO III - Preencher'!P133</f>
        <v>0</v>
      </c>
      <c r="P124" s="16">
        <f t="shared" si="8"/>
        <v>13.16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778.83</v>
      </c>
    </row>
    <row r="125" spans="1:28" x14ac:dyDescent="0.2">
      <c r="A125" s="8">
        <f>IFERROR(VLOOKUP(B125,'[1]DADOS (OCULTAR)'!$Q$3:$S$135,3,0),"")</f>
        <v>10894988000729</v>
      </c>
      <c r="B125" s="9" t="str">
        <f>'[1]TCE - ANEXO III - Preencher'!C134</f>
        <v>UPAE CARUARU</v>
      </c>
      <c r="C125" s="10"/>
      <c r="D125" s="11" t="str">
        <f>'[1]TCE - ANEXO III - Preencher'!E134</f>
        <v>ANA BEATRIZ LOPES BARBOSA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45170</v>
      </c>
      <c r="H125" s="14">
        <f>'[1]TCE - ANEXO III - Preencher'!I134</f>
        <v>3.6</v>
      </c>
      <c r="I125" s="14">
        <f>'[1]TCE - ANEXO III - Preencher'!J134</f>
        <v>0</v>
      </c>
      <c r="J125" s="14">
        <f>'[1]TCE - ANEXO III - Preencher'!K134</f>
        <v>17.09</v>
      </c>
      <c r="K125" s="15">
        <f>'[1]TCE - ANEXO III - Preencher'!L134</f>
        <v>213.07</v>
      </c>
      <c r="L125" s="15">
        <f>'[1]TCE - ANEXO III - Preencher'!M134</f>
        <v>0</v>
      </c>
      <c r="M125" s="15">
        <f t="shared" si="7"/>
        <v>213.07</v>
      </c>
      <c r="N125" s="15">
        <f>'[1]TCE - ANEXO III - Preencher'!O134</f>
        <v>1.64</v>
      </c>
      <c r="O125" s="15">
        <f>'[1]TCE - ANEXO III - Preencher'!P134</f>
        <v>0</v>
      </c>
      <c r="P125" s="16">
        <f t="shared" si="8"/>
        <v>1.64</v>
      </c>
      <c r="Q125" s="15">
        <f>'[1]TCE - ANEXO III - Preencher'!R134</f>
        <v>350.05</v>
      </c>
      <c r="R125" s="15">
        <f>'[1]TCE - ANEXO III - Preencher'!S134</f>
        <v>21.6</v>
      </c>
      <c r="S125" s="16">
        <f t="shared" si="9"/>
        <v>328.45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563.84999999999991</v>
      </c>
    </row>
    <row r="126" spans="1:28" x14ac:dyDescent="0.2">
      <c r="A126" s="8">
        <f>IFERROR(VLOOKUP(B126,'[1]DADOS (OCULTAR)'!$Q$3:$S$135,3,0),"")</f>
        <v>10894988000729</v>
      </c>
      <c r="B126" s="9" t="str">
        <f>'[1]TCE - ANEXO III - Preencher'!C135</f>
        <v>UPAE CARUARU</v>
      </c>
      <c r="C126" s="10"/>
      <c r="D126" s="11" t="str">
        <f>'[1]TCE - ANEXO III - Preencher'!E135</f>
        <v>MARIA EDUARDA SILVA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45170</v>
      </c>
      <c r="H126" s="14">
        <f>'[1]TCE - ANEXO III - Preencher'!I135</f>
        <v>3.6</v>
      </c>
      <c r="I126" s="14">
        <f>'[1]TCE - ANEXO III - Preencher'!J135</f>
        <v>0</v>
      </c>
      <c r="J126" s="14">
        <f>'[1]TCE - ANEXO III - Preencher'!K135</f>
        <v>17.09</v>
      </c>
      <c r="K126" s="15">
        <f>'[1]TCE - ANEXO III - Preencher'!L135</f>
        <v>213.07</v>
      </c>
      <c r="L126" s="15">
        <f>'[1]TCE - ANEXO III - Preencher'!M135</f>
        <v>0</v>
      </c>
      <c r="M126" s="15">
        <f t="shared" si="7"/>
        <v>213.07</v>
      </c>
      <c r="N126" s="15">
        <f>'[1]TCE - ANEXO III - Preencher'!O135</f>
        <v>1.64</v>
      </c>
      <c r="O126" s="15">
        <f>'[1]TCE - ANEXO III - Preencher'!P135</f>
        <v>0</v>
      </c>
      <c r="P126" s="16">
        <f t="shared" si="8"/>
        <v>1.64</v>
      </c>
      <c r="Q126" s="15">
        <f>'[1]TCE - ANEXO III - Preencher'!R135</f>
        <v>350.05</v>
      </c>
      <c r="R126" s="15">
        <f>'[1]TCE - ANEXO III - Preencher'!S135</f>
        <v>21.6</v>
      </c>
      <c r="S126" s="16">
        <f t="shared" si="9"/>
        <v>328.45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563.84999999999991</v>
      </c>
    </row>
    <row r="127" spans="1:28" x14ac:dyDescent="0.2">
      <c r="A127" s="8">
        <f>IFERROR(VLOOKUP(B127,'[1]DADOS (OCULTAR)'!$Q$3:$S$135,3,0),"")</f>
        <v>10894988000729</v>
      </c>
      <c r="B127" s="9" t="str">
        <f>'[1]TCE - ANEXO III - Preencher'!C136</f>
        <v>UPAE CARUARU</v>
      </c>
      <c r="C127" s="10"/>
      <c r="D127" s="11" t="str">
        <f>'[1]TCE - ANEXO III - Preencher'!E136</f>
        <v>RAFAEL VINICIUS DO NASCIMENTO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45170</v>
      </c>
      <c r="H127" s="14">
        <f>'[1]TCE - ANEXO III - Preencher'!I136</f>
        <v>3.6</v>
      </c>
      <c r="I127" s="14">
        <f>'[1]TCE - ANEXO III - Preencher'!J136</f>
        <v>0</v>
      </c>
      <c r="J127" s="14">
        <f>'[1]TCE - ANEXO III - Preencher'!K136</f>
        <v>17.09</v>
      </c>
      <c r="K127" s="15">
        <f>'[1]TCE - ANEXO III - Preencher'!L136</f>
        <v>213.07</v>
      </c>
      <c r="L127" s="15">
        <f>'[1]TCE - ANEXO III - Preencher'!M136</f>
        <v>0</v>
      </c>
      <c r="M127" s="15">
        <f t="shared" si="7"/>
        <v>213.07</v>
      </c>
      <c r="N127" s="15">
        <f>'[1]TCE - ANEXO III - Preencher'!O136</f>
        <v>1.64</v>
      </c>
      <c r="O127" s="15">
        <f>'[1]TCE - ANEXO III - Preencher'!P136</f>
        <v>0</v>
      </c>
      <c r="P127" s="16">
        <f t="shared" si="8"/>
        <v>1.64</v>
      </c>
      <c r="Q127" s="15">
        <f>'[1]TCE - ANEXO III - Preencher'!R136</f>
        <v>350.06</v>
      </c>
      <c r="R127" s="15">
        <f>'[1]TCE - ANEXO III - Preencher'!S136</f>
        <v>21.6</v>
      </c>
      <c r="S127" s="16">
        <f t="shared" si="9"/>
        <v>328.46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563.8599999999999</v>
      </c>
    </row>
    <row r="128" spans="1:28" x14ac:dyDescent="0.2">
      <c r="A128" s="8">
        <f>IFERROR(VLOOKUP(B128,'[1]DADOS (OCULTAR)'!$Q$3:$S$135,3,0),"")</f>
        <v>10894988000729</v>
      </c>
      <c r="B128" s="9" t="str">
        <f>'[1]TCE - ANEXO III - Preencher'!C137</f>
        <v>UPAE CARUARU</v>
      </c>
      <c r="C128" s="10"/>
      <c r="D128" s="11" t="str">
        <f>'[1]TCE - ANEXO III - Preencher'!E137</f>
        <v>PEDRO FELLIPE RAMOS DE MORAES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45170</v>
      </c>
      <c r="H128" s="14">
        <f>'[1]TCE - ANEXO III - Preencher'!I137</f>
        <v>9.4700000000000006</v>
      </c>
      <c r="I128" s="14">
        <f>'[1]TCE - ANEXO III - Preencher'!J137</f>
        <v>178.12</v>
      </c>
      <c r="J128" s="14">
        <f>'[1]TCE - ANEXO III - Preencher'!K137</f>
        <v>0</v>
      </c>
      <c r="K128" s="15">
        <f>'[1]TCE - ANEXO III - Preencher'!L137</f>
        <v>213.07</v>
      </c>
      <c r="L128" s="15">
        <f>'[1]TCE - ANEXO III - Preencher'!M137</f>
        <v>0</v>
      </c>
      <c r="M128" s="15">
        <f t="shared" si="7"/>
        <v>213.07</v>
      </c>
      <c r="N128" s="15">
        <f>'[1]TCE - ANEXO III - Preencher'!O137</f>
        <v>1.92</v>
      </c>
      <c r="O128" s="15">
        <f>'[1]TCE - ANEXO III - Preencher'!P137</f>
        <v>0</v>
      </c>
      <c r="P128" s="16">
        <f t="shared" si="8"/>
        <v>1.92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402.58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2023-10-25T18:27:12Z</dcterms:created>
  <dcterms:modified xsi:type="dcterms:W3CDTF">2023-10-25T18:27:34Z</dcterms:modified>
</cp:coreProperties>
</file>