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09- Setembro-2023\14 - TCE\CUSTEIO\EXCEL\"/>
    </mc:Choice>
  </mc:AlternateContent>
  <xr:revisionPtr revIDLastSave="0" documentId="8_{BDE4FF72-70CF-46CD-9C68-369615B77846}" xr6:coauthVersionLast="47" xr6:coauthVersionMax="47" xr10:uidLastSave="{00000000-0000-0000-0000-000000000000}"/>
  <bookViews>
    <workbookView xWindow="-120" yWindow="-120" windowWidth="29040" windowHeight="15840" xr2:uid="{D6F858AE-E053-429B-B58F-1C6362446B07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<sst xmlns="http://schemas.openxmlformats.org/spreadsheetml/2006/main" count="12" uniqueCount="12">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</sst>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09-%20Setembro-2023\13.2%20PCF%20em%20Excel%20-%20CUSTEIO%20-%20UPAE%20Petrolina%2009.2023.xlsx" TargetMode="External"/><Relationship Id="rId1" Type="http://schemas.openxmlformats.org/officeDocument/2006/relationships/externalLinkPath" Target="/1%20-%20Pasta%20SES/2023/09-%20Setembro-2023/13.2%20PCF%20em%20Excel%20-%20CUSTEIO%20-%20UPAE%20Petrolina%20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 - CG Nº 001/2013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45197</v>
          </cell>
          <cell r="M11" t="str">
            <v>2611101 - Petrolina - PE</v>
          </cell>
          <cell r="N11">
            <v>11430</v>
          </cell>
        </row>
        <row r="12">
          <cell r="C12" t="str">
            <v>UPAE PETROLINA - CG Nº 001/2013</v>
          </cell>
          <cell r="E12" t="str">
            <v>1.99 - Outras Despesas com Pessoal</v>
          </cell>
          <cell r="F12">
            <v>7107866000145</v>
          </cell>
          <cell r="G12" t="str">
            <v>ASSOC TRANSP ALTERN COMPLEM PASSAG PROJ IRRIGADOS</v>
          </cell>
          <cell r="H12" t="str">
            <v>S</v>
          </cell>
          <cell r="I12" t="str">
            <v>S</v>
          </cell>
          <cell r="J12" t="str">
            <v>3002</v>
          </cell>
          <cell r="K12">
            <v>45170</v>
          </cell>
          <cell r="L12" t="str">
            <v>90EBD42E2</v>
          </cell>
          <cell r="M12" t="str">
            <v>2611101 - Petrolina - PE</v>
          </cell>
          <cell r="N12">
            <v>240</v>
          </cell>
        </row>
        <row r="13">
          <cell r="C13" t="str">
            <v>UPAE PETROLINA - CG Nº 001/2013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FATURA</v>
          </cell>
          <cell r="K13">
            <v>45197</v>
          </cell>
          <cell r="M13" t="str">
            <v>2611101 - Petrolina - PE</v>
          </cell>
          <cell r="N13">
            <v>4910.3999999999996</v>
          </cell>
        </row>
        <row r="14">
          <cell r="C14" t="str">
            <v>UPAE PETROLINA - CG Nº 001/2013</v>
          </cell>
          <cell r="E14" t="str">
            <v>1.99 - Outras Despesas com Pessoal</v>
          </cell>
          <cell r="F14" t="str">
            <v>20.129.691/0001-35</v>
          </cell>
          <cell r="G14" t="str">
            <v xml:space="preserve">COOPERTRANSERTAO COOPERATIVA DOS PROPRIETARIOS </v>
          </cell>
          <cell r="H14" t="str">
            <v>S</v>
          </cell>
          <cell r="I14" t="str">
            <v>S</v>
          </cell>
          <cell r="J14" t="str">
            <v>1593</v>
          </cell>
          <cell r="K14">
            <v>45170</v>
          </cell>
          <cell r="L14" t="str">
            <v>610D0D68F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 - CG Nº 001/2013</v>
          </cell>
          <cell r="E15" t="str">
            <v>1.99 - Outras Despesas com Pessoal</v>
          </cell>
          <cell r="F15" t="str">
            <v>12.696.911/0001-84</v>
          </cell>
          <cell r="G15" t="str">
            <v>ASSOC TRANSP ALTERN COMPLEM PASSAG PROJ IRRIGADOS</v>
          </cell>
          <cell r="H15" t="str">
            <v>S</v>
          </cell>
          <cell r="I15" t="str">
            <v>S</v>
          </cell>
          <cell r="J15" t="str">
            <v>1656</v>
          </cell>
          <cell r="K15">
            <v>45170</v>
          </cell>
          <cell r="L15" t="str">
            <v>CEEC317B4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 - CG Nº 001/2013</v>
          </cell>
          <cell r="E16" t="str">
            <v>1.99 - Outras Despesas com Pessoal</v>
          </cell>
          <cell r="F16">
            <v>33608308000173</v>
          </cell>
          <cell r="G16" t="str">
            <v xml:space="preserve">MONGERAL SEGUROS E PREVIDENCIA </v>
          </cell>
          <cell r="H16" t="str">
            <v>S</v>
          </cell>
          <cell r="I16" t="str">
            <v>N</v>
          </cell>
          <cell r="M16" t="str">
            <v>2611606 - Recife - PE</v>
          </cell>
        </row>
        <row r="17">
          <cell r="C17" t="str">
            <v>UPAE PETROLINA - CG Nº 001/2013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663</v>
          </cell>
          <cell r="K17">
            <v>45199</v>
          </cell>
          <cell r="L17" t="str">
            <v>26230904454080000106550010000006631746614558</v>
          </cell>
          <cell r="M17" t="str">
            <v>2611101 - Petrolina - PE</v>
          </cell>
          <cell r="N17">
            <v>46056.24</v>
          </cell>
        </row>
        <row r="18">
          <cell r="C18" t="str">
            <v>UPAE PETROLINA - CG Nº 001/2013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COMPANHIA DE SEGUROS GERAIS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556.45000000000005</v>
          </cell>
        </row>
        <row r="19">
          <cell r="C19" t="str">
            <v>UPAE PETROLINA - CG Nº 001/2013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M19" t="str">
            <v>2611101 - Petrolina - PE</v>
          </cell>
          <cell r="N19">
            <v>253</v>
          </cell>
        </row>
        <row r="20">
          <cell r="C20" t="str">
            <v>UPAE PETROLINA - CG Nº 001/2013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M20" t="str">
            <v>2611101 - Petrolina - PE</v>
          </cell>
          <cell r="N20">
            <v>47.15</v>
          </cell>
        </row>
        <row r="21">
          <cell r="C21" t="str">
            <v>UPAE PETROLINA - CG Nº 001/2013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5036865816</v>
          </cell>
          <cell r="K21">
            <v>45183</v>
          </cell>
          <cell r="M21" t="str">
            <v>2611606 - Recife - PE</v>
          </cell>
          <cell r="N21">
            <v>935.13</v>
          </cell>
        </row>
        <row r="22">
          <cell r="C22" t="str">
            <v>UPAE PETROLINA - CG Nº 001/2013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S</v>
          </cell>
          <cell r="J22" t="str">
            <v>001130504</v>
          </cell>
          <cell r="K22">
            <v>45203</v>
          </cell>
          <cell r="M22" t="str">
            <v>2601607 - Belém do São Francisco - PE</v>
          </cell>
          <cell r="N22">
            <v>1200</v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C25" t="str">
            <v>UPAE PETROLINA - CG Nº 001/2013</v>
          </cell>
          <cell r="E25" t="str">
            <v>5.3 - Locação de Máquinas e Equipamentos</v>
          </cell>
          <cell r="F25" t="str">
            <v xml:space="preserve">09.014.387/0001-00 </v>
          </cell>
          <cell r="G25" t="str">
            <v>COMPLETA SERV DE AR CONDICIONADO E LOCAÇAO LTDA</v>
          </cell>
          <cell r="H25" t="str">
            <v>S</v>
          </cell>
          <cell r="I25" t="str">
            <v>N</v>
          </cell>
          <cell r="J25" t="str">
            <v>0052</v>
          </cell>
          <cell r="K25">
            <v>45170</v>
          </cell>
          <cell r="M25" t="str">
            <v>2611606 - Recife - PE</v>
          </cell>
          <cell r="N25">
            <v>3885</v>
          </cell>
        </row>
        <row r="26">
          <cell r="C26" t="str">
            <v>UPAE PETROLINA - CG Nº 001/2013</v>
          </cell>
          <cell r="E26" t="str">
            <v>5.3 - Locação de Máquinas e Equipamentos</v>
          </cell>
          <cell r="F26" t="str">
            <v xml:space="preserve">10.279.299/0001-19 </v>
          </cell>
          <cell r="G26" t="str">
            <v>RGRAPH LOC SERV LTDA</v>
          </cell>
          <cell r="H26" t="str">
            <v>S</v>
          </cell>
          <cell r="I26" t="str">
            <v>N</v>
          </cell>
          <cell r="J26" t="str">
            <v>06955</v>
          </cell>
          <cell r="K26">
            <v>45204</v>
          </cell>
          <cell r="M26" t="str">
            <v>2611606 - Recife - PE</v>
          </cell>
          <cell r="N26">
            <v>5003.3599999999997</v>
          </cell>
        </row>
        <row r="27">
          <cell r="C27" t="str">
            <v>UPAE PETROLINA - CG Nº 001/2013</v>
          </cell>
          <cell r="E27" t="str">
            <v>5.3 - Locação de Máquinas e Equipamentos</v>
          </cell>
          <cell r="F27" t="str">
            <v xml:space="preserve">24.801.362/0001-40 </v>
          </cell>
          <cell r="G27" t="str">
            <v>AMD TECNOLOGIA DA INFORMAÇAO E SISTEMA</v>
          </cell>
          <cell r="H27" t="str">
            <v>S</v>
          </cell>
          <cell r="I27" t="str">
            <v>N</v>
          </cell>
          <cell r="J27" t="str">
            <v>000478</v>
          </cell>
          <cell r="K27">
            <v>45200</v>
          </cell>
          <cell r="M27" t="str">
            <v>2611606 - Recife - PE</v>
          </cell>
          <cell r="N27">
            <v>6972</v>
          </cell>
        </row>
        <row r="28">
          <cell r="C28" t="str">
            <v>UPAE PETROLINA - CG Nº 001/2013</v>
          </cell>
          <cell r="E28" t="str">
            <v>5.3 - Locação de Máquinas e Equipamentos</v>
          </cell>
          <cell r="F28" t="str">
            <v xml:space="preserve">14.543.772/0001-84 </v>
          </cell>
          <cell r="G28" t="str">
            <v>BRAVO LOCAÇAO DE MAQUINAS E EQUIPAMENTOS LTDA</v>
          </cell>
          <cell r="H28" t="str">
            <v>S</v>
          </cell>
          <cell r="I28" t="str">
            <v>N</v>
          </cell>
          <cell r="J28" t="str">
            <v>9659</v>
          </cell>
          <cell r="K28">
            <v>45201</v>
          </cell>
          <cell r="M28" t="str">
            <v>2607901 - Jaboatão dos Guararapes - PE</v>
          </cell>
          <cell r="N28">
            <v>2391.38</v>
          </cell>
        </row>
        <row r="29">
          <cell r="C29" t="str">
            <v>UPAE PETROLINA - CG Nº 001/2013</v>
          </cell>
          <cell r="E29" t="str">
            <v>5.1 - Locação de Equipamentos Médicos-Hospitalares</v>
          </cell>
          <cell r="F29" t="str">
            <v>24.380.578/0043-38</v>
          </cell>
          <cell r="G29" t="str">
            <v>WHITE MARTINS GASES INDUSTRIAIS DO NORDESTE LTDA</v>
          </cell>
          <cell r="H29" t="str">
            <v>S</v>
          </cell>
          <cell r="I29" t="str">
            <v>N</v>
          </cell>
          <cell r="J29" t="str">
            <v>93537758</v>
          </cell>
          <cell r="K29">
            <v>45196</v>
          </cell>
          <cell r="M29" t="str">
            <v>2607901 - Jaboatão dos Guararapes - PE</v>
          </cell>
          <cell r="N29">
            <v>11533.52</v>
          </cell>
        </row>
        <row r="30">
          <cell r="C30" t="str">
            <v>UPAE PETROLINA - CG Nº 001/2013</v>
          </cell>
          <cell r="E30" t="str">
            <v>5.1 - Locação de Equipamentos Médicos-Hospitalares</v>
          </cell>
          <cell r="F30" t="str">
            <v xml:space="preserve">10.859.287/0001-63 </v>
          </cell>
          <cell r="G30" t="str">
            <v>NEWMED COMERCIO E SERVICOS DE EQUIPAMENTOS HOSPITALARES LTDA</v>
          </cell>
          <cell r="H30" t="str">
            <v>S</v>
          </cell>
          <cell r="I30" t="str">
            <v>N</v>
          </cell>
          <cell r="J30" t="str">
            <v>0310I23</v>
          </cell>
          <cell r="K30">
            <v>45202</v>
          </cell>
          <cell r="M30" t="str">
            <v>2609600 - Olinda - PE</v>
          </cell>
          <cell r="N30">
            <v>700</v>
          </cell>
        </row>
        <row r="31">
          <cell r="C31" t="str">
            <v>UPAE PETROLINA - CG Nº 001/2013</v>
          </cell>
          <cell r="E31" t="str">
            <v>5.1 - Locação de Equipamentos Médicos-Hospitalares</v>
          </cell>
          <cell r="F31" t="str">
            <v>01.994.968/0001-43</v>
          </cell>
          <cell r="G31" t="str">
            <v>VIDEOMED LTDA</v>
          </cell>
          <cell r="H31" t="str">
            <v>S</v>
          </cell>
          <cell r="I31" t="str">
            <v>S</v>
          </cell>
          <cell r="J31" t="str">
            <v>00003533</v>
          </cell>
          <cell r="K31">
            <v>45170</v>
          </cell>
          <cell r="L31" t="str">
            <v>MDIUVPCN</v>
          </cell>
          <cell r="M31" t="str">
            <v>2611606 - Recife - PE</v>
          </cell>
          <cell r="N31">
            <v>17510</v>
          </cell>
        </row>
        <row r="32">
          <cell r="C32" t="str">
            <v>UPAE PETROLINA - CG Nº 001/2013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LOCAÇAO DE VEICULOS EIRELI</v>
          </cell>
          <cell r="H32" t="str">
            <v>S</v>
          </cell>
          <cell r="I32" t="str">
            <v>S</v>
          </cell>
          <cell r="J32" t="str">
            <v>001771</v>
          </cell>
          <cell r="K32">
            <v>45202</v>
          </cell>
          <cell r="M32" t="str">
            <v>2611606 - Recife - PE</v>
          </cell>
          <cell r="N32">
            <v>3980</v>
          </cell>
        </row>
        <row r="33">
          <cell r="C33" t="str">
            <v>UPAE PETROLINA - CG Nº 001/2013</v>
          </cell>
          <cell r="E33" t="str">
            <v>5.16 - Serviços Médico-Hospitalares, Odotonlogia e Laboratoriais</v>
          </cell>
          <cell r="F33">
            <v>19190929000159</v>
          </cell>
          <cell r="G33" t="str">
            <v>ENDONUTRI ATRNDIMENTOSAMBULATORIAS LTDA</v>
          </cell>
          <cell r="H33" t="str">
            <v>S</v>
          </cell>
          <cell r="I33" t="str">
            <v>S</v>
          </cell>
          <cell r="J33" t="str">
            <v>478</v>
          </cell>
          <cell r="K33">
            <v>45215</v>
          </cell>
          <cell r="L33" t="str">
            <v>70C7F7A6B</v>
          </cell>
          <cell r="M33" t="str">
            <v>2611101 - Petrolina - PE</v>
          </cell>
          <cell r="N33">
            <v>9625</v>
          </cell>
        </row>
        <row r="34">
          <cell r="C34" t="str">
            <v>UPAE PETROLINA - CG Nº 001/2013</v>
          </cell>
          <cell r="E34" t="str">
            <v>5.16 - Serviços Médico-Hospitalares, Odotonlogia e Laboratoriais</v>
          </cell>
          <cell r="F34" t="str">
            <v xml:space="preserve">41.344.471/0001-02 </v>
          </cell>
          <cell r="G34" t="str">
            <v>CORDEIRO COELHO</v>
          </cell>
          <cell r="H34" t="str">
            <v>S</v>
          </cell>
          <cell r="I34" t="str">
            <v>S</v>
          </cell>
          <cell r="J34" t="str">
            <v>00000004</v>
          </cell>
          <cell r="K34">
            <v>45209</v>
          </cell>
          <cell r="L34" t="str">
            <v>SN9YR72P</v>
          </cell>
          <cell r="M34" t="str">
            <v>2918407 - Juazeiro - BA</v>
          </cell>
          <cell r="N34">
            <v>32475.48</v>
          </cell>
        </row>
        <row r="35">
          <cell r="C35" t="str">
            <v>UPAE PETROLINA - CG Nº 001/2013</v>
          </cell>
          <cell r="E35" t="str">
            <v>5.16 - Serviços Médico-Hospitalares, Odotonlogia e Laboratoriais</v>
          </cell>
          <cell r="F35" t="str">
            <v xml:space="preserve">04.269.459/0001-46 </v>
          </cell>
          <cell r="G35" t="str">
            <v>ANGIOVALE CLINICA ESPECIALIZADA LTDA</v>
          </cell>
          <cell r="H35" t="str">
            <v>S</v>
          </cell>
          <cell r="I35" t="str">
            <v>S</v>
          </cell>
          <cell r="J35" t="str">
            <v>2660</v>
          </cell>
          <cell r="K35">
            <v>45209</v>
          </cell>
          <cell r="L35" t="str">
            <v>C24D704E8</v>
          </cell>
          <cell r="M35" t="str">
            <v>2611101 - Petrolina - PE</v>
          </cell>
          <cell r="N35">
            <v>9910</v>
          </cell>
        </row>
        <row r="36">
          <cell r="C36" t="str">
            <v>UPAE PETROLINA - CG Nº 001/2013</v>
          </cell>
          <cell r="E36" t="str">
            <v>5.16 - Serviços Médico-Hospitalares, Odotonlogia e Laboratoriais</v>
          </cell>
          <cell r="F36" t="str">
            <v>40.924.001/0001-47</v>
          </cell>
          <cell r="G36" t="str">
            <v>OTOCLIN LTDA</v>
          </cell>
          <cell r="H36" t="str">
            <v>S</v>
          </cell>
          <cell r="I36" t="str">
            <v>S</v>
          </cell>
          <cell r="J36" t="str">
            <v>618</v>
          </cell>
          <cell r="K36">
            <v>45210</v>
          </cell>
          <cell r="L36" t="str">
            <v>BD1881889</v>
          </cell>
          <cell r="M36" t="str">
            <v>2611101 - Petrolina - PE</v>
          </cell>
          <cell r="N36">
            <v>8179.04</v>
          </cell>
        </row>
        <row r="37">
          <cell r="C37" t="str">
            <v>UPAE PETROLINA - CG Nº 001/2013</v>
          </cell>
          <cell r="E37" t="str">
            <v>5.16 - Serviços Médico-Hospitalares, Odotonlogia e Laboratoriais</v>
          </cell>
          <cell r="F37">
            <v>27569811000164</v>
          </cell>
          <cell r="G37" t="str">
            <v>SAALVAR SEGURANÇA EM ANESTESIA E ANALGESIA DO VALE DO S</v>
          </cell>
          <cell r="H37" t="str">
            <v>S</v>
          </cell>
          <cell r="I37" t="str">
            <v>S</v>
          </cell>
          <cell r="J37" t="str">
            <v>1938</v>
          </cell>
          <cell r="K37">
            <v>45215</v>
          </cell>
          <cell r="L37" t="str">
            <v>5D0E90A0C</v>
          </cell>
          <cell r="M37" t="str">
            <v>2611101 - Petrolina - PE</v>
          </cell>
          <cell r="N37">
            <v>37400</v>
          </cell>
        </row>
        <row r="38">
          <cell r="C38" t="str">
            <v>UPAE PETROLINA - CG Nº 001/2013</v>
          </cell>
          <cell r="E38" t="str">
            <v>5.16 - Serviços Médico-Hospitalares, Odotonlogia e Laboratoriais</v>
          </cell>
          <cell r="F38" t="str">
            <v xml:space="preserve">05.932.953/0001-01 </v>
          </cell>
          <cell r="G38" t="str">
            <v>CECOG CENTRO DE COLOPROCTOLOGIA GINEC E OBSTETRICIA</v>
          </cell>
          <cell r="H38" t="str">
            <v>S</v>
          </cell>
          <cell r="I38" t="str">
            <v>S</v>
          </cell>
          <cell r="J38" t="str">
            <v>00000033</v>
          </cell>
          <cell r="K38">
            <v>45210</v>
          </cell>
          <cell r="L38" t="str">
            <v>CFEJWT84</v>
          </cell>
          <cell r="M38" t="str">
            <v>2918407 - Juazeiro - BA</v>
          </cell>
          <cell r="N38">
            <v>13820</v>
          </cell>
        </row>
        <row r="39">
          <cell r="C39" t="str">
            <v>UPAE PETROLINA - CG Nº 001/2013</v>
          </cell>
          <cell r="E39" t="str">
            <v>5.16 - Serviços Médico-Hospitalares, Odotonlogia e Laboratoriais</v>
          </cell>
          <cell r="F39" t="str">
            <v xml:space="preserve">16.942.072/0001-98 </v>
          </cell>
          <cell r="G39" t="str">
            <v>CENTERCARDIO CENTRO CARDIOLOGICO DE PETROLINA</v>
          </cell>
          <cell r="H39" t="str">
            <v>S</v>
          </cell>
          <cell r="I39" t="str">
            <v>S</v>
          </cell>
          <cell r="J39" t="str">
            <v>265</v>
          </cell>
          <cell r="K39">
            <v>45209</v>
          </cell>
          <cell r="L39" t="str">
            <v>EA1112B8A</v>
          </cell>
          <cell r="M39" t="str">
            <v>2611101 - Petrolina - PE</v>
          </cell>
          <cell r="N39">
            <v>9600</v>
          </cell>
        </row>
        <row r="40">
          <cell r="C40" t="str">
            <v>UPAE PETROLINA - CG Nº 001/2013</v>
          </cell>
          <cell r="E40" t="str">
            <v>5.16 - Serviços Médico-Hospitalares, Odotonlogia e Laboratoriais</v>
          </cell>
          <cell r="F40" t="str">
            <v xml:space="preserve">12.078.647/0001-15 </v>
          </cell>
          <cell r="G40" t="str">
            <v>CLINICARDIO CLINICA CARDIOLOGICA DE PETROLINA LTDA</v>
          </cell>
          <cell r="H40" t="str">
            <v>S</v>
          </cell>
          <cell r="I40" t="str">
            <v>S</v>
          </cell>
          <cell r="J40" t="str">
            <v>1198</v>
          </cell>
          <cell r="K40">
            <v>45209</v>
          </cell>
          <cell r="L40" t="str">
            <v>0AEDF72E0</v>
          </cell>
          <cell r="M40" t="str">
            <v>2611101 - Petrolina - PE</v>
          </cell>
          <cell r="N40">
            <v>6320</v>
          </cell>
        </row>
        <row r="41">
          <cell r="C41" t="str">
            <v>UPAE PETROLINA - CG Nº 001/2013</v>
          </cell>
          <cell r="E41" t="str">
            <v>5.16 - Serviços Médico-Hospitalares, Odotonlogia e Laboratoriais</v>
          </cell>
          <cell r="F41" t="str">
            <v xml:space="preserve">01.253.637/0001-52 </v>
          </cell>
          <cell r="G41" t="str">
            <v>CLIMAGO CLINICA DE IMAGEM GINECOL E OBSTETRICIA</v>
          </cell>
          <cell r="H41" t="str">
            <v>S</v>
          </cell>
          <cell r="I41" t="str">
            <v>S</v>
          </cell>
          <cell r="J41" t="str">
            <v>00000014</v>
          </cell>
          <cell r="K41">
            <v>45210</v>
          </cell>
          <cell r="L41" t="str">
            <v>SN9YR911</v>
          </cell>
          <cell r="M41" t="str">
            <v>2918407 - Juazeiro - BA</v>
          </cell>
          <cell r="N41">
            <v>5246.4</v>
          </cell>
        </row>
        <row r="42">
          <cell r="C42" t="str">
            <v>UPAE PETROLINA - CG Nº 001/2013</v>
          </cell>
          <cell r="E42" t="str">
            <v>5.16 - Serviços Médico-Hospitalares, Odotonlogia e Laboratoriais</v>
          </cell>
          <cell r="F42" t="str">
            <v xml:space="preserve">17.245.974/0001-38 </v>
          </cell>
          <cell r="G42" t="str">
            <v>CLINICA ANGIOART LTDA ME</v>
          </cell>
          <cell r="H42" t="str">
            <v>S</v>
          </cell>
          <cell r="I42" t="str">
            <v>S</v>
          </cell>
          <cell r="J42" t="str">
            <v>307</v>
          </cell>
          <cell r="K42">
            <v>45209</v>
          </cell>
          <cell r="L42" t="str">
            <v>1E61F88BA</v>
          </cell>
          <cell r="M42" t="str">
            <v>2611101 - Petrolina - PE</v>
          </cell>
          <cell r="N42">
            <v>15330</v>
          </cell>
        </row>
        <row r="43">
          <cell r="C43" t="str">
            <v>UPAE PETROLINA - CG Nº 001/2013</v>
          </cell>
          <cell r="E43" t="str">
            <v>5.16 - Serviços Médico-Hospitalares, Odotonlogia e Laboratoriais</v>
          </cell>
          <cell r="F43" t="str">
            <v xml:space="preserve">03.837.162/0001-77 </v>
          </cell>
          <cell r="G43" t="str">
            <v>CLINICA MEDICA E PEDIATRICA DE PETROLINA LTDA</v>
          </cell>
          <cell r="H43" t="str">
            <v>S</v>
          </cell>
          <cell r="I43" t="str">
            <v>S</v>
          </cell>
          <cell r="J43" t="str">
            <v>689</v>
          </cell>
          <cell r="K43">
            <v>45215</v>
          </cell>
          <cell r="L43" t="str">
            <v>C2F847E7C</v>
          </cell>
          <cell r="M43" t="str">
            <v>2611101 - Petrolina - PE</v>
          </cell>
          <cell r="N43">
            <v>5040</v>
          </cell>
        </row>
        <row r="44">
          <cell r="C44" t="str">
            <v>UPAE PETROLINA - CG Nº 001/2013</v>
          </cell>
          <cell r="E44" t="str">
            <v>5.16 - Serviços Médico-Hospitalares, Odotonlogia e Laboratoriais</v>
          </cell>
          <cell r="F44" t="str">
            <v xml:space="preserve">10.225.064/0001-44 </v>
          </cell>
          <cell r="G44" t="str">
            <v>ANGIOCLINICA SS LTDA</v>
          </cell>
          <cell r="H44" t="str">
            <v>S</v>
          </cell>
          <cell r="I44" t="str">
            <v>S</v>
          </cell>
          <cell r="J44" t="str">
            <v>1198</v>
          </cell>
          <cell r="K44">
            <v>45209</v>
          </cell>
          <cell r="L44" t="str">
            <v>DC9AAF2C5</v>
          </cell>
          <cell r="M44" t="str">
            <v>2611101 - Petrolina - PE</v>
          </cell>
          <cell r="N44">
            <v>6080</v>
          </cell>
        </row>
        <row r="45">
          <cell r="C45" t="str">
            <v>UPAE PETROLINA - CG Nº 001/2013</v>
          </cell>
          <cell r="E45" t="str">
            <v>5.16 - Serviços Médico-Hospitalares, Odotonlogia e Laboratoriais</v>
          </cell>
          <cell r="F45" t="str">
            <v>04.109.643/0001-29</v>
          </cell>
          <cell r="G45" t="str">
            <v>SERVIÇO MEDICOS DE PETROLINA LTDA</v>
          </cell>
          <cell r="H45" t="str">
            <v>S</v>
          </cell>
          <cell r="I45" t="str">
            <v>S</v>
          </cell>
          <cell r="J45" t="str">
            <v>2475</v>
          </cell>
          <cell r="K45">
            <v>45209</v>
          </cell>
          <cell r="L45" t="str">
            <v>45BC8F991</v>
          </cell>
          <cell r="M45" t="str">
            <v>2611101 - Petrolina - PE</v>
          </cell>
          <cell r="N45">
            <v>8925</v>
          </cell>
        </row>
        <row r="46">
          <cell r="C46" t="str">
            <v>UPAE PETROLINA - CG Nº 001/2013</v>
          </cell>
          <cell r="E46" t="str">
            <v>5.16 - Serviços Médico-Hospitalares, Odotonlogia e Laboratoriais</v>
          </cell>
          <cell r="F46" t="str">
            <v xml:space="preserve">08.683.483/0001-88 </v>
          </cell>
          <cell r="G46" t="str">
            <v>CONSULTORIO OTORRINOLARINGOLOGICO DO VALE SÃO F</v>
          </cell>
          <cell r="H46" t="str">
            <v>S</v>
          </cell>
          <cell r="I46" t="str">
            <v>S</v>
          </cell>
          <cell r="J46" t="str">
            <v>3093</v>
          </cell>
          <cell r="K46">
            <v>45210</v>
          </cell>
          <cell r="L46" t="str">
            <v>6D73E17A8</v>
          </cell>
          <cell r="M46" t="str">
            <v>2611101 - Petrolina - PE</v>
          </cell>
          <cell r="N46">
            <v>6720</v>
          </cell>
        </row>
        <row r="47">
          <cell r="C47" t="str">
            <v>UPAE PETROLINA - CG Nº 001/2013</v>
          </cell>
          <cell r="E47" t="str">
            <v>5.16 - Serviços Médico-Hospitalares, Odotonlogia e Laboratoriais</v>
          </cell>
          <cell r="F47" t="str">
            <v xml:space="preserve">09.454.235/0001-28 </v>
          </cell>
          <cell r="G47" t="str">
            <v>DUARTE E TRAVASSOS SERVIÇOS MEDICOS LTDA</v>
          </cell>
          <cell r="H47" t="str">
            <v>S</v>
          </cell>
          <cell r="I47" t="str">
            <v>S</v>
          </cell>
          <cell r="J47" t="str">
            <v>00000003</v>
          </cell>
          <cell r="K47">
            <v>45209</v>
          </cell>
          <cell r="L47" t="str">
            <v>15LCCN6K</v>
          </cell>
          <cell r="M47" t="str">
            <v>2918407 - Juazeiro - BA</v>
          </cell>
          <cell r="N47">
            <v>9460</v>
          </cell>
        </row>
        <row r="48">
          <cell r="C48" t="str">
            <v>UPAE PETROLINA - CG Nº 001/2013</v>
          </cell>
          <cell r="E48" t="str">
            <v>5.16 - Serviços Médico-Hospitalares, Odotonlogia e Laboratoriais</v>
          </cell>
          <cell r="F48" t="str">
            <v xml:space="preserve">21.822.732/0001-37 </v>
          </cell>
          <cell r="G48" t="str">
            <v>DOCTOVALE E CIRURGIA E SERV MED ESPECIALIZADOS LTDA</v>
          </cell>
          <cell r="H48" t="str">
            <v>S</v>
          </cell>
          <cell r="I48" t="str">
            <v>S</v>
          </cell>
          <cell r="J48" t="str">
            <v>00000008</v>
          </cell>
          <cell r="K48">
            <v>45215</v>
          </cell>
          <cell r="L48" t="str">
            <v>2WQXIDEQ</v>
          </cell>
          <cell r="M48" t="str">
            <v>2918407 - Juazeiro - BA</v>
          </cell>
          <cell r="N48">
            <v>15946.96</v>
          </cell>
        </row>
        <row r="49">
          <cell r="C49" t="str">
            <v>UPAE PETROLINA - CG Nº 001/2013</v>
          </cell>
          <cell r="E49" t="str">
            <v>5.16 - Serviços Médico-Hospitalares, Odotonlogia e Laboratoriais</v>
          </cell>
          <cell r="F49" t="str">
            <v xml:space="preserve">39.764.909/0001-51 </v>
          </cell>
          <cell r="G49" t="str">
            <v>DALMAS ROCHA SERVIÇOS MEDICOS LTDA ME</v>
          </cell>
          <cell r="H49" t="str">
            <v>S</v>
          </cell>
          <cell r="I49" t="str">
            <v>S</v>
          </cell>
          <cell r="J49" t="str">
            <v>210</v>
          </cell>
          <cell r="K49">
            <v>45210</v>
          </cell>
          <cell r="L49" t="str">
            <v>CD633F62F</v>
          </cell>
          <cell r="M49" t="str">
            <v>2611101 - Petrolina - PE</v>
          </cell>
          <cell r="N49">
            <v>3280</v>
          </cell>
        </row>
        <row r="50">
          <cell r="C50" t="str">
            <v>UPAE PETROLINA - CG Nº 001/2013</v>
          </cell>
          <cell r="E50" t="str">
            <v>5.16 - Serviços Médico-Hospitalares, Odotonlogia e Laboratoriais</v>
          </cell>
          <cell r="F50">
            <v>29207753000154</v>
          </cell>
          <cell r="G50" t="str">
            <v>BRASIL  PLUS SERVIÇOS MEDICOS LTDA</v>
          </cell>
          <cell r="H50" t="str">
            <v>S</v>
          </cell>
          <cell r="I50" t="str">
            <v>S</v>
          </cell>
          <cell r="J50" t="str">
            <v>00000637</v>
          </cell>
          <cell r="K50">
            <v>45209</v>
          </cell>
          <cell r="L50" t="str">
            <v>35MVK8DS</v>
          </cell>
          <cell r="M50" t="str">
            <v>2927408 - Salvador - BA</v>
          </cell>
          <cell r="N50">
            <v>2800</v>
          </cell>
        </row>
        <row r="51">
          <cell r="C51" t="str">
            <v>UPAE PETROLINA - CG Nº 001/2013</v>
          </cell>
          <cell r="E51" t="str">
            <v>5.16 - Serviços Médico-Hospitalares, Odotonlogia e Laboratoriais</v>
          </cell>
          <cell r="F51" t="str">
            <v xml:space="preserve">32.302.394/0001-29 </v>
          </cell>
          <cell r="G51" t="str">
            <v>ENDOVALE SERVIÇOS ENDOSCOPICOS LTDA</v>
          </cell>
          <cell r="H51" t="str">
            <v>S</v>
          </cell>
          <cell r="I51" t="str">
            <v>S</v>
          </cell>
          <cell r="J51" t="str">
            <v>391</v>
          </cell>
          <cell r="K51">
            <v>45212</v>
          </cell>
          <cell r="L51" t="str">
            <v>A4D81303F</v>
          </cell>
          <cell r="M51" t="str">
            <v>2611101 - Petrolina - PE</v>
          </cell>
          <cell r="N51">
            <v>13560</v>
          </cell>
        </row>
        <row r="52">
          <cell r="C52" t="str">
            <v>UPAE PETROLINA - CG Nº 001/2013</v>
          </cell>
          <cell r="E52" t="str">
            <v>5.16 - Serviços Médico-Hospitalares, Odotonlogia e Laboratoriais</v>
          </cell>
          <cell r="F52" t="str">
            <v>12.342.816/0001-82</v>
          </cell>
          <cell r="G52" t="str">
            <v>ALL MEDICAL SERVIÇOS MEDICOS LTDA</v>
          </cell>
          <cell r="H52" t="str">
            <v>S</v>
          </cell>
          <cell r="I52" t="str">
            <v>S</v>
          </cell>
          <cell r="J52" t="str">
            <v>6727</v>
          </cell>
          <cell r="K52">
            <v>45209</v>
          </cell>
          <cell r="L52" t="str">
            <v>5D845E658</v>
          </cell>
          <cell r="M52" t="str">
            <v>2611101 - Petrolina - PE</v>
          </cell>
          <cell r="N52">
            <v>26712.52</v>
          </cell>
        </row>
        <row r="53">
          <cell r="C53" t="str">
            <v>UPAE PETROLINA - CG Nº 001/2013</v>
          </cell>
          <cell r="E53" t="str">
            <v>5.16 - Serviços Médico-Hospitalares, Odotonlogia e Laboratoriais</v>
          </cell>
          <cell r="F53" t="str">
            <v xml:space="preserve">23.523.084/0001-43 </v>
          </cell>
          <cell r="G53" t="str">
            <v>HOSPITAL DE OLHOS LEITE &amp; MOURA LTDA ME</v>
          </cell>
          <cell r="H53" t="str">
            <v>S</v>
          </cell>
          <cell r="I53" t="str">
            <v>S</v>
          </cell>
          <cell r="J53" t="str">
            <v>8617</v>
          </cell>
          <cell r="K53">
            <v>45209</v>
          </cell>
          <cell r="L53" t="str">
            <v>6D446BA9E</v>
          </cell>
          <cell r="M53" t="str">
            <v>2611101 - Petrolina - PE</v>
          </cell>
          <cell r="N53">
            <v>7783.6</v>
          </cell>
        </row>
        <row r="54">
          <cell r="C54" t="str">
            <v>UPAE PETROLINA - CG Nº 001/2013</v>
          </cell>
          <cell r="E54" t="str">
            <v>5.16 - Serviços Médico-Hospitalares, Odotonlogia e Laboratoriais</v>
          </cell>
          <cell r="F54" t="str">
            <v xml:space="preserve">22.616.512/0001-10 </v>
          </cell>
          <cell r="G54" t="str">
            <v>PLENA SAUDE INTEGRADA LTDA</v>
          </cell>
          <cell r="H54" t="str">
            <v>S</v>
          </cell>
          <cell r="I54" t="str">
            <v>S</v>
          </cell>
          <cell r="J54" t="str">
            <v>1147</v>
          </cell>
          <cell r="K54">
            <v>45215</v>
          </cell>
          <cell r="L54" t="str">
            <v>9D78101B7</v>
          </cell>
          <cell r="M54" t="str">
            <v>2611101 - Petrolina - PE</v>
          </cell>
          <cell r="N54">
            <v>10620</v>
          </cell>
        </row>
        <row r="55">
          <cell r="C55" t="str">
            <v>UPAE PETROLINA - CG Nº 001/2013</v>
          </cell>
          <cell r="E55" t="str">
            <v>5.16 - Serviços Médico-Hospitalares, Odotonlogia e Laboratoriais</v>
          </cell>
          <cell r="F55" t="str">
            <v xml:space="preserve">04.020.195/0001-92 </v>
          </cell>
          <cell r="G55" t="str">
            <v>INSTITUTO DOENCAS NEUROL NEUROC V S F S/C LTDA</v>
          </cell>
          <cell r="H55" t="str">
            <v>S</v>
          </cell>
          <cell r="I55" t="str">
            <v>S</v>
          </cell>
          <cell r="J55" t="str">
            <v>1824</v>
          </cell>
          <cell r="K55">
            <v>45214</v>
          </cell>
          <cell r="L55" t="str">
            <v>5B9F403A9</v>
          </cell>
          <cell r="M55" t="str">
            <v>2611101 - Petrolina - PE</v>
          </cell>
          <cell r="N55">
            <v>16660</v>
          </cell>
        </row>
        <row r="56">
          <cell r="C56" t="str">
            <v>UPAE PETROLINA - CG Nº 001/2013</v>
          </cell>
          <cell r="E56" t="str">
            <v>5.16 - Serviços Médico-Hospitalares, Odotonlogia e Laboratoriais</v>
          </cell>
          <cell r="F56" t="str">
            <v xml:space="preserve">01.929.606/0001-79 </v>
          </cell>
          <cell r="G56" t="str">
            <v>INSTITUTO DE OLHOS VALE SÃO FRANCISCO</v>
          </cell>
          <cell r="H56" t="str">
            <v>S</v>
          </cell>
          <cell r="I56" t="str">
            <v>S</v>
          </cell>
          <cell r="J56" t="str">
            <v>9704</v>
          </cell>
          <cell r="K56">
            <v>45210</v>
          </cell>
          <cell r="L56" t="str">
            <v>6D5308B48</v>
          </cell>
          <cell r="M56" t="str">
            <v>2611101 - Petrolina - PE</v>
          </cell>
          <cell r="N56">
            <v>13496.8</v>
          </cell>
        </row>
        <row r="57">
          <cell r="C57" t="str">
            <v>UPAE PETROLINA - CG Nº 001/2013</v>
          </cell>
          <cell r="E57" t="str">
            <v>5.16 - Serviços Médico-Hospitalares, Odotonlogia e Laboratoriais</v>
          </cell>
          <cell r="F57" t="str">
            <v xml:space="preserve">13.936.275/0001-83 </v>
          </cell>
          <cell r="G57" t="str">
            <v>MED VALE SERVIÇOS MEDICOS DO VALE SS LTDA</v>
          </cell>
          <cell r="H57" t="str">
            <v>S</v>
          </cell>
          <cell r="I57" t="str">
            <v>S</v>
          </cell>
          <cell r="J57" t="str">
            <v>00000004</v>
          </cell>
          <cell r="K57">
            <v>45209</v>
          </cell>
          <cell r="L57" t="str">
            <v>15LCCN75</v>
          </cell>
          <cell r="M57" t="str">
            <v>2918407 - Juazeiro - BA</v>
          </cell>
          <cell r="N57">
            <v>12200</v>
          </cell>
        </row>
        <row r="58">
          <cell r="C58" t="str">
            <v>UPAE PETROLINA - CG Nº 001/2013</v>
          </cell>
          <cell r="E58" t="str">
            <v>5.16 - Serviços Médico-Hospitalares, Odotonlogia e Laboratoriais</v>
          </cell>
          <cell r="F58" t="str">
            <v xml:space="preserve">17.634.028/0001-83 </v>
          </cell>
          <cell r="G58" t="str">
            <v>REUMASTO ATIVIDADES MEDICAS LTDA ME</v>
          </cell>
          <cell r="H58" t="str">
            <v>S</v>
          </cell>
          <cell r="I58" t="str">
            <v>S</v>
          </cell>
          <cell r="J58" t="str">
            <v>2194</v>
          </cell>
          <cell r="K58">
            <v>45215</v>
          </cell>
          <cell r="L58" t="str">
            <v>E5DB5F1EE</v>
          </cell>
          <cell r="M58" t="str">
            <v>2611101 - Petrolina - PE</v>
          </cell>
          <cell r="N58">
            <v>19425</v>
          </cell>
        </row>
        <row r="59">
          <cell r="C59" t="str">
            <v>UPAE PETROLINA - CG Nº 001/2013</v>
          </cell>
          <cell r="E59" t="str">
            <v>5.16 - Serviços Médico-Hospitalares, Odotonlogia e Laboratoriais</v>
          </cell>
          <cell r="F59" t="str">
            <v xml:space="preserve">22.003.899/0001-39 </v>
          </cell>
          <cell r="G59" t="str">
            <v>RADIO MED SOCIEDADE MEDICA LTDA</v>
          </cell>
          <cell r="H59" t="str">
            <v>S</v>
          </cell>
          <cell r="I59" t="str">
            <v>S</v>
          </cell>
          <cell r="J59" t="str">
            <v>00001293</v>
          </cell>
          <cell r="K59">
            <v>45209</v>
          </cell>
          <cell r="L59" t="str">
            <v>RG2TNWIT</v>
          </cell>
          <cell r="M59" t="str">
            <v>2927408 - Salvador - BA</v>
          </cell>
          <cell r="N59">
            <v>7746.05</v>
          </cell>
        </row>
        <row r="60">
          <cell r="C60" t="str">
            <v>UPAE PETROLINA - CG Nº 001/2013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1995</v>
          </cell>
          <cell r="K60">
            <v>45210</v>
          </cell>
          <cell r="L60" t="str">
            <v>31CDEEC65</v>
          </cell>
          <cell r="M60" t="str">
            <v>2611101 - Petrolina - PE</v>
          </cell>
          <cell r="N60">
            <v>16440</v>
          </cell>
        </row>
        <row r="61">
          <cell r="C61" t="str">
            <v>UPAE PETROLINA - CG Nº 001/2013</v>
          </cell>
          <cell r="E61" t="str">
            <v>5.16 - Serviços Médico-Hospitalares, Odotonlogia e Laboratoriais</v>
          </cell>
          <cell r="F61" t="str">
            <v xml:space="preserve">16.811.596/0001-40 </v>
          </cell>
          <cell r="G61" t="str">
            <v xml:space="preserve">F&amp; F OFTAMOLOGIA LTDA ME </v>
          </cell>
          <cell r="H61" t="str">
            <v>S</v>
          </cell>
          <cell r="I61" t="str">
            <v>S</v>
          </cell>
          <cell r="J61" t="str">
            <v>255</v>
          </cell>
          <cell r="K61">
            <v>45210</v>
          </cell>
          <cell r="L61" t="str">
            <v>68A3E5F73</v>
          </cell>
          <cell r="M61" t="str">
            <v>2611101 - Petrolina - PE</v>
          </cell>
          <cell r="N61">
            <v>8807.2000000000007</v>
          </cell>
        </row>
        <row r="62">
          <cell r="C62" t="str">
            <v>UPAE PETROLINA - CG Nº 001/2013</v>
          </cell>
          <cell r="E62" t="str">
            <v>5.16 - Serviços Médico-Hospitalares, Odotonlogia e Laboratoriais</v>
          </cell>
          <cell r="F62" t="str">
            <v xml:space="preserve">12.094.225/0001-33 </v>
          </cell>
          <cell r="G62" t="str">
            <v>THAMED SERVIÇOS MEDICOS LTDA</v>
          </cell>
          <cell r="H62" t="str">
            <v>S</v>
          </cell>
          <cell r="I62" t="str">
            <v>S</v>
          </cell>
          <cell r="J62" t="str">
            <v>00000004</v>
          </cell>
          <cell r="K62">
            <v>45209</v>
          </cell>
          <cell r="L62" t="str">
            <v>G8VEVDCB</v>
          </cell>
          <cell r="M62" t="str">
            <v>2918407 - Juazeiro - BA</v>
          </cell>
          <cell r="N62">
            <v>3460</v>
          </cell>
        </row>
        <row r="63">
          <cell r="C63" t="str">
            <v>UPAE PETROLINA - CG Nº 001/2013</v>
          </cell>
          <cell r="E63" t="str">
            <v>5.16 - Serviços Médico-Hospitalares, Odotonlogia e Laboratoriais</v>
          </cell>
          <cell r="F63" t="str">
            <v xml:space="preserve">22.968.447/0001-91 </v>
          </cell>
          <cell r="G63" t="str">
            <v>TFAM SERVIÇOS MEDICOS LTDA</v>
          </cell>
          <cell r="H63" t="str">
            <v>S</v>
          </cell>
          <cell r="I63" t="str">
            <v>S</v>
          </cell>
          <cell r="J63" t="str">
            <v>953</v>
          </cell>
          <cell r="K63">
            <v>45209</v>
          </cell>
          <cell r="L63" t="str">
            <v>D3FE834C</v>
          </cell>
          <cell r="M63" t="str">
            <v>2611101 - Petrolina - PE</v>
          </cell>
          <cell r="N63">
            <v>8244.3799999999992</v>
          </cell>
        </row>
        <row r="64">
          <cell r="C64" t="str">
            <v>UPAE PETROLINA - CG Nº 001/2013</v>
          </cell>
          <cell r="E64" t="str">
            <v>5.16 - Serviços Médico-Hospitalares, Odotonlogia e Laboratoriais</v>
          </cell>
          <cell r="F64" t="str">
            <v xml:space="preserve">21.833.040/0001-94 </v>
          </cell>
          <cell r="G64" t="str">
            <v>UROVALE SERVIÇOS MEDICOS LTDA</v>
          </cell>
          <cell r="H64" t="str">
            <v>S</v>
          </cell>
          <cell r="I64" t="str">
            <v>S</v>
          </cell>
          <cell r="J64" t="str">
            <v>0000007</v>
          </cell>
          <cell r="K64">
            <v>45209</v>
          </cell>
          <cell r="L64" t="str">
            <v>AINMFFZL</v>
          </cell>
          <cell r="M64" t="str">
            <v>2918407 - Juazeiro - BA</v>
          </cell>
          <cell r="N64">
            <v>10607.36</v>
          </cell>
        </row>
        <row r="65">
          <cell r="C65" t="str">
            <v>UPAE PETROLINA - CG Nº 001/2013</v>
          </cell>
          <cell r="E65" t="str">
            <v>5.16 - Serviços Médico-Hospitalares, Odotonlogia e Laboratoriais</v>
          </cell>
          <cell r="F65" t="str">
            <v xml:space="preserve">25.300.217/0001-48 </v>
          </cell>
          <cell r="G65" t="str">
            <v>VITTALSAUDE SERVIÇOS MEDICOS LTDA ME</v>
          </cell>
          <cell r="H65" t="str">
            <v>S</v>
          </cell>
          <cell r="I65" t="str">
            <v>S</v>
          </cell>
          <cell r="J65" t="str">
            <v>400</v>
          </cell>
          <cell r="K65">
            <v>45210</v>
          </cell>
          <cell r="L65" t="str">
            <v>6BCFFDAF4</v>
          </cell>
          <cell r="M65" t="str">
            <v>2611101 - Petrolina - PE</v>
          </cell>
          <cell r="N65">
            <v>10360</v>
          </cell>
        </row>
        <row r="66">
          <cell r="C66" t="str">
            <v>UPAE PETROLINA - CG Nº 001/2013</v>
          </cell>
          <cell r="E66" t="str">
            <v>5.16 - Serviços Médico-Hospitalares, Odotonlogia e Laboratoriais</v>
          </cell>
          <cell r="F66" t="str">
            <v>44.740.632/0001-67</v>
          </cell>
          <cell r="G66" t="str">
            <v>H DINIZ SERVIÇOS MEDICOS LTDA</v>
          </cell>
          <cell r="H66" t="str">
            <v>S</v>
          </cell>
          <cell r="I66" t="str">
            <v>S</v>
          </cell>
          <cell r="J66" t="str">
            <v>202</v>
          </cell>
          <cell r="K66">
            <v>45210</v>
          </cell>
          <cell r="L66" t="str">
            <v>FDED150F7</v>
          </cell>
          <cell r="M66" t="str">
            <v>2611101 - Petrolina - PE</v>
          </cell>
          <cell r="N66">
            <v>8209.06</v>
          </cell>
        </row>
        <row r="67">
          <cell r="C67" t="str">
            <v>UPAE PETROLINA - CG Nº 001/2013</v>
          </cell>
          <cell r="E67" t="str">
            <v>5.16 - Serviços Médico-Hospitalares, Odotonlogia e Laboratoriais</v>
          </cell>
          <cell r="F67" t="str">
            <v xml:space="preserve">29.100.964/0001-93 </v>
          </cell>
          <cell r="G67" t="str">
            <v>SAD SERVIÇOS MEDICOS LTDA</v>
          </cell>
          <cell r="H67" t="str">
            <v>S</v>
          </cell>
          <cell r="I67" t="str">
            <v>S</v>
          </cell>
          <cell r="J67" t="str">
            <v>229</v>
          </cell>
          <cell r="K67">
            <v>45216</v>
          </cell>
          <cell r="L67" t="str">
            <v>6BCB563FA</v>
          </cell>
          <cell r="M67" t="str">
            <v>2611101 - Petrolina - PE</v>
          </cell>
          <cell r="N67">
            <v>8520</v>
          </cell>
        </row>
        <row r="68">
          <cell r="C68" t="str">
            <v>UPAE PETROLINA - CG Nº 001/2013</v>
          </cell>
          <cell r="E68" t="str">
            <v>5.16 - Serviços Médico-Hospitalares, Odotonlogia e Laboratoriais</v>
          </cell>
          <cell r="F68" t="str">
            <v xml:space="preserve">11.165.743/0001-38 </v>
          </cell>
          <cell r="G68" t="str">
            <v>LABORATORIO DE ANALISES CLINICAS ESPECIALIZADAS</v>
          </cell>
          <cell r="H68" t="str">
            <v>S</v>
          </cell>
          <cell r="I68" t="str">
            <v>S</v>
          </cell>
          <cell r="J68" t="str">
            <v>10792</v>
          </cell>
          <cell r="K68">
            <v>45202</v>
          </cell>
          <cell r="L68" t="str">
            <v>B979AF859</v>
          </cell>
          <cell r="M68" t="str">
            <v>2611101 - Petrolina - PE</v>
          </cell>
          <cell r="N68">
            <v>59102.16</v>
          </cell>
        </row>
        <row r="69">
          <cell r="C69" t="str">
            <v>UPAE PETROLINA - CG Nº 001/2013</v>
          </cell>
          <cell r="E69" t="str">
            <v>5.15 - Serviços Domésticos</v>
          </cell>
          <cell r="F69">
            <v>26052800000140</v>
          </cell>
          <cell r="G69" t="str">
            <v>BRILAV LAVANDERIAHOSPITALAR EIRELI</v>
          </cell>
          <cell r="H69" t="str">
            <v>S</v>
          </cell>
          <cell r="I69" t="str">
            <v>S</v>
          </cell>
          <cell r="J69" t="str">
            <v>1885</v>
          </cell>
          <cell r="K69">
            <v>45209</v>
          </cell>
          <cell r="L69" t="str">
            <v>FBD9C8687</v>
          </cell>
          <cell r="M69" t="str">
            <v>2611101 - Petrolina - PE</v>
          </cell>
          <cell r="N69">
            <v>12931.44</v>
          </cell>
        </row>
        <row r="70">
          <cell r="C70" t="str">
            <v>UPAE PETROLINA - CG Nº 001/2013</v>
          </cell>
          <cell r="E70" t="str">
            <v>5.10 - Detetização/Tratamento de Resíduos e Afins</v>
          </cell>
          <cell r="F70" t="str">
            <v xml:space="preserve">11.863.530/0001-80 </v>
          </cell>
          <cell r="G70" t="str">
            <v>BRASCON GESTAO AMBIENTAL LTDA</v>
          </cell>
          <cell r="H70" t="str">
            <v>S</v>
          </cell>
          <cell r="I70" t="str">
            <v>S</v>
          </cell>
          <cell r="J70" t="str">
            <v>00167481</v>
          </cell>
          <cell r="K70">
            <v>45202</v>
          </cell>
          <cell r="M70" t="str">
            <v>2611309 - Pombos - PE</v>
          </cell>
          <cell r="N70">
            <v>1980.24</v>
          </cell>
        </row>
        <row r="71">
          <cell r="C71" t="str">
            <v>UPAE PETROLINA - CG Nº 001/2013</v>
          </cell>
          <cell r="E71" t="str">
            <v>5.17 - Manutenção de Software, Certificação Digital e Microfilmagem</v>
          </cell>
          <cell r="F71">
            <v>53113791000122</v>
          </cell>
          <cell r="G71" t="str">
            <v>TOTVS S.A.</v>
          </cell>
          <cell r="H71" t="str">
            <v>S</v>
          </cell>
          <cell r="I71" t="str">
            <v>S</v>
          </cell>
          <cell r="J71" t="str">
            <v>03632264</v>
          </cell>
          <cell r="K71">
            <v>45174</v>
          </cell>
          <cell r="L71" t="str">
            <v>PGB1XQDH</v>
          </cell>
          <cell r="M71" t="str">
            <v>3550308 - São Paulo - SP</v>
          </cell>
          <cell r="N71">
            <v>70.48</v>
          </cell>
        </row>
        <row r="72">
          <cell r="C72" t="str">
            <v>UPAE PETROLINA - CG Nº 001/2013</v>
          </cell>
          <cell r="E72" t="str">
            <v>5.17 - Manutenção de Software, Certificação Digital e Microfilmagem</v>
          </cell>
          <cell r="F72" t="str">
            <v xml:space="preserve">05.620.302/0002-67 </v>
          </cell>
          <cell r="G72" t="str">
            <v>GREEN PAPER FREE SOLUÇOES SEM PAPEL LTDA ME</v>
          </cell>
          <cell r="H72" t="str">
            <v>S</v>
          </cell>
          <cell r="I72" t="str">
            <v>S</v>
          </cell>
          <cell r="J72" t="str">
            <v>00005325</v>
          </cell>
          <cell r="K72">
            <v>45171</v>
          </cell>
          <cell r="L72" t="str">
            <v>MWX8IBV9D</v>
          </cell>
          <cell r="M72" t="str">
            <v>2602308 - Bonito - PE</v>
          </cell>
          <cell r="N72">
            <v>3199.77</v>
          </cell>
        </row>
        <row r="73">
          <cell r="C73" t="str">
            <v>UPAE PETROLINA - CG Nº 001/2013</v>
          </cell>
          <cell r="E73" t="str">
            <v>5.17 - Manutenção de Software, Certificação Digital e Microfilmagem</v>
          </cell>
          <cell r="F73">
            <v>92306257000780</v>
          </cell>
          <cell r="G73" t="str">
            <v>MV INFORMATICA NORDESTE LTDA</v>
          </cell>
          <cell r="H73" t="str">
            <v>S</v>
          </cell>
          <cell r="I73" t="str">
            <v>S</v>
          </cell>
          <cell r="J73" t="str">
            <v>00061249</v>
          </cell>
          <cell r="K73">
            <v>45171</v>
          </cell>
          <cell r="L73" t="str">
            <v>BCRPQLCL</v>
          </cell>
          <cell r="M73" t="str">
            <v>2611606 - Recife - PE</v>
          </cell>
          <cell r="N73">
            <v>13107.23</v>
          </cell>
        </row>
        <row r="74">
          <cell r="C74" t="str">
            <v>UPAE PETROLINA - CG Nº 001/2013</v>
          </cell>
          <cell r="E74" t="str">
            <v>5.17 - Manutenção de Software, Certificação Digital e Microfilmagem</v>
          </cell>
          <cell r="F74">
            <v>4069709000102</v>
          </cell>
          <cell r="G74" t="str">
            <v>BIONEXO S.A.</v>
          </cell>
          <cell r="H74" t="str">
            <v>S</v>
          </cell>
          <cell r="I74" t="str">
            <v>S</v>
          </cell>
          <cell r="J74" t="str">
            <v>00401241</v>
          </cell>
          <cell r="K74">
            <v>45201</v>
          </cell>
          <cell r="L74" t="str">
            <v>6JNEYYYP</v>
          </cell>
          <cell r="M74" t="str">
            <v>3550308 - São Paulo - SP</v>
          </cell>
          <cell r="N74">
            <v>1000</v>
          </cell>
        </row>
        <row r="75">
          <cell r="C75" t="str">
            <v>UPAE PETROLINA - CG Nº 001/2013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202374564</v>
          </cell>
          <cell r="K75">
            <v>45174</v>
          </cell>
          <cell r="L75" t="str">
            <v>EAB863EA</v>
          </cell>
          <cell r="M75" t="str">
            <v>3106200 - Belo Horizonte - MG</v>
          </cell>
          <cell r="N75">
            <v>287.07</v>
          </cell>
        </row>
        <row r="76">
          <cell r="C76" t="str">
            <v>UPAE PETROLINA - CG Nº 001/2013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202374595</v>
          </cell>
          <cell r="K76">
            <v>45174</v>
          </cell>
          <cell r="L76" t="str">
            <v>574225C8</v>
          </cell>
          <cell r="M76" t="str">
            <v>3106200 - Belo Horizonte - MG</v>
          </cell>
          <cell r="N76">
            <v>838.66</v>
          </cell>
        </row>
        <row r="77">
          <cell r="C77" t="str">
            <v>UPAE PETROLINA - CG Nº 001/2013</v>
          </cell>
          <cell r="E77" t="str">
            <v>5.17 - Manutenção de Software, Certificação Digital e Microfilmagem</v>
          </cell>
          <cell r="F77" t="str">
            <v>05.401.067/0001-51</v>
          </cell>
          <cell r="G77" t="str">
            <v>TEIKO SOLUÇOES EM TECNOLOGIA DA INFORMAÇAO LTDA</v>
          </cell>
          <cell r="H77" t="str">
            <v>S</v>
          </cell>
          <cell r="I77" t="str">
            <v>S</v>
          </cell>
          <cell r="J77" t="str">
            <v>30365</v>
          </cell>
          <cell r="K77">
            <v>45183</v>
          </cell>
          <cell r="L77" t="str">
            <v>A56179D60</v>
          </cell>
          <cell r="M77" t="str">
            <v>2611606 - Recife - PE</v>
          </cell>
          <cell r="N77">
            <v>3607.5</v>
          </cell>
        </row>
        <row r="78">
          <cell r="C78" t="str">
            <v>UPAE PETROLINA - CG Nº 001/2013</v>
          </cell>
          <cell r="E78" t="str">
            <v>5.17 - Manutenção de Software, Certificação Digital e Microfilmagem</v>
          </cell>
          <cell r="F78" t="str">
            <v xml:space="preserve">53.113.791/0012-85 </v>
          </cell>
          <cell r="G78" t="str">
            <v>TOTVS S.A.</v>
          </cell>
          <cell r="H78" t="str">
            <v>S</v>
          </cell>
          <cell r="I78" t="str">
            <v>S</v>
          </cell>
          <cell r="J78" t="str">
            <v>202374578</v>
          </cell>
          <cell r="K78">
            <v>45174</v>
          </cell>
          <cell r="L78" t="str">
            <v>26327DCD</v>
          </cell>
          <cell r="M78" t="str">
            <v>3106200 - Belo Horizonte - MG</v>
          </cell>
          <cell r="N78">
            <v>68</v>
          </cell>
        </row>
        <row r="79">
          <cell r="C79" t="str">
            <v>UPAE PETROLINA - CG Nº 001/2013</v>
          </cell>
          <cell r="E79" t="str">
            <v>5.17 - Manutenção de Software, Certificação Digital e Microfilmagem</v>
          </cell>
          <cell r="F79" t="str">
            <v xml:space="preserve">53.113.791/0012-85 </v>
          </cell>
          <cell r="G79" t="str">
            <v>TOTVS S.A.</v>
          </cell>
          <cell r="H79" t="str">
            <v>S</v>
          </cell>
          <cell r="I79" t="str">
            <v>S</v>
          </cell>
          <cell r="J79" t="str">
            <v>202379703</v>
          </cell>
          <cell r="K79">
            <v>45183</v>
          </cell>
          <cell r="L79" t="str">
            <v>34832F0C</v>
          </cell>
          <cell r="M79" t="str">
            <v>3106200 - Belo Horizonte - MG</v>
          </cell>
          <cell r="N79">
            <v>402.63</v>
          </cell>
        </row>
        <row r="80">
          <cell r="C80" t="str">
            <v>UPAE PETROLINA - CG Nº 001/2013</v>
          </cell>
          <cell r="E80" t="str">
            <v>5.2 - Serviços Técnicos Profissionais</v>
          </cell>
          <cell r="F80">
            <v>3789272000887</v>
          </cell>
          <cell r="G80" t="str">
            <v xml:space="preserve">SERVIÇO NACIONAL DE APRENDIZAGEM INDUSTRIAL </v>
          </cell>
          <cell r="H80" t="str">
            <v>S</v>
          </cell>
          <cell r="I80" t="str">
            <v>S</v>
          </cell>
          <cell r="J80" t="str">
            <v>21642</v>
          </cell>
          <cell r="K80">
            <v>45201</v>
          </cell>
          <cell r="L80" t="str">
            <v>0C5561F11</v>
          </cell>
          <cell r="M80" t="str">
            <v>2611101 - Petrolina - PE</v>
          </cell>
          <cell r="N80">
            <v>619.6</v>
          </cell>
        </row>
        <row r="81">
          <cell r="C81" t="str">
            <v>UPAE PETROLINA - CG Nº 001/2013</v>
          </cell>
          <cell r="E81" t="str">
            <v>5.99 - Outros Serviços de Terceiros Pessoa Jurídica</v>
          </cell>
          <cell r="F81" t="str">
            <v>58.921.792/0001-17</v>
          </cell>
          <cell r="G81" t="str">
            <v>PLANISA PLANEJAMENTO E ORGANIZAÇAO DE INST DE SSAUDE</v>
          </cell>
          <cell r="H81" t="str">
            <v>S</v>
          </cell>
          <cell r="I81" t="str">
            <v>S</v>
          </cell>
          <cell r="J81" t="str">
            <v>00031081</v>
          </cell>
          <cell r="K81">
            <v>45174</v>
          </cell>
          <cell r="L81" t="str">
            <v>KXFSF81D</v>
          </cell>
          <cell r="M81" t="str">
            <v>3550308 - São Paulo - SP</v>
          </cell>
          <cell r="N81">
            <v>3890</v>
          </cell>
        </row>
        <row r="82">
          <cell r="C82" t="str">
            <v>UPAE PETROLINA - CG Nº 001/2013</v>
          </cell>
          <cell r="E82" t="str">
            <v>5.99 - Outros Serviços de Terceiros Pessoa Jurídica</v>
          </cell>
          <cell r="F82" t="str">
            <v xml:space="preserve">35.521.046/0001-30 </v>
          </cell>
          <cell r="G82" t="str">
            <v>TGI CONSULTORIA EM GESTAO EMPRESARIAL LTDA</v>
          </cell>
          <cell r="H82" t="str">
            <v>S</v>
          </cell>
          <cell r="I82" t="str">
            <v>S</v>
          </cell>
          <cell r="J82" t="str">
            <v>00023603</v>
          </cell>
          <cell r="K82">
            <v>45175</v>
          </cell>
          <cell r="L82" t="str">
            <v>AQFRTZEL</v>
          </cell>
          <cell r="M82" t="str">
            <v>2611606 - Recife - PE</v>
          </cell>
          <cell r="N82">
            <v>3600</v>
          </cell>
        </row>
        <row r="83">
          <cell r="C83" t="str">
            <v>UPAE PETROLINA - CG Nº 001/2013</v>
          </cell>
          <cell r="E83" t="str">
            <v>5.2 - Serviços Técnicos Profissionais</v>
          </cell>
          <cell r="F83" t="str">
            <v xml:space="preserve">02.512.303/0001-19 </v>
          </cell>
          <cell r="G83" t="str">
            <v>NOROES AZEVEDO SOCIEDADE DE ADVOGADOS</v>
          </cell>
          <cell r="H83" t="str">
            <v>S</v>
          </cell>
          <cell r="I83" t="str">
            <v>S</v>
          </cell>
          <cell r="J83" t="str">
            <v>00006755</v>
          </cell>
          <cell r="K83">
            <v>45173</v>
          </cell>
          <cell r="L83" t="str">
            <v>FNHQ4PQN</v>
          </cell>
          <cell r="M83" t="str">
            <v>2611606 - Recife - PE</v>
          </cell>
          <cell r="N83">
            <v>2690.4</v>
          </cell>
        </row>
        <row r="84">
          <cell r="C84" t="str">
            <v>UPAE PETROLINA - CG Nº 001/2013</v>
          </cell>
          <cell r="E84" t="str">
            <v>5.2 - Serviços Técnicos Profissionais</v>
          </cell>
          <cell r="F84" t="str">
            <v xml:space="preserve">02.512.303/0001-19 </v>
          </cell>
          <cell r="G84" t="str">
            <v>NOROES AZEVEDO SOCIEDADE DE ADVOGADOS</v>
          </cell>
          <cell r="H84" t="str">
            <v>S</v>
          </cell>
          <cell r="I84" t="str">
            <v>S</v>
          </cell>
          <cell r="J84" t="str">
            <v>00006756</v>
          </cell>
          <cell r="K84">
            <v>45173</v>
          </cell>
          <cell r="L84" t="str">
            <v>NQ836MNB</v>
          </cell>
          <cell r="M84" t="str">
            <v>2611606 - Recife - PE</v>
          </cell>
          <cell r="N84">
            <v>6372</v>
          </cell>
        </row>
        <row r="85">
          <cell r="C85" t="str">
            <v>UPAE PETROLINA - CG Nº 001/2013</v>
          </cell>
          <cell r="E85" t="str">
            <v>5.2 - Serviços Técnicos Profissionais</v>
          </cell>
          <cell r="F85" t="str">
            <v xml:space="preserve">24.272.956/0001-00 </v>
          </cell>
          <cell r="G85" t="str">
            <v>ANNA KELLY MONTEIRO PALHA DO NASCIMENTO ME</v>
          </cell>
          <cell r="H85" t="str">
            <v>S</v>
          </cell>
          <cell r="I85" t="str">
            <v>S</v>
          </cell>
          <cell r="J85" t="str">
            <v>181</v>
          </cell>
          <cell r="K85">
            <v>45201</v>
          </cell>
          <cell r="L85" t="str">
            <v>6D20CB523</v>
          </cell>
          <cell r="M85" t="str">
            <v>2611101 - Petrolina - PE</v>
          </cell>
          <cell r="N85">
            <v>2300</v>
          </cell>
        </row>
        <row r="86">
          <cell r="C86" t="str">
            <v>UPAE PETROLINA - CG Nº 001/2013</v>
          </cell>
          <cell r="E86" t="str">
            <v>5.10 - Detetização/Tratamento de Resíduos e Afins</v>
          </cell>
          <cell r="F86" t="str">
            <v>60.094.406/0008-89</v>
          </cell>
          <cell r="G86" t="str">
            <v>RENTOKIL INITIAL DO BRASIL LTDA</v>
          </cell>
          <cell r="H86" t="str">
            <v>S</v>
          </cell>
          <cell r="I86" t="str">
            <v>S</v>
          </cell>
          <cell r="J86" t="str">
            <v>00022726</v>
          </cell>
          <cell r="K86">
            <v>45173</v>
          </cell>
          <cell r="L86" t="str">
            <v>ZTHHPRY5</v>
          </cell>
          <cell r="M86" t="str">
            <v>2611606 - Recife - PE</v>
          </cell>
          <cell r="N86">
            <v>1250</v>
          </cell>
        </row>
        <row r="87">
          <cell r="C87" t="str">
            <v>UPAE PETROLINA - CG Nº 001/2013</v>
          </cell>
          <cell r="E87" t="str">
            <v>5.23 - Limpeza e Conservação</v>
          </cell>
          <cell r="F87" t="str">
            <v xml:space="preserve">10.229.013/0001-90 </v>
          </cell>
          <cell r="G87" t="str">
            <v>INTERCLEAN ADMINISTRAÇAO LTDA</v>
          </cell>
          <cell r="H87" t="str">
            <v>S</v>
          </cell>
          <cell r="I87" t="str">
            <v>S</v>
          </cell>
          <cell r="J87" t="str">
            <v>00000990</v>
          </cell>
          <cell r="K87">
            <v>45195</v>
          </cell>
          <cell r="L87" t="str">
            <v>WIN9CGEF</v>
          </cell>
          <cell r="M87" t="str">
            <v>2611606 - Recife - PE</v>
          </cell>
          <cell r="N87">
            <v>148070.31</v>
          </cell>
        </row>
        <row r="88">
          <cell r="C88" t="str">
            <v>UPAE PETROLINA - CG Nº 001/2013</v>
          </cell>
          <cell r="E88" t="str">
            <v>5.99 - Outros Serviços de Terceiros Pessoa Jurídica</v>
          </cell>
          <cell r="F88" t="str">
            <v xml:space="preserve">13.409.775/0006-71 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387</v>
          </cell>
          <cell r="K88">
            <v>45217</v>
          </cell>
          <cell r="L88" t="str">
            <v>7A4DE33C2</v>
          </cell>
          <cell r="M88" t="str">
            <v>2611101 - Petrolina - PE</v>
          </cell>
          <cell r="N88">
            <v>5168.97</v>
          </cell>
        </row>
        <row r="89">
          <cell r="E89" t="str">
            <v/>
          </cell>
        </row>
        <row r="90">
          <cell r="C90" t="str">
            <v>UPAE PETROLINA - CG Nº 001/2013</v>
          </cell>
          <cell r="E90" t="str">
            <v>5.99 - Outros Serviços de Terceiros Pessoa Jurídica</v>
          </cell>
          <cell r="F90" t="str">
            <v>03.811.242/0001-53</v>
          </cell>
          <cell r="G90" t="str">
            <v>MEDICAT MEDICINA DO TRABALHO LTDA ME</v>
          </cell>
          <cell r="H90" t="str">
            <v>S</v>
          </cell>
          <cell r="I90" t="str">
            <v>S</v>
          </cell>
          <cell r="J90" t="str">
            <v>52141</v>
          </cell>
          <cell r="K90">
            <v>45210</v>
          </cell>
          <cell r="L90" t="str">
            <v>52141</v>
          </cell>
          <cell r="M90" t="str">
            <v>2611101 - Petrolina - PE</v>
          </cell>
          <cell r="N90">
            <v>515</v>
          </cell>
        </row>
        <row r="91">
          <cell r="C91" t="str">
            <v>UPAE PETROLINA - CG Nº 001/2013</v>
          </cell>
          <cell r="E91" t="str">
            <v>5.99 - Outros Serviços de Terceiros Pessoa Jurídica</v>
          </cell>
          <cell r="F91" t="str">
            <v>07.360.290/0001-23</v>
          </cell>
          <cell r="G91" t="str">
            <v>SERVAL SERVICOS E LIMPEZA LTDA</v>
          </cell>
          <cell r="H91" t="str">
            <v>S</v>
          </cell>
          <cell r="I91" t="str">
            <v>S</v>
          </cell>
          <cell r="J91" t="str">
            <v>50524</v>
          </cell>
          <cell r="K91">
            <v>45202</v>
          </cell>
          <cell r="L91" t="str">
            <v>848674763</v>
          </cell>
          <cell r="M91" t="str">
            <v>2304400 - Fortaleza - CE</v>
          </cell>
          <cell r="N91">
            <v>12420.68</v>
          </cell>
        </row>
        <row r="92">
          <cell r="C92" t="str">
            <v>UPAE PETROLINA - CG Nº 001/2013</v>
          </cell>
          <cell r="E92" t="str">
            <v>5.99 - Outros Serviços de Terceiros Pessoa Jurídica</v>
          </cell>
          <cell r="F92" t="str">
            <v>24.363.274/0001-03</v>
          </cell>
          <cell r="G92" t="str">
            <v>ANA LETICIA LUZ E SILVA ALMEIDA</v>
          </cell>
          <cell r="H92" t="str">
            <v>S</v>
          </cell>
          <cell r="I92" t="str">
            <v>S</v>
          </cell>
          <cell r="J92" t="str">
            <v>281</v>
          </cell>
          <cell r="K92">
            <v>45208</v>
          </cell>
          <cell r="L92" t="str">
            <v>108BF0D76</v>
          </cell>
          <cell r="M92" t="str">
            <v>2611101 - Petrolina - PE</v>
          </cell>
          <cell r="N92">
            <v>2700</v>
          </cell>
        </row>
        <row r="93">
          <cell r="C93" t="str">
            <v>UPAE PETROLINA - CG Nº 001/2013</v>
          </cell>
          <cell r="E93" t="str">
            <v>5.99 - Outros Serviços de Terceiros Pessoa Jurídica</v>
          </cell>
          <cell r="F93" t="str">
            <v>10.998.292/0001-57</v>
          </cell>
          <cell r="G93" t="str">
            <v>CENTRO DE INTEGRACAO EMPRESA ESCOLA DE PERNANBUCO CIEE</v>
          </cell>
          <cell r="H93" t="str">
            <v>S</v>
          </cell>
          <cell r="I93" t="str">
            <v>N</v>
          </cell>
          <cell r="J93" t="str">
            <v>FATURA</v>
          </cell>
          <cell r="K93">
            <v>45199</v>
          </cell>
          <cell r="M93" t="str">
            <v>2611606 - Recife - PE</v>
          </cell>
          <cell r="N93">
            <v>1020</v>
          </cell>
        </row>
        <row r="94">
          <cell r="C94" t="str">
            <v>UPAE PETROLINA - CG Nº 001/2013</v>
          </cell>
          <cell r="E94" t="str">
            <v>5.99 - Outros Serviços de Terceiros Pessoa Jurídica</v>
          </cell>
          <cell r="F94">
            <v>21895690000164</v>
          </cell>
          <cell r="G94" t="str">
            <v>HUMANIZA PSICOLOGIA E SERVIÇOS INTEGRADOS</v>
          </cell>
          <cell r="H94" t="str">
            <v>S</v>
          </cell>
          <cell r="I94" t="str">
            <v>S</v>
          </cell>
          <cell r="J94" t="str">
            <v>1304</v>
          </cell>
          <cell r="K94">
            <v>45210</v>
          </cell>
          <cell r="L94" t="str">
            <v>FD7615E55</v>
          </cell>
          <cell r="M94" t="str">
            <v>2611101 - Petrolina - PE</v>
          </cell>
          <cell r="N94">
            <v>720</v>
          </cell>
        </row>
        <row r="95">
          <cell r="C95" t="str">
            <v>UPAE PETROLINA - CG Nº 001/2013</v>
          </cell>
          <cell r="E95" t="str">
            <v>5.5 - Reparo e Manutenção de Máquinas e Equipamentos</v>
          </cell>
          <cell r="F95" t="str">
            <v>12.626.414/0001-00</v>
          </cell>
          <cell r="G95" t="str">
            <v>MANTEQ H I LTDA ME</v>
          </cell>
          <cell r="H95" t="str">
            <v>S</v>
          </cell>
          <cell r="I95" t="str">
            <v>S</v>
          </cell>
          <cell r="J95" t="str">
            <v>000001013</v>
          </cell>
          <cell r="K95">
            <v>45191</v>
          </cell>
          <cell r="L95" t="str">
            <v>CWAR22780</v>
          </cell>
          <cell r="M95" t="str">
            <v>2607901 - Jaboatão dos Guararapes - PE</v>
          </cell>
          <cell r="N95">
            <v>2660.65</v>
          </cell>
        </row>
        <row r="96">
          <cell r="C96" t="str">
            <v>UPAE PETROLINA - CG Nº 001/2013</v>
          </cell>
          <cell r="E96" t="str">
            <v>5.5 - Reparo e Manutenção de Máquinas e Equipamentos</v>
          </cell>
          <cell r="F96" t="str">
            <v>16.654.802/0001-55</v>
          </cell>
          <cell r="G96" t="str">
            <v xml:space="preserve">FRANCISLENE S DA SILVA </v>
          </cell>
          <cell r="H96" t="str">
            <v>S</v>
          </cell>
          <cell r="I96" t="str">
            <v>S</v>
          </cell>
          <cell r="J96" t="str">
            <v>04</v>
          </cell>
          <cell r="K96">
            <v>45202</v>
          </cell>
          <cell r="L96" t="str">
            <v>29184072216654802000155000000000000423103675247513</v>
          </cell>
          <cell r="M96" t="str">
            <v>2918407 - Juazeiro - BA</v>
          </cell>
          <cell r="N96">
            <v>850</v>
          </cell>
        </row>
        <row r="97">
          <cell r="C97" t="str">
            <v>UPAE PETROLINA - CG Nº 001/2013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 NORDESTE ASSISTENCIA TECNICA LTDA</v>
          </cell>
          <cell r="H97" t="str">
            <v>S</v>
          </cell>
          <cell r="I97" t="str">
            <v>S</v>
          </cell>
          <cell r="J97" t="str">
            <v>000005553</v>
          </cell>
          <cell r="K97">
            <v>45198</v>
          </cell>
          <cell r="L97" t="str">
            <v>IXEH10366</v>
          </cell>
          <cell r="M97" t="str">
            <v>2607901 - Jaboatão dos Guararapes - PE</v>
          </cell>
          <cell r="N97">
            <v>6159</v>
          </cell>
        </row>
        <row r="98">
          <cell r="C98" t="str">
            <v>UPAE PETROLINA - CG Nº 001/2013</v>
          </cell>
          <cell r="E98" t="str">
            <v>5.5 - Reparo e Manutenção de Máquinas e Equipamentos</v>
          </cell>
          <cell r="F98">
            <v>24380578000421</v>
          </cell>
          <cell r="G98" t="str">
            <v>WHITE MARTINS GASES INDUSTRIAIS DO NORDESTE LTDA</v>
          </cell>
          <cell r="H98" t="str">
            <v>S</v>
          </cell>
          <cell r="I98" t="str">
            <v>S</v>
          </cell>
          <cell r="J98" t="str">
            <v>00010546</v>
          </cell>
          <cell r="K98">
            <v>45188</v>
          </cell>
          <cell r="L98" t="str">
            <v>Q1JIAUYX</v>
          </cell>
          <cell r="M98" t="str">
            <v>2927408 - Salvador - BA</v>
          </cell>
          <cell r="N98">
            <v>628.36</v>
          </cell>
        </row>
        <row r="99">
          <cell r="C99" t="str">
            <v>UPAE PETROLINA - CG Nº 001/2013</v>
          </cell>
          <cell r="E99" t="str">
            <v>5.5 - Reparo e Manutenção de Máquinas e Equipamentos</v>
          </cell>
          <cell r="F99" t="str">
            <v xml:space="preserve">03.480.539/0001-83 </v>
          </cell>
          <cell r="G99" t="str">
            <v>SL ENGENHARIA HOSPITALAR LTDA</v>
          </cell>
          <cell r="H99" t="str">
            <v>S</v>
          </cell>
          <cell r="I99" t="str">
            <v>S</v>
          </cell>
          <cell r="J99" t="str">
            <v>000014417</v>
          </cell>
          <cell r="K99">
            <v>45215</v>
          </cell>
          <cell r="L99" t="str">
            <v>VZMV43225</v>
          </cell>
          <cell r="M99" t="str">
            <v>2607901 - Jaboatão dos Guararapes - PE</v>
          </cell>
          <cell r="N99">
            <v>16877.05</v>
          </cell>
        </row>
        <row r="100">
          <cell r="C100" t="str">
            <v>UPAE PETROLINA - CG Nº 001/2013</v>
          </cell>
          <cell r="E100" t="str">
            <v>5.5 - Reparo e Manutenção de Máquinas e Equipamentos</v>
          </cell>
          <cell r="F100" t="str">
            <v>09.014.387/0001-00</v>
          </cell>
          <cell r="G100" t="str">
            <v>COMPLETA SERV DE AR CONDICIONADO E LOCAÇAO LTDA</v>
          </cell>
          <cell r="H100" t="str">
            <v>S</v>
          </cell>
          <cell r="I100" t="str">
            <v>S</v>
          </cell>
          <cell r="J100" t="str">
            <v>00001854</v>
          </cell>
          <cell r="K100">
            <v>45201</v>
          </cell>
          <cell r="L100" t="str">
            <v>NGDBVLG6</v>
          </cell>
          <cell r="M100" t="str">
            <v>2611606 - Recife - PE</v>
          </cell>
          <cell r="N100">
            <v>17558</v>
          </cell>
        </row>
        <row r="101">
          <cell r="C101" t="str">
            <v>UPAE PETROLINA - CG Nº 001/2013</v>
          </cell>
          <cell r="E101" t="str">
            <v>5.5 - Reparo e Manutenção de Máquinas e Equipamentos</v>
          </cell>
          <cell r="F101" t="str">
            <v xml:space="preserve">08.930.024/0001-51 </v>
          </cell>
          <cell r="G101" t="str">
            <v>ELETRON TRANSPORTES VERTICAIS LTDA ME</v>
          </cell>
          <cell r="H101" t="str">
            <v>S</v>
          </cell>
          <cell r="I101" t="str">
            <v>S</v>
          </cell>
          <cell r="J101" t="str">
            <v>4045</v>
          </cell>
          <cell r="K101">
            <v>45187</v>
          </cell>
          <cell r="L101" t="str">
            <v>5C17305FA</v>
          </cell>
          <cell r="M101" t="str">
            <v>2611101 - Petrolina - PE</v>
          </cell>
          <cell r="N101">
            <v>356</v>
          </cell>
        </row>
        <row r="102">
          <cell r="C102" t="str">
            <v>UPAE PETROLINA - CG Nº 001/2013</v>
          </cell>
          <cell r="E102" t="str">
            <v>5.5 - Reparo e Manutenção de Máquinas e Equipamentos</v>
          </cell>
          <cell r="F102" t="str">
            <v xml:space="preserve">08.930.024/0001-51 </v>
          </cell>
          <cell r="G102" t="str">
            <v>ELETRON TRANSPORTES VERTICAIS LTDA ME</v>
          </cell>
          <cell r="H102" t="str">
            <v>S</v>
          </cell>
          <cell r="I102" t="str">
            <v>S</v>
          </cell>
          <cell r="J102" t="str">
            <v>4044</v>
          </cell>
          <cell r="K102">
            <v>45187</v>
          </cell>
          <cell r="L102" t="str">
            <v>18A6F5F64</v>
          </cell>
          <cell r="M102" t="str">
            <v>2611101 - Petrolina - PE</v>
          </cell>
          <cell r="N102">
            <v>592</v>
          </cell>
        </row>
        <row r="103">
          <cell r="C103" t="str">
            <v>UPAE PETROLINA - CG Nº 001/2013</v>
          </cell>
          <cell r="E103" t="str">
            <v>1.99 - Outras Despesas com Pessoal</v>
          </cell>
          <cell r="F103">
            <v>15345396000186</v>
          </cell>
          <cell r="G103" t="str">
            <v xml:space="preserve">ATPI ASSOC DOS TRANSP DO PROJ DEN NILO COELHO </v>
          </cell>
          <cell r="H103" t="str">
            <v>S</v>
          </cell>
          <cell r="I103" t="str">
            <v>S</v>
          </cell>
          <cell r="J103" t="str">
            <v>1545</v>
          </cell>
          <cell r="K103">
            <v>45173</v>
          </cell>
          <cell r="L103" t="str">
            <v>E3DB02393</v>
          </cell>
          <cell r="M103" t="str">
            <v>2611101 - Petrolina - PE</v>
          </cell>
          <cell r="N103">
            <v>240</v>
          </cell>
        </row>
        <row r="104">
          <cell r="C104" t="str">
            <v>UPAE PETROLINA - CG Nº 001/2013</v>
          </cell>
          <cell r="E104" t="str">
            <v>5.20 - Serviços Judicíarios e Cartoriais</v>
          </cell>
          <cell r="F104">
            <v>82528063415</v>
          </cell>
          <cell r="G104" t="str">
            <v>ROBERTO CARLOS DOS SANTOS</v>
          </cell>
          <cell r="H104" t="str">
            <v>S</v>
          </cell>
          <cell r="I104" t="str">
            <v>N</v>
          </cell>
          <cell r="J104" t="str">
            <v>0001</v>
          </cell>
          <cell r="K104">
            <v>45168</v>
          </cell>
          <cell r="M104" t="str">
            <v>2611101 - Petrolina - PE</v>
          </cell>
          <cell r="N104">
            <v>1242.83</v>
          </cell>
        </row>
        <row r="105">
          <cell r="C105" t="str">
            <v>UPAE PETROLINA - CG Nº 001/2013</v>
          </cell>
          <cell r="E105" t="str">
            <v>5.20 - Serviços Judicíarios e Cartoriais</v>
          </cell>
          <cell r="F105">
            <v>7754866471</v>
          </cell>
          <cell r="G105" t="str">
            <v xml:space="preserve">JOSEMARIO DE SOUZA NUNES </v>
          </cell>
          <cell r="H105" t="str">
            <v>S</v>
          </cell>
          <cell r="I105" t="str">
            <v>N</v>
          </cell>
          <cell r="J105" t="str">
            <v>0001</v>
          </cell>
          <cell r="K105">
            <v>45168</v>
          </cell>
          <cell r="M105" t="str">
            <v>2611101 - Petrolina - PE</v>
          </cell>
          <cell r="N105">
            <v>713.64</v>
          </cell>
        </row>
        <row r="106">
          <cell r="C106" t="str">
            <v>UPAE PETROLINA - CG Nº 001/2013</v>
          </cell>
          <cell r="E106" t="str">
            <v>5.20 - Serviços Judicíarios e Cartoriais</v>
          </cell>
          <cell r="F106">
            <v>2566224000190</v>
          </cell>
          <cell r="G106" t="str">
            <v>TRT 6º REGIAO - BARBARA JAQUELINE</v>
          </cell>
          <cell r="H106" t="str">
            <v>S</v>
          </cell>
          <cell r="I106" t="str">
            <v>N</v>
          </cell>
          <cell r="J106" t="str">
            <v>0001</v>
          </cell>
          <cell r="K106">
            <v>45168</v>
          </cell>
          <cell r="M106" t="str">
            <v>2611101 - Petrolina - PE</v>
          </cell>
          <cell r="N106">
            <v>3261.17</v>
          </cell>
        </row>
        <row r="107">
          <cell r="C107" t="str">
            <v>UPAE PETROLINA - CG Nº 001/2013</v>
          </cell>
          <cell r="E107" t="str">
            <v>5.20 - Serviços Judicíarios e Cartoriais</v>
          </cell>
          <cell r="F107">
            <v>2566224000190</v>
          </cell>
          <cell r="G107" t="str">
            <v>TRT 6º REGIAO - ELENICE DA CONCEICAO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45168</v>
          </cell>
          <cell r="M107" t="str">
            <v>2611101 - Petrolina - PE</v>
          </cell>
          <cell r="N107">
            <v>8113.58</v>
          </cell>
        </row>
        <row r="108">
          <cell r="C108" t="str">
            <v>UPAE PETROLINA - CG Nº 001/2013</v>
          </cell>
          <cell r="E108" t="str">
            <v>5.20 - Serviços Judicíarios e Cartoriais</v>
          </cell>
          <cell r="F108">
            <v>2566224000190</v>
          </cell>
          <cell r="G108" t="str">
            <v>TRT 6º REGIAO - BRISLAYNE ARAUJO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45168</v>
          </cell>
          <cell r="M108" t="str">
            <v>2611101 - Petrolina - PE</v>
          </cell>
          <cell r="N108">
            <v>2815.33</v>
          </cell>
        </row>
        <row r="109">
          <cell r="C109" t="str">
            <v>UPAE PETROLINA - CG Nº 001/2013</v>
          </cell>
          <cell r="E109" t="str">
            <v>5.20 - Serviços Judicíarios e Cartoriais</v>
          </cell>
          <cell r="F109">
            <v>2566224000190</v>
          </cell>
          <cell r="G109" t="str">
            <v>TRT 6º REGIAO - ALESSANDRA DE SOUZA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45168</v>
          </cell>
          <cell r="M109" t="str">
            <v>2611101 - Petrolina - PE</v>
          </cell>
          <cell r="N109">
            <v>19351.62</v>
          </cell>
        </row>
        <row r="110">
          <cell r="C110" t="str">
            <v>UPAE PETROLINA - CG Nº 001/2013</v>
          </cell>
          <cell r="E110" t="str">
            <v>5.20 - Serviços Judicíarios e Cartoriais</v>
          </cell>
          <cell r="F110">
            <v>2566224000190</v>
          </cell>
          <cell r="G110" t="str">
            <v>TRT 6º REGIAO - WILLIAMS GOMES</v>
          </cell>
          <cell r="H110" t="str">
            <v>S</v>
          </cell>
          <cell r="I110" t="str">
            <v>S</v>
          </cell>
          <cell r="J110" t="str">
            <v>0001</v>
          </cell>
          <cell r="K110">
            <v>45168</v>
          </cell>
          <cell r="M110" t="str">
            <v>2611101 - Petrolina - PE</v>
          </cell>
          <cell r="N110">
            <v>1828.64</v>
          </cell>
        </row>
        <row r="111">
          <cell r="C111" t="str">
            <v>UPAE PETROLINA - CG Nº 001/2013</v>
          </cell>
          <cell r="E111" t="str">
            <v>4.99 - Outros Serviços de Terceiros Pessoa Física</v>
          </cell>
          <cell r="F111">
            <v>1328634485</v>
          </cell>
          <cell r="G111" t="str">
            <v>ANA BEATRIZ MOTA AGUIAR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45187</v>
          </cell>
          <cell r="M111" t="str">
            <v>2611101 - Petrolina - PE</v>
          </cell>
          <cell r="N111">
            <v>480</v>
          </cell>
        </row>
        <row r="112">
          <cell r="C112" t="str">
            <v>UPAE PETROLINA - CG Nº 001/2013</v>
          </cell>
          <cell r="E112" t="str">
            <v>4.99 - Outros Serviços de Terceiros Pessoa Física</v>
          </cell>
          <cell r="F112">
            <v>1101636483</v>
          </cell>
          <cell r="G112" t="str">
            <v>FATIMA MICHELLE CAMPOS LEAL CORDEIRO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45187</v>
          </cell>
          <cell r="M112" t="str">
            <v>2611101 - Petrolina - PE</v>
          </cell>
          <cell r="N112">
            <v>480</v>
          </cell>
        </row>
        <row r="113">
          <cell r="C113" t="str">
            <v>UPAE PETROLINA - CG Nº 001/2013</v>
          </cell>
          <cell r="E113" t="str">
            <v>4.99 - Outros Serviços de Terceiros Pessoa Física</v>
          </cell>
          <cell r="F113">
            <v>6747632460</v>
          </cell>
          <cell r="G113" t="str">
            <v>JOSE ROBERTO COELHO FERREIRA ROCHA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45187</v>
          </cell>
          <cell r="M113" t="str">
            <v>2611101 - Petrolina - PE</v>
          </cell>
          <cell r="N113">
            <v>240</v>
          </cell>
        </row>
        <row r="114">
          <cell r="C114" t="str">
            <v>UPAE PETROLINA - CG Nº 001/2013</v>
          </cell>
          <cell r="E114" t="str">
            <v>4.99 - Outros Serviços de Terceiros Pessoa Física</v>
          </cell>
          <cell r="F114">
            <v>3173179463</v>
          </cell>
          <cell r="G114" t="str">
            <v>ELIZANGELA ALVES TORRE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45187</v>
          </cell>
          <cell r="M114" t="str">
            <v>2611101 - Petrolina - PE</v>
          </cell>
          <cell r="N114">
            <v>240</v>
          </cell>
        </row>
        <row r="115">
          <cell r="C115" t="str">
            <v>UPAE PETROLINA - CG Nº 001/2013</v>
          </cell>
          <cell r="E115" t="str">
            <v>4.99 - Outros Serviços de Terceiros Pessoa Física</v>
          </cell>
          <cell r="F115">
            <v>7324407420</v>
          </cell>
          <cell r="G115" t="str">
            <v>ANDREA TENORIO DE BRITO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45170</v>
          </cell>
          <cell r="M115" t="str">
            <v>2611101 - Petrolina - PE</v>
          </cell>
          <cell r="N115">
            <v>82.02</v>
          </cell>
        </row>
        <row r="116">
          <cell r="C116" t="str">
            <v>UPAE PETROLINA - CG Nº 001/2013</v>
          </cell>
          <cell r="E116" t="str">
            <v>4.99 - Outros Serviços de Terceiros Pessoa Física</v>
          </cell>
          <cell r="F116">
            <v>7324407420</v>
          </cell>
          <cell r="G116" t="str">
            <v>ANDREA TENORIO DE BRITO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45187</v>
          </cell>
          <cell r="M116" t="str">
            <v>2611101 - Petrolina - PE</v>
          </cell>
          <cell r="N116">
            <v>120</v>
          </cell>
        </row>
        <row r="117">
          <cell r="C117" t="str">
            <v>UPAE PETROLINA - CG Nº 001/2013</v>
          </cell>
          <cell r="E117" t="str">
            <v>5.99 - Outros Serviços de Terceiros Pessoa Jurídica</v>
          </cell>
          <cell r="F117">
            <v>18717010000108</v>
          </cell>
          <cell r="G117" t="str">
            <v>EDJANE SANTOS DE MOURA EIRELI ME</v>
          </cell>
          <cell r="H117" t="str">
            <v>S</v>
          </cell>
          <cell r="I117" t="str">
            <v>N</v>
          </cell>
          <cell r="J117" t="str">
            <v>9594</v>
          </cell>
          <cell r="K117">
            <v>45173</v>
          </cell>
          <cell r="M117" t="str">
            <v>2611101 - Petrolina - PE</v>
          </cell>
          <cell r="N117">
            <v>4014.52</v>
          </cell>
        </row>
        <row r="118">
          <cell r="C118" t="str">
            <v>UPAE PETROLINA - CG Nº 001/2013</v>
          </cell>
          <cell r="E118" t="str">
            <v>5.99 - Outros Serviços de Terceiros Pessoa Jurídica</v>
          </cell>
          <cell r="F118">
            <v>18717010000108</v>
          </cell>
          <cell r="G118" t="str">
            <v>EDJANE SANTOS DE MOURA EIRELI ME</v>
          </cell>
          <cell r="H118" t="str">
            <v>S</v>
          </cell>
          <cell r="I118" t="str">
            <v>N</v>
          </cell>
          <cell r="J118" t="str">
            <v>9646</v>
          </cell>
          <cell r="K118">
            <v>45197</v>
          </cell>
          <cell r="M118" t="str">
            <v>2611606 - Recife - PE</v>
          </cell>
          <cell r="N118">
            <v>1542.75</v>
          </cell>
        </row>
        <row r="119">
          <cell r="C119" t="str">
            <v>UPAE PETROLINA - CG Nº 001/2013</v>
          </cell>
          <cell r="E119" t="str">
            <v>5.99 - Outros Serviços de Terceiros Pessoa Jurídica</v>
          </cell>
          <cell r="F119">
            <v>10953332000144</v>
          </cell>
          <cell r="G119" t="str">
            <v>CASANOVA VIAGENS EIRELI</v>
          </cell>
          <cell r="H119" t="str">
            <v>S</v>
          </cell>
          <cell r="I119" t="str">
            <v>N</v>
          </cell>
          <cell r="J119" t="str">
            <v>2563</v>
          </cell>
          <cell r="K119">
            <v>45181</v>
          </cell>
          <cell r="M119" t="str">
            <v>2919207 - Lauro de Freitas - BA</v>
          </cell>
          <cell r="N119">
            <v>1262.1099999999999</v>
          </cell>
        </row>
        <row r="120">
          <cell r="C120" t="str">
            <v>UPAE PETROLINA - CG Nº 001/2013</v>
          </cell>
          <cell r="E120" t="str">
            <v>5.99 - Outros Serviços de Terceiros Pessoa Jurídica</v>
          </cell>
          <cell r="F120">
            <v>10953332000144</v>
          </cell>
          <cell r="G120" t="str">
            <v>CASANOVA VIAGENS EIRELI</v>
          </cell>
          <cell r="H120" t="str">
            <v>S</v>
          </cell>
          <cell r="I120" t="str">
            <v>N</v>
          </cell>
          <cell r="J120" t="str">
            <v>2566</v>
          </cell>
          <cell r="K120">
            <v>45182</v>
          </cell>
          <cell r="M120" t="str">
            <v>2919207 - Lauro de Freitas - BA</v>
          </cell>
          <cell r="N120">
            <v>1477.72</v>
          </cell>
        </row>
        <row r="121">
          <cell r="C121" t="str">
            <v>UPAE PETROLINA - CG Nº 001/2013</v>
          </cell>
          <cell r="E121" t="str">
            <v>5.99 - Outros Serviços de Terceiros Pessoa Jurídica</v>
          </cell>
          <cell r="F121">
            <v>19605564000267</v>
          </cell>
          <cell r="G121" t="str">
            <v>BEZERRA ADMINISTRADORA DE HOTEIS LTDA</v>
          </cell>
          <cell r="H121" t="str">
            <v>S</v>
          </cell>
          <cell r="I121" t="str">
            <v>S</v>
          </cell>
          <cell r="J121" t="str">
            <v>00002397</v>
          </cell>
          <cell r="K121">
            <v>45191</v>
          </cell>
          <cell r="L121" t="str">
            <v>IRRGBRSM</v>
          </cell>
          <cell r="M121" t="str">
            <v>2611606 - Recife - PE</v>
          </cell>
          <cell r="N121">
            <v>555</v>
          </cell>
        </row>
        <row r="122">
          <cell r="C122" t="str">
            <v>UPAE PETROLINA - CG Nº 001/2013</v>
          </cell>
          <cell r="E122" t="str">
            <v>5.99 - Outros Serviços de Terceiros Pessoa Jurídica</v>
          </cell>
          <cell r="F122" t="str">
            <v xml:space="preserve">34.028.316/0021-57 </v>
          </cell>
          <cell r="G122" t="str">
            <v>EMPRESA BRASILEIRA DE CORREIOS E TELEGRAFOS</v>
          </cell>
          <cell r="H122" t="str">
            <v>S</v>
          </cell>
          <cell r="I122" t="str">
            <v>N</v>
          </cell>
          <cell r="J122" t="str">
            <v>200230</v>
          </cell>
          <cell r="K122">
            <v>45189</v>
          </cell>
          <cell r="M122" t="str">
            <v>2611606 - Recife - PE</v>
          </cell>
          <cell r="N122">
            <v>100</v>
          </cell>
        </row>
        <row r="123">
          <cell r="C123" t="str">
            <v>UPAE PETROLINA - CG Nº 001/2013</v>
          </cell>
          <cell r="E123" t="str">
            <v>5.8 - Locação de Veículos Automotores</v>
          </cell>
          <cell r="F123">
            <v>17863255000180</v>
          </cell>
          <cell r="G123" t="str">
            <v>HUMANA S HOME CARE LTDA</v>
          </cell>
          <cell r="H123" t="str">
            <v>S</v>
          </cell>
          <cell r="I123" t="str">
            <v>S</v>
          </cell>
          <cell r="J123" t="str">
            <v>4203</v>
          </cell>
          <cell r="K123">
            <v>45204</v>
          </cell>
          <cell r="L123" t="str">
            <v>8DBADD638</v>
          </cell>
          <cell r="M123" t="str">
            <v>2611101 - Petrolina - PE</v>
          </cell>
          <cell r="N123">
            <v>36900</v>
          </cell>
        </row>
        <row r="124">
          <cell r="C124" t="str">
            <v>UPAE PETROLINA - CG Nº 001/2013</v>
          </cell>
          <cell r="E124" t="str">
            <v>5.8 - Locação de Veículos Automotores</v>
          </cell>
          <cell r="F124">
            <v>17863255000180</v>
          </cell>
          <cell r="G124" t="str">
            <v>HUMANA S HOME CARE LTDA</v>
          </cell>
          <cell r="H124" t="str">
            <v>S</v>
          </cell>
          <cell r="I124" t="str">
            <v>S</v>
          </cell>
          <cell r="J124" t="str">
            <v>4204</v>
          </cell>
          <cell r="K124">
            <v>45204</v>
          </cell>
          <cell r="L124" t="str">
            <v>2176AED62</v>
          </cell>
          <cell r="M124" t="str">
            <v>2611101 - Petrolina - PE</v>
          </cell>
          <cell r="N124">
            <v>14985</v>
          </cell>
        </row>
        <row r="125">
          <cell r="C125" t="str">
            <v>UPAE PETROLINA - CG Nº 001/2013</v>
          </cell>
          <cell r="E125" t="str">
            <v>5.2 - Serviços Técnicos Profissionais</v>
          </cell>
          <cell r="F125">
            <v>5643650000179</v>
          </cell>
          <cell r="G125" t="str">
            <v>BAPTISTA &amp; SOUZA CONSULTORIA EMPRESARIAL E PERICIAS JURIDICIAS</v>
          </cell>
          <cell r="H125" t="str">
            <v>S</v>
          </cell>
          <cell r="I125" t="str">
            <v>S</v>
          </cell>
          <cell r="J125" t="str">
            <v>00009595</v>
          </cell>
          <cell r="K125">
            <v>45176</v>
          </cell>
          <cell r="L125" t="str">
            <v>IHFEIIA9</v>
          </cell>
          <cell r="M125" t="str">
            <v>3304557 - Rio de Janeiro - RJ</v>
          </cell>
          <cell r="N125">
            <v>920</v>
          </cell>
        </row>
        <row r="126">
          <cell r="C126" t="str">
            <v>UPAE PETROLINA - CG Nº 001/2013</v>
          </cell>
          <cell r="E126" t="str">
            <v>5.5 - Reparo e Manutenção de Máquinas e Equipamentos</v>
          </cell>
          <cell r="F126">
            <v>24380578002041</v>
          </cell>
          <cell r="G126" t="str">
            <v>WHITE MARTINS GASES INDUSTRIAIS DO NORDESTE LTDA</v>
          </cell>
          <cell r="H126" t="str">
            <v>S</v>
          </cell>
          <cell r="I126" t="str">
            <v>S</v>
          </cell>
          <cell r="J126" t="str">
            <v>000015611</v>
          </cell>
          <cell r="K126">
            <v>45198</v>
          </cell>
          <cell r="L126" t="str">
            <v>KRPP91862</v>
          </cell>
          <cell r="M126" t="str">
            <v>2611606 - Recife - PE</v>
          </cell>
          <cell r="N126">
            <v>20246.400000000001</v>
          </cell>
        </row>
        <row r="127">
          <cell r="E127" t="str">
            <v/>
          </cell>
        </row>
        <row r="128">
          <cell r="C128" t="str">
            <v>UPAE PETROLINA - CG Nº 001/2013</v>
          </cell>
          <cell r="E128" t="str">
            <v>5.99 - Outros Serviços de Terceiros Pessoa Jurídica</v>
          </cell>
          <cell r="F128" t="str">
            <v>10.998.292/0001-57</v>
          </cell>
          <cell r="G128" t="str">
            <v>CENTRO DE INTEGRACAO EMPRESA ESCOLA DE PERNANBUCO CIEE</v>
          </cell>
          <cell r="H128" t="str">
            <v>S</v>
          </cell>
          <cell r="I128" t="str">
            <v>N</v>
          </cell>
          <cell r="J128" t="str">
            <v>FATURA</v>
          </cell>
          <cell r="K128">
            <v>45189</v>
          </cell>
          <cell r="M128" t="str">
            <v>2611606 - Recife - PE</v>
          </cell>
          <cell r="N128">
            <v>340</v>
          </cell>
        </row>
        <row r="129">
          <cell r="C129" t="str">
            <v>UPAE PETROLINA - CG Nº 001/2013</v>
          </cell>
          <cell r="E129" t="str">
            <v>5.2 - Serviços Técnicos Profissionais</v>
          </cell>
          <cell r="F129">
            <v>3789272000887</v>
          </cell>
          <cell r="G129" t="str">
            <v>SERVIÇO NACIONAL DE APRENDIZAGEM INDUSTRIAL</v>
          </cell>
          <cell r="H129" t="str">
            <v>S</v>
          </cell>
          <cell r="I129" t="str">
            <v>S</v>
          </cell>
          <cell r="J129" t="str">
            <v>21641</v>
          </cell>
          <cell r="K129">
            <v>45201</v>
          </cell>
          <cell r="L129" t="str">
            <v>C2B4CBC6A</v>
          </cell>
          <cell r="M129" t="str">
            <v>2611101 - Petrolina - PE</v>
          </cell>
          <cell r="N129">
            <v>619.6</v>
          </cell>
        </row>
        <row r="130">
          <cell r="C130" t="str">
            <v>UPAE PETROLINA - CG Nº 001/2013</v>
          </cell>
          <cell r="E130" t="str">
            <v>3.12 - Material Hospitalar</v>
          </cell>
          <cell r="F130">
            <v>37170675000199</v>
          </cell>
          <cell r="G130" t="str">
            <v>FEITOSA COMERCIO DE MEDICAMENTOS LTDA</v>
          </cell>
          <cell r="H130" t="str">
            <v>B</v>
          </cell>
          <cell r="I130" t="str">
            <v>S</v>
          </cell>
          <cell r="J130" t="str">
            <v>000003204</v>
          </cell>
          <cell r="K130" t="str">
            <v>20/09/2023</v>
          </cell>
          <cell r="L130" t="str">
            <v>26230937170675000199550010000032041262607250</v>
          </cell>
          <cell r="M130" t="str">
            <v>26 - Pernambuco</v>
          </cell>
          <cell r="N130">
            <v>192.5</v>
          </cell>
        </row>
        <row r="131">
          <cell r="C131" t="str">
            <v>UPAE PETROLINA - CG Nº 001/2013</v>
          </cell>
          <cell r="E131" t="str">
            <v>3.12 - Material Hospitalar</v>
          </cell>
          <cell r="F131">
            <v>7914775000111</v>
          </cell>
          <cell r="G131" t="str">
            <v>SUPRI VALE PRODUTOS MEDICOS E ORTOPEDICOS LTDA</v>
          </cell>
          <cell r="H131" t="str">
            <v>B</v>
          </cell>
          <cell r="I131" t="str">
            <v>S</v>
          </cell>
          <cell r="J131" t="str">
            <v>000016033</v>
          </cell>
          <cell r="K131" t="str">
            <v>26/09/2023</v>
          </cell>
          <cell r="L131" t="str">
            <v>26230907914775000111550010000160331180560001</v>
          </cell>
          <cell r="M131" t="str">
            <v>26 - Pernambuco</v>
          </cell>
          <cell r="N131">
            <v>810</v>
          </cell>
        </row>
        <row r="132">
          <cell r="C132" t="str">
            <v>UPAE PETROLINA - CG Nº 001/2013</v>
          </cell>
          <cell r="E132" t="str">
            <v>3.12 - Material Hospitalar</v>
          </cell>
          <cell r="F132">
            <v>8116472000116</v>
          </cell>
          <cell r="G132" t="str">
            <v>LEEDSAY INDUSTRIA E COM DE PROD MEDICOS LTDA EPP</v>
          </cell>
          <cell r="H132" t="str">
            <v>B</v>
          </cell>
          <cell r="I132" t="str">
            <v>S</v>
          </cell>
          <cell r="J132" t="str">
            <v>000035746</v>
          </cell>
          <cell r="K132" t="str">
            <v>06/09/2023</v>
          </cell>
          <cell r="L132" t="str">
            <v>35230908116472000116550010000357461000282034</v>
          </cell>
          <cell r="M132" t="str">
            <v>35 - São Paulo</v>
          </cell>
          <cell r="N132">
            <v>7569</v>
          </cell>
        </row>
        <row r="133">
          <cell r="C133" t="str">
            <v>UPAE PETROLINA - CG Nº 001/2013</v>
          </cell>
          <cell r="E133" t="str">
            <v>3.12 - Material Hospitalar</v>
          </cell>
          <cell r="F133">
            <v>8116472000116</v>
          </cell>
          <cell r="G133" t="str">
            <v>LEEDSAY INDUSTRIA E COM DE PROD MEDICOS LTDA EPP</v>
          </cell>
          <cell r="H133" t="str">
            <v>B</v>
          </cell>
          <cell r="I133" t="str">
            <v>S</v>
          </cell>
          <cell r="J133" t="str">
            <v>000035823</v>
          </cell>
          <cell r="K133" t="str">
            <v>14/09/2023</v>
          </cell>
          <cell r="L133" t="str">
            <v>35230908116472000116550010000358231000282825</v>
          </cell>
          <cell r="M133" t="str">
            <v>35 - São Paulo</v>
          </cell>
          <cell r="N133">
            <v>915</v>
          </cell>
        </row>
        <row r="134">
          <cell r="C134" t="str">
            <v>UPAE PETROLINA - CG Nº 001/2013</v>
          </cell>
          <cell r="E134" t="str">
            <v>3.12 - Material Hospitalar</v>
          </cell>
          <cell r="F134">
            <v>5044056000161</v>
          </cell>
          <cell r="G134" t="str">
            <v>DMH PRODUTOS HOSPITALARES LTDA EPP</v>
          </cell>
          <cell r="H134" t="str">
            <v>B</v>
          </cell>
          <cell r="I134" t="str">
            <v>S</v>
          </cell>
          <cell r="J134" t="str">
            <v>23199</v>
          </cell>
          <cell r="K134" t="str">
            <v>20/09/2023</v>
          </cell>
          <cell r="L134" t="str">
            <v>26230905044056000161550010000231991216713462</v>
          </cell>
          <cell r="M134" t="str">
            <v>26 - Pernambuco</v>
          </cell>
          <cell r="N134">
            <v>695.87</v>
          </cell>
        </row>
        <row r="135">
          <cell r="C135" t="str">
            <v>UPAE PETROLINA - CG Nº 001/2013</v>
          </cell>
          <cell r="E135" t="str">
            <v>3.4 - Material Farmacológico</v>
          </cell>
          <cell r="F135">
            <v>45357178000122</v>
          </cell>
          <cell r="G135" t="str">
            <v>MARIA E FERREIRA</v>
          </cell>
          <cell r="H135" t="str">
            <v>B</v>
          </cell>
          <cell r="I135" t="str">
            <v>S</v>
          </cell>
          <cell r="J135" t="str">
            <v>000000251</v>
          </cell>
          <cell r="K135" t="str">
            <v>28/08/2023</v>
          </cell>
          <cell r="L135" t="str">
            <v>26230845357178000122550010000002511319546992</v>
          </cell>
          <cell r="M135" t="str">
            <v>26 - Pernambuco</v>
          </cell>
          <cell r="N135">
            <v>1386.72</v>
          </cell>
        </row>
        <row r="136">
          <cell r="C136" t="str">
            <v>UPAE PETROLINA - CG Nº 001/2013</v>
          </cell>
          <cell r="E136" t="str">
            <v>3.4 - Material Farmacológico</v>
          </cell>
          <cell r="F136">
            <v>45357178000122</v>
          </cell>
          <cell r="G136" t="str">
            <v>MARIA E FERREIRA</v>
          </cell>
          <cell r="H136" t="str">
            <v>B</v>
          </cell>
          <cell r="I136" t="str">
            <v>S</v>
          </cell>
          <cell r="J136" t="str">
            <v>000000274</v>
          </cell>
          <cell r="K136" t="str">
            <v>14/09/2023</v>
          </cell>
          <cell r="L136" t="str">
            <v>26230945357178000122550010000002741630878576</v>
          </cell>
          <cell r="M136" t="str">
            <v>26 - Pernambuco</v>
          </cell>
          <cell r="N136">
            <v>2470</v>
          </cell>
        </row>
        <row r="137">
          <cell r="C137" t="str">
            <v>UPAE PETROLINA - CG Nº 001/2013</v>
          </cell>
          <cell r="E137" t="str">
            <v>3.4 - Material Farmacológico</v>
          </cell>
          <cell r="F137">
            <v>7484373000124</v>
          </cell>
          <cell r="G137" t="str">
            <v>UNI HOSPITALAR</v>
          </cell>
          <cell r="H137" t="str">
            <v>B</v>
          </cell>
          <cell r="I137" t="str">
            <v>S</v>
          </cell>
          <cell r="J137" t="str">
            <v>000178889</v>
          </cell>
          <cell r="K137" t="str">
            <v>15/09/2023</v>
          </cell>
          <cell r="L137" t="str">
            <v>26230907484373000124550010001788891939199672</v>
          </cell>
          <cell r="M137" t="str">
            <v>26 - Pernambuco</v>
          </cell>
          <cell r="N137">
            <v>1080</v>
          </cell>
        </row>
        <row r="138">
          <cell r="C138" t="str">
            <v>UPAE PETROLINA - CG Nº 001/2013</v>
          </cell>
          <cell r="E138" t="str">
            <v>3.4 - Material Farmacológico</v>
          </cell>
          <cell r="F138">
            <v>12420164001048</v>
          </cell>
          <cell r="G138" t="str">
            <v>CM HOSPITALAR S A  RECIFE</v>
          </cell>
          <cell r="H138" t="str">
            <v>B</v>
          </cell>
          <cell r="I138" t="str">
            <v>S</v>
          </cell>
          <cell r="J138" t="str">
            <v>000193744</v>
          </cell>
          <cell r="K138" t="str">
            <v>12/09/2023</v>
          </cell>
          <cell r="L138" t="str">
            <v>26230912420164001048550010001937441846071127</v>
          </cell>
          <cell r="M138" t="str">
            <v>26 - Pernambuco</v>
          </cell>
          <cell r="N138">
            <v>676.7</v>
          </cell>
        </row>
        <row r="139">
          <cell r="C139" t="str">
            <v>UPAE PETROLINA - CG Nº 001/2013</v>
          </cell>
          <cell r="E139" t="str">
            <v>3.4 - Material Farmacológico</v>
          </cell>
          <cell r="F139">
            <v>11449180000100</v>
          </cell>
          <cell r="G139" t="str">
            <v>DPROSMED DISTRIBUIDORA DE PRODUTOS MEDICOS HOSPITALARES EIRELI</v>
          </cell>
          <cell r="H139" t="str">
            <v>B</v>
          </cell>
          <cell r="I139" t="str">
            <v>S</v>
          </cell>
          <cell r="J139" t="str">
            <v>00062486</v>
          </cell>
          <cell r="K139" t="str">
            <v>06/09/2023</v>
          </cell>
          <cell r="L139" t="str">
            <v>26230911449180000100550010000624861000263943</v>
          </cell>
          <cell r="M139" t="str">
            <v>26 - Pernambuco</v>
          </cell>
          <cell r="N139">
            <v>10974</v>
          </cell>
        </row>
        <row r="140">
          <cell r="C140" t="str">
            <v>UPAE PETROLINA - CG Nº 001/2013</v>
          </cell>
          <cell r="E140" t="str">
            <v>3.4 - Material Farmacológico</v>
          </cell>
          <cell r="F140">
            <v>11449180000100</v>
          </cell>
          <cell r="G140" t="str">
            <v>DPROSMED DISTRIBUIDORA DE PRODUTOS MEDICOS HOSPITALARES EIRELI</v>
          </cell>
          <cell r="H140" t="str">
            <v>B</v>
          </cell>
          <cell r="I140" t="str">
            <v>S</v>
          </cell>
          <cell r="J140" t="str">
            <v>00062699</v>
          </cell>
          <cell r="K140" t="str">
            <v>15/09/2023</v>
          </cell>
          <cell r="L140" t="str">
            <v>26230911449180000100550010000626991000267336</v>
          </cell>
          <cell r="M140" t="str">
            <v>26 - Pernambuco</v>
          </cell>
          <cell r="N140">
            <v>10974</v>
          </cell>
        </row>
        <row r="141">
          <cell r="C141" t="str">
            <v>UPAE PETROLINA - CG Nº 001/2013</v>
          </cell>
          <cell r="E141" t="str">
            <v>3.4 - Material Farmacológico</v>
          </cell>
          <cell r="F141">
            <v>67729178000653</v>
          </cell>
          <cell r="G141" t="str">
            <v>COMERCIAL CIRURGICA RIOCLARENSE LTDA</v>
          </cell>
          <cell r="H141" t="str">
            <v>B</v>
          </cell>
          <cell r="I141" t="str">
            <v>S</v>
          </cell>
          <cell r="J141" t="str">
            <v>0057060</v>
          </cell>
          <cell r="K141" t="str">
            <v>29/08/2023</v>
          </cell>
          <cell r="L141" t="str">
            <v>26230867729178000653550010000570601049058550</v>
          </cell>
          <cell r="M141" t="str">
            <v>26 - Pernambuco</v>
          </cell>
          <cell r="N141">
            <v>523.79999999999995</v>
          </cell>
        </row>
        <row r="142">
          <cell r="C142" t="str">
            <v>UPAE PETROLINA - CG Nº 001/2013</v>
          </cell>
          <cell r="E142" t="str">
            <v>3.4 - Material Farmacológico</v>
          </cell>
          <cell r="F142">
            <v>20783828000170</v>
          </cell>
          <cell r="G142" t="str">
            <v>JC GAGLIARDI ARTIGOS MEDICOS, ORTOPEDICO</v>
          </cell>
          <cell r="H142" t="str">
            <v>B</v>
          </cell>
          <cell r="I142" t="str">
            <v>S</v>
          </cell>
          <cell r="J142" t="str">
            <v>8911</v>
          </cell>
          <cell r="K142" t="str">
            <v>06/09/2023</v>
          </cell>
          <cell r="L142" t="str">
            <v>35230920783828000170550010000089111237335749</v>
          </cell>
          <cell r="M142" t="str">
            <v>35 - São Paulo</v>
          </cell>
          <cell r="N142">
            <v>2916</v>
          </cell>
        </row>
        <row r="143">
          <cell r="C143" t="str">
            <v>UPAE PETROLINA - CG Nº 001/2013</v>
          </cell>
          <cell r="E143" t="str">
            <v>3.14 - Alimentação Preparada</v>
          </cell>
          <cell r="F143">
            <v>7160019000225</v>
          </cell>
          <cell r="G143" t="str">
            <v>VITALE COMERCIO SA</v>
          </cell>
          <cell r="H143" t="str">
            <v>B</v>
          </cell>
          <cell r="I143" t="str">
            <v>S</v>
          </cell>
          <cell r="J143" t="str">
            <v>6559</v>
          </cell>
          <cell r="K143" t="str">
            <v>06/09/2023</v>
          </cell>
          <cell r="L143" t="str">
            <v>26230907160019000225550010000065591924349738</v>
          </cell>
          <cell r="M143" t="str">
            <v>26 - Pernambuco</v>
          </cell>
          <cell r="N143">
            <v>808.5</v>
          </cell>
        </row>
        <row r="144">
          <cell r="C144" t="str">
            <v>UPAE PETROLINA - CG Nº 001/2013</v>
          </cell>
          <cell r="E144" t="str">
            <v>3.2 - Gás e Outros Materiais Engarrafados</v>
          </cell>
          <cell r="F144">
            <v>24380578000421</v>
          </cell>
          <cell r="G144" t="str">
            <v>WHITE MARTINS GASES INDS DO NORDESTE SA</v>
          </cell>
          <cell r="H144" t="str">
            <v>B</v>
          </cell>
          <cell r="I144" t="str">
            <v>S</v>
          </cell>
          <cell r="J144" t="str">
            <v>35708</v>
          </cell>
          <cell r="K144" t="str">
            <v>13/09/2023</v>
          </cell>
          <cell r="L144" t="str">
            <v>29230924380578000421554000000357081481157283</v>
          </cell>
          <cell r="M144" t="str">
            <v>29 - Bahia</v>
          </cell>
          <cell r="N144">
            <v>132.9</v>
          </cell>
        </row>
        <row r="145">
          <cell r="C145" t="str">
            <v>UPAE PETROLINA - CG Nº 001/2013</v>
          </cell>
          <cell r="E145" t="str">
            <v>3.2 - Gás e Outros Materiais Engarrafados</v>
          </cell>
          <cell r="F145">
            <v>24380578000421</v>
          </cell>
          <cell r="G145" t="str">
            <v>WHITE MARTINS GASES INDS DO NORDESTE SA</v>
          </cell>
          <cell r="H145" t="str">
            <v>B</v>
          </cell>
          <cell r="I145" t="str">
            <v>S</v>
          </cell>
          <cell r="J145" t="str">
            <v>35723</v>
          </cell>
          <cell r="K145" t="str">
            <v>13/09/2023</v>
          </cell>
          <cell r="L145" t="str">
            <v>29230924380578000421554000000357231405865619</v>
          </cell>
          <cell r="M145" t="str">
            <v>29 - Bahia</v>
          </cell>
          <cell r="N145">
            <v>739</v>
          </cell>
        </row>
        <row r="146">
          <cell r="C146" t="str">
            <v>UPAE PETROLINA - CG Nº 001/2013</v>
          </cell>
          <cell r="E146" t="str">
            <v>3.2 - Gás e Outros Materiais Engarrafados</v>
          </cell>
          <cell r="F146">
            <v>24380578000421</v>
          </cell>
          <cell r="G146" t="str">
            <v>WHITE MARTINS GASES INDS DO NORDESTE SA</v>
          </cell>
          <cell r="H146" t="str">
            <v>B</v>
          </cell>
          <cell r="I146" t="str">
            <v>S</v>
          </cell>
          <cell r="J146" t="str">
            <v>37282</v>
          </cell>
          <cell r="K146" t="str">
            <v>30/09/2023</v>
          </cell>
          <cell r="L146" t="str">
            <v>29230924380578000421554000000372821799261052</v>
          </cell>
          <cell r="M146" t="str">
            <v>29 - Bahia</v>
          </cell>
          <cell r="N146">
            <v>54.87</v>
          </cell>
        </row>
        <row r="147">
          <cell r="C147" t="str">
            <v>UPAE PETROLINA - CG Nº 001/2013</v>
          </cell>
          <cell r="E147" t="str">
            <v>3.2 - Gás e Outros Materiais Engarrafados</v>
          </cell>
          <cell r="F147">
            <v>24380578002980</v>
          </cell>
          <cell r="G147" t="str">
            <v>WHITE MARTINS GASES INDS DO NORDESTE SA</v>
          </cell>
          <cell r="H147" t="str">
            <v>B</v>
          </cell>
          <cell r="I147" t="str">
            <v>S</v>
          </cell>
          <cell r="J147" t="str">
            <v>8513</v>
          </cell>
          <cell r="K147" t="str">
            <v>06/09/2023</v>
          </cell>
          <cell r="L147" t="str">
            <v>29230924380578002980554000000085131708821148</v>
          </cell>
          <cell r="M147" t="str">
            <v>29 - Bahia</v>
          </cell>
          <cell r="N147">
            <v>12551.26</v>
          </cell>
        </row>
        <row r="148">
          <cell r="C148" t="str">
            <v>UPAE PETROLINA - CG Nº 001/2013</v>
          </cell>
          <cell r="E148" t="str">
            <v>3.2 - Gás e Outros Materiais Engarrafados</v>
          </cell>
          <cell r="F148">
            <v>24380578002980</v>
          </cell>
          <cell r="G148" t="str">
            <v>WHITE MARTINS GASES INDS DO NORDESTE SA</v>
          </cell>
          <cell r="H148" t="str">
            <v>B</v>
          </cell>
          <cell r="I148" t="str">
            <v>S</v>
          </cell>
          <cell r="J148" t="str">
            <v>8758</v>
          </cell>
          <cell r="K148" t="str">
            <v>18/09/2023</v>
          </cell>
          <cell r="L148" t="str">
            <v>29230924380578002980554000000087581472517737</v>
          </cell>
          <cell r="M148" t="str">
            <v>29 - Bahia</v>
          </cell>
          <cell r="N148">
            <v>13785.19</v>
          </cell>
        </row>
        <row r="149">
          <cell r="C149" t="str">
            <v>UPAE PETROLINA - CG Nº 001/2013</v>
          </cell>
          <cell r="E149" t="str">
            <v>3.11 - Material Laboratorial</v>
          </cell>
          <cell r="F149">
            <v>23664355000180</v>
          </cell>
          <cell r="G149" t="str">
            <v>INJEMED MEDICAMENTOS ESPECIAIS LTDA</v>
          </cell>
          <cell r="H149" t="str">
            <v>B</v>
          </cell>
          <cell r="I149" t="str">
            <v>S</v>
          </cell>
          <cell r="J149" t="str">
            <v>000018030</v>
          </cell>
          <cell r="K149" t="str">
            <v>29/08/2023</v>
          </cell>
          <cell r="L149" t="str">
            <v>31230823664355000180550010000180301054658104</v>
          </cell>
          <cell r="M149" t="str">
            <v>31 - Minas Gerais</v>
          </cell>
          <cell r="N149">
            <v>270</v>
          </cell>
        </row>
        <row r="150">
          <cell r="C150" t="str">
            <v>UPAE PETROLINA - CG Nº 001/2013</v>
          </cell>
          <cell r="E150" t="str">
            <v>3.11 - Material Laboratorial</v>
          </cell>
          <cell r="F150">
            <v>10779833000156</v>
          </cell>
          <cell r="G150" t="str">
            <v>MEDICAL MERCANTIL DE APAR MEDICA LTDA</v>
          </cell>
          <cell r="H150" t="str">
            <v>B</v>
          </cell>
          <cell r="I150" t="str">
            <v>S</v>
          </cell>
          <cell r="J150" t="str">
            <v>000585444</v>
          </cell>
          <cell r="K150" t="str">
            <v>20/09/2023</v>
          </cell>
          <cell r="L150" t="str">
            <v>26230910779833000156550010005854441587467008</v>
          </cell>
          <cell r="M150" t="str">
            <v>26 - Pernambuco</v>
          </cell>
          <cell r="N150">
            <v>3750</v>
          </cell>
        </row>
        <row r="151">
          <cell r="C151" t="str">
            <v>UPAE PETROLINA - CG Nº 001/2013</v>
          </cell>
          <cell r="E151" t="str">
            <v>3.7 - Material de Limpeza e Produtos de Hgienização</v>
          </cell>
          <cell r="F151">
            <v>7914775000111</v>
          </cell>
          <cell r="G151" t="str">
            <v>SUPRI VALE PRODUTOS MEDICOS E ORTOPEDICOS LTDA</v>
          </cell>
          <cell r="H151" t="str">
            <v>B</v>
          </cell>
          <cell r="I151" t="str">
            <v>S</v>
          </cell>
          <cell r="J151" t="str">
            <v>000016033</v>
          </cell>
          <cell r="K151" t="str">
            <v>26/09/2023</v>
          </cell>
          <cell r="L151" t="str">
            <v>26230907914775000111550010000160331180560001</v>
          </cell>
          <cell r="M151" t="str">
            <v>26 - Pernambuco</v>
          </cell>
          <cell r="N151">
            <v>420</v>
          </cell>
        </row>
        <row r="152">
          <cell r="C152" t="str">
            <v>UPAE PETROLINA - CG Nº 001/2013</v>
          </cell>
          <cell r="E152" t="str">
            <v>3.7 - Material de Limpeza e Produtos de Hgienização</v>
          </cell>
          <cell r="F152">
            <v>3887021000169</v>
          </cell>
          <cell r="G152" t="str">
            <v>PONTO CERTO MERCANTIL DE ALIMENTOS LTDA</v>
          </cell>
          <cell r="H152" t="str">
            <v>B</v>
          </cell>
          <cell r="I152" t="str">
            <v>S</v>
          </cell>
          <cell r="J152" t="str">
            <v>000028499</v>
          </cell>
          <cell r="K152" t="str">
            <v>06/09/2023</v>
          </cell>
          <cell r="L152" t="str">
            <v>26230903887021000169550010000284991127560491</v>
          </cell>
          <cell r="M152" t="str">
            <v>26 - Pernambuco</v>
          </cell>
          <cell r="N152">
            <v>36</v>
          </cell>
        </row>
        <row r="153">
          <cell r="C153" t="str">
            <v>UPAE PETROLINA - CG Nº 001/2013</v>
          </cell>
          <cell r="E153" t="str">
            <v>3.7 - Material de Limpeza e Produtos de Hgienização</v>
          </cell>
          <cell r="F153">
            <v>26232599000182</v>
          </cell>
          <cell r="G153" t="str">
            <v>CME COMERCIO E IMPORTACAO HOSPITALAR LTD</v>
          </cell>
          <cell r="H153" t="str">
            <v>B</v>
          </cell>
          <cell r="I153" t="str">
            <v>S</v>
          </cell>
          <cell r="J153" t="str">
            <v>1464</v>
          </cell>
          <cell r="K153" t="str">
            <v>03/08/2023</v>
          </cell>
          <cell r="L153" t="str">
            <v>26230826232599000182550010000014641297485248</v>
          </cell>
          <cell r="M153" t="str">
            <v>26 - Pernambuco</v>
          </cell>
          <cell r="N153">
            <v>784</v>
          </cell>
        </row>
        <row r="154">
          <cell r="C154" t="str">
            <v>UPAE PETROLINA - CG Nº 001/2013</v>
          </cell>
          <cell r="E154" t="str">
            <v>3.7 - Material de Limpeza e Produtos de Hgienização</v>
          </cell>
          <cell r="F154">
            <v>5044056000161</v>
          </cell>
          <cell r="G154" t="str">
            <v>DMH PRODUTOS HOSPITALARES LTDA EPP</v>
          </cell>
          <cell r="H154" t="str">
            <v>B</v>
          </cell>
          <cell r="I154" t="str">
            <v>S</v>
          </cell>
          <cell r="J154" t="str">
            <v>23199</v>
          </cell>
          <cell r="K154" t="str">
            <v>20/09/2023</v>
          </cell>
          <cell r="L154" t="str">
            <v>26230905044056000161550010000231991216713462</v>
          </cell>
          <cell r="M154" t="str">
            <v>26 - Pernambuco</v>
          </cell>
          <cell r="N154">
            <v>1009.41</v>
          </cell>
        </row>
        <row r="155">
          <cell r="C155" t="str">
            <v>UPAE PETROLINA - CG Nº 001/2013</v>
          </cell>
          <cell r="E155" t="str">
            <v>3.7 - Material de Limpeza e Produtos de Hgienização</v>
          </cell>
          <cell r="F155">
            <v>5044056000161</v>
          </cell>
          <cell r="G155" t="str">
            <v>DMH PRODUTOS HOSPITALARES LTDA EPP</v>
          </cell>
          <cell r="H155" t="str">
            <v>B</v>
          </cell>
          <cell r="I155" t="str">
            <v>S</v>
          </cell>
          <cell r="J155" t="str">
            <v>23199</v>
          </cell>
          <cell r="K155" t="str">
            <v>20/09/2023</v>
          </cell>
          <cell r="L155" t="str">
            <v>26230905044056000161550010000231991216713462</v>
          </cell>
          <cell r="M155" t="str">
            <v>26 - Pernambuco</v>
          </cell>
          <cell r="N155">
            <v>3770.82</v>
          </cell>
        </row>
        <row r="156">
          <cell r="C156" t="str">
            <v>UPAE PETROLINA - CG Nº 001/2013</v>
          </cell>
          <cell r="E156" t="str">
            <v>3.7 - Material de Limpeza e Produtos de Hgienização</v>
          </cell>
          <cell r="F156">
            <v>45299110000134</v>
          </cell>
          <cell r="G156" t="str">
            <v>SINAI SERVICOS E COMERCIO LTDA</v>
          </cell>
          <cell r="H156" t="str">
            <v>B</v>
          </cell>
          <cell r="I156" t="str">
            <v>S</v>
          </cell>
          <cell r="J156" t="str">
            <v>423</v>
          </cell>
          <cell r="K156" t="str">
            <v>05/08/2023</v>
          </cell>
          <cell r="L156" t="str">
            <v>35230845299110000134550010000004231093902760</v>
          </cell>
          <cell r="M156" t="str">
            <v>35 - São Paulo</v>
          </cell>
          <cell r="N156">
            <v>105</v>
          </cell>
        </row>
        <row r="157">
          <cell r="C157" t="str">
            <v>UPAE PETROLINA - CG Nº 001/2013</v>
          </cell>
          <cell r="E157" t="str">
            <v>3.7 - Material de Limpeza e Produtos de Hgienização</v>
          </cell>
          <cell r="F157">
            <v>45299110000134</v>
          </cell>
          <cell r="G157" t="str">
            <v>SINAI SERVICOS E COMERCIO LTDA</v>
          </cell>
          <cell r="H157" t="str">
            <v>B</v>
          </cell>
          <cell r="I157" t="str">
            <v>S</v>
          </cell>
          <cell r="J157" t="str">
            <v>423</v>
          </cell>
          <cell r="K157" t="str">
            <v>05/08/2023</v>
          </cell>
          <cell r="L157" t="str">
            <v>35230845299110000134550010000004231093902760</v>
          </cell>
          <cell r="M157" t="str">
            <v>35 - São Paulo</v>
          </cell>
          <cell r="N157">
            <v>360</v>
          </cell>
        </row>
        <row r="158">
          <cell r="C158" t="str">
            <v>UPAE PETROLINA - CG Nº 001/2013</v>
          </cell>
          <cell r="E158" t="str">
            <v>3.7 - Material de Limpeza e Produtos de Hgienização</v>
          </cell>
          <cell r="F158">
            <v>12401177000189</v>
          </cell>
          <cell r="G158" t="str">
            <v>RD COMERCIO DE MATERIAL DE CONSTRUCAO E LIMPEZA LTDA</v>
          </cell>
          <cell r="H158" t="str">
            <v>B</v>
          </cell>
          <cell r="I158" t="str">
            <v>S</v>
          </cell>
          <cell r="J158" t="str">
            <v>4612</v>
          </cell>
          <cell r="K158" t="str">
            <v>06/09/2023</v>
          </cell>
          <cell r="L158" t="str">
            <v>26230912401177000189550010000046121302161019</v>
          </cell>
          <cell r="M158" t="str">
            <v>26 - Pernambuco</v>
          </cell>
          <cell r="N158">
            <v>213.88</v>
          </cell>
        </row>
        <row r="159">
          <cell r="C159" t="str">
            <v>UPAE PETROLINA - CG Nº 001/2013</v>
          </cell>
          <cell r="E159" t="str">
            <v>3.14 - Alimentação Preparada</v>
          </cell>
          <cell r="F159">
            <v>4454080000106</v>
          </cell>
          <cell r="G159" t="str">
            <v>MARIA AUXILIADORA VASCONCELOS DE FREITAS</v>
          </cell>
          <cell r="H159" t="str">
            <v>B</v>
          </cell>
          <cell r="I159" t="str">
            <v>S</v>
          </cell>
          <cell r="J159" t="str">
            <v>000000663</v>
          </cell>
          <cell r="K159" t="str">
            <v>30/09/2023</v>
          </cell>
          <cell r="L159" t="str">
            <v>26230904454080000106550010000006631746614558</v>
          </cell>
          <cell r="M159" t="str">
            <v>26 - Pernambuco</v>
          </cell>
          <cell r="N159">
            <v>26801.549999999996</v>
          </cell>
        </row>
        <row r="160">
          <cell r="C160" t="str">
            <v>UPAE PETROLINA - CG Nº 001/2013</v>
          </cell>
          <cell r="E160" t="str">
            <v>3.14 - Alimentação Preparada</v>
          </cell>
          <cell r="F160">
            <v>3887021000169</v>
          </cell>
          <cell r="G160" t="str">
            <v>PONTO CERTO MERCANTIL DE ALIMENTOS LTDA</v>
          </cell>
          <cell r="H160" t="str">
            <v>B</v>
          </cell>
          <cell r="I160" t="str">
            <v>S</v>
          </cell>
          <cell r="J160" t="str">
            <v>000028499</v>
          </cell>
          <cell r="K160" t="str">
            <v>06/09/2023</v>
          </cell>
          <cell r="L160" t="str">
            <v>26230903887021000169550010000284991127560491</v>
          </cell>
          <cell r="M160" t="str">
            <v>26 - Pernambuco</v>
          </cell>
          <cell r="N160">
            <v>99</v>
          </cell>
        </row>
        <row r="161">
          <cell r="C161" t="str">
            <v>UPAE PETROLINA - CG Nº 001/2013</v>
          </cell>
          <cell r="E161" t="str">
            <v>3.14 - Alimentação Preparada</v>
          </cell>
          <cell r="F161">
            <v>3887021000169</v>
          </cell>
          <cell r="G161" t="str">
            <v>PONTO CERTO MERCANTIL DE ALIMENTOS LTDA</v>
          </cell>
          <cell r="H161" t="str">
            <v>B</v>
          </cell>
          <cell r="I161" t="str">
            <v>S</v>
          </cell>
          <cell r="J161" t="str">
            <v>000028499</v>
          </cell>
          <cell r="K161" t="str">
            <v>06/09/2023</v>
          </cell>
          <cell r="L161" t="str">
            <v>26230903887021000169550010000284991127560491</v>
          </cell>
          <cell r="M161" t="str">
            <v>26 - Pernambuco</v>
          </cell>
          <cell r="N161">
            <v>382.8</v>
          </cell>
        </row>
        <row r="162">
          <cell r="C162" t="str">
            <v>UPAE PETROLINA - CG Nº 001/2013</v>
          </cell>
          <cell r="E162" t="str">
            <v>3.6 - Material de Expediente</v>
          </cell>
          <cell r="F162">
            <v>4937174000136</v>
          </cell>
          <cell r="G162" t="str">
            <v>GUIMARAES SERVICOS GRAFICOS EIRELI</v>
          </cell>
          <cell r="H162" t="str">
            <v>B</v>
          </cell>
          <cell r="I162" t="str">
            <v>S</v>
          </cell>
          <cell r="J162" t="str">
            <v>15994</v>
          </cell>
          <cell r="K162" t="str">
            <v>13/09/2023</v>
          </cell>
          <cell r="L162" t="str">
            <v>26c7d9421ab</v>
          </cell>
          <cell r="M162" t="str">
            <v>26 - Pernambuco</v>
          </cell>
          <cell r="N162">
            <v>450</v>
          </cell>
        </row>
        <row r="163">
          <cell r="C163" t="str">
            <v>UPAE PETROLINA - CG Nº 001/2013</v>
          </cell>
          <cell r="E163" t="str">
            <v>3.6 - Material de Expediente</v>
          </cell>
          <cell r="F163">
            <v>27552654000184</v>
          </cell>
          <cell r="G163" t="str">
            <v>JAKSON BASTOS DE OLIVEIRA 04955216471</v>
          </cell>
          <cell r="H163" t="str">
            <v>B</v>
          </cell>
          <cell r="I163" t="str">
            <v>S</v>
          </cell>
          <cell r="J163" t="str">
            <v>3</v>
          </cell>
          <cell r="K163" t="str">
            <v>13/09/2023</v>
          </cell>
          <cell r="L163" t="str">
            <v>26111012227552654000184000000000000323095367125343</v>
          </cell>
          <cell r="M163" t="str">
            <v>26 - Pernambuco</v>
          </cell>
          <cell r="N163">
            <v>18</v>
          </cell>
        </row>
        <row r="164">
          <cell r="C164" t="str">
            <v>UPAE PETROLINA - CG Nº 001/2013</v>
          </cell>
          <cell r="E164" t="str">
            <v>3.6 - Material de Expediente</v>
          </cell>
          <cell r="F164">
            <v>45299110000134</v>
          </cell>
          <cell r="G164" t="str">
            <v>SINAI SERVICOS E COMERCIO LTDA</v>
          </cell>
          <cell r="H164" t="str">
            <v>B</v>
          </cell>
          <cell r="I164" t="str">
            <v>S</v>
          </cell>
          <cell r="J164" t="str">
            <v>423</v>
          </cell>
          <cell r="K164" t="str">
            <v>05/08/2023</v>
          </cell>
          <cell r="L164" t="str">
            <v>35230845299110000134550010000004231093902760</v>
          </cell>
          <cell r="M164" t="str">
            <v>35 - São Paulo</v>
          </cell>
          <cell r="N164">
            <v>87</v>
          </cell>
        </row>
        <row r="165">
          <cell r="C165" t="str">
            <v>UPAE PETROLINA - CG Nº 001/2013</v>
          </cell>
          <cell r="E165" t="str">
            <v>3.6 - Material de Expediente</v>
          </cell>
          <cell r="F165">
            <v>12401177000189</v>
          </cell>
          <cell r="G165" t="str">
            <v>RD COMERCIO DE MATERIAL DE CONSTRUCAO E LIMPEZA LTDA</v>
          </cell>
          <cell r="H165" t="str">
            <v>B</v>
          </cell>
          <cell r="I165" t="str">
            <v>S</v>
          </cell>
          <cell r="J165" t="str">
            <v>4623</v>
          </cell>
          <cell r="K165" t="str">
            <v>11/09/2023</v>
          </cell>
          <cell r="L165" t="str">
            <v>26230912401177000189550010000046231141406019</v>
          </cell>
          <cell r="M165" t="str">
            <v>26 - Pernambuco</v>
          </cell>
          <cell r="N165">
            <v>140</v>
          </cell>
        </row>
        <row r="166">
          <cell r="C166" t="str">
            <v>UPAE PETROLINA - CG Nº 001/2013</v>
          </cell>
          <cell r="E166" t="str">
            <v>3.1 - Combustíveis e Lubrificantes Automotivos</v>
          </cell>
          <cell r="F166">
            <v>8042052000132</v>
          </cell>
          <cell r="G166" t="str">
            <v>ESTACAO - COMERCIO DE COMBUSTIVEIS E LUBRIFICANTES LTDA</v>
          </cell>
          <cell r="H166" t="str">
            <v>B</v>
          </cell>
          <cell r="I166" t="str">
            <v>S</v>
          </cell>
          <cell r="J166" t="str">
            <v>000013613</v>
          </cell>
          <cell r="K166" t="str">
            <v>04/09/2023</v>
          </cell>
          <cell r="L166" t="str">
            <v>29230908042052000132550010000136131099787442</v>
          </cell>
          <cell r="M166" t="str">
            <v>29 - Bahia</v>
          </cell>
          <cell r="N166">
            <v>1157.24</v>
          </cell>
        </row>
        <row r="167">
          <cell r="C167" t="str">
            <v>UPAE PETROLINA - CG Nº 001/2013</v>
          </cell>
          <cell r="E167" t="str">
            <v>3.1 - Combustíveis e Lubrificantes Automotivos</v>
          </cell>
          <cell r="F167">
            <v>8042052000132</v>
          </cell>
          <cell r="G167" t="str">
            <v>ESTACAO - COMERCIO DE COMBUSTIVEIS E LUBRIFICANTES LTDA</v>
          </cell>
          <cell r="H167" t="str">
            <v>B</v>
          </cell>
          <cell r="I167" t="str">
            <v>S</v>
          </cell>
          <cell r="J167" t="str">
            <v>000013643</v>
          </cell>
          <cell r="K167" t="str">
            <v>16/09/2023</v>
          </cell>
          <cell r="L167" t="str">
            <v>29230908042052000132550010000136431939326851</v>
          </cell>
          <cell r="M167" t="str">
            <v>29 - Bahia</v>
          </cell>
          <cell r="N167">
            <v>500.02</v>
          </cell>
        </row>
        <row r="168">
          <cell r="C168" t="str">
            <v>UPAE PETROLINA - CG Nº 001/2013</v>
          </cell>
          <cell r="E168" t="str">
            <v xml:space="preserve">3.9 - Material para Manutenção de Bens Imóveis </v>
          </cell>
          <cell r="F168">
            <v>35781938000170</v>
          </cell>
          <cell r="G168" t="str">
            <v>MJ MARTINS COMERCIO DE MATERIAL DE CONSTRUCAO EIRELI</v>
          </cell>
          <cell r="H168" t="str">
            <v>B</v>
          </cell>
          <cell r="I168" t="str">
            <v>S</v>
          </cell>
          <cell r="J168" t="str">
            <v>000000110</v>
          </cell>
          <cell r="K168" t="str">
            <v>04/09/2023</v>
          </cell>
          <cell r="L168" t="str">
            <v>29230935781938000170550010000001101526115832</v>
          </cell>
          <cell r="M168" t="str">
            <v>29 - Bahia</v>
          </cell>
          <cell r="N168">
            <v>248</v>
          </cell>
        </row>
        <row r="169">
          <cell r="C169" t="str">
            <v>UPAE PETROLINA - CG Nº 001/2013</v>
          </cell>
          <cell r="E169" t="str">
            <v xml:space="preserve">3.9 - Material para Manutenção de Bens Imóveis </v>
          </cell>
          <cell r="F169">
            <v>519592000152</v>
          </cell>
          <cell r="G169" t="str">
            <v>COMERCIAL DE VIDROS NUNES LTDA</v>
          </cell>
          <cell r="H169" t="str">
            <v>B</v>
          </cell>
          <cell r="I169" t="str">
            <v>S</v>
          </cell>
          <cell r="J169" t="str">
            <v>000002072</v>
          </cell>
          <cell r="K169" t="str">
            <v>29/09/2023</v>
          </cell>
          <cell r="L169" t="str">
            <v>26230900519592000152550010000020721436215676</v>
          </cell>
          <cell r="M169" t="str">
            <v>26 - Pernambuco</v>
          </cell>
          <cell r="N169">
            <v>880</v>
          </cell>
        </row>
        <row r="170">
          <cell r="C170" t="str">
            <v>UPAE PETROLINA - CG Nº 001/2013</v>
          </cell>
          <cell r="E170" t="str">
            <v xml:space="preserve">3.9 - Material para Manutenção de Bens Imóveis </v>
          </cell>
          <cell r="F170">
            <v>22996480000125</v>
          </cell>
          <cell r="G170" t="str">
            <v>TOP LAMPADAS COMERCIAL LTDA</v>
          </cell>
          <cell r="H170" t="str">
            <v>B</v>
          </cell>
          <cell r="I170" t="str">
            <v>S</v>
          </cell>
          <cell r="J170" t="str">
            <v>000008588</v>
          </cell>
          <cell r="K170" t="str">
            <v>14/09/2023</v>
          </cell>
          <cell r="L170" t="str">
            <v>41230922996480000125550010000085881167869418</v>
          </cell>
          <cell r="M170" t="str">
            <v>41 - Paraná</v>
          </cell>
          <cell r="N170">
            <v>300</v>
          </cell>
        </row>
        <row r="171">
          <cell r="C171" t="str">
            <v>UPAE PETROLINA - CG Nº 001/2013</v>
          </cell>
          <cell r="E171" t="str">
            <v xml:space="preserve">3.9 - Material para Manutenção de Bens Imóveis </v>
          </cell>
          <cell r="F171">
            <v>24441065000130</v>
          </cell>
          <cell r="G171" t="str">
            <v>PREMIER MATERIAL DE CONST LTDA</v>
          </cell>
          <cell r="H171" t="str">
            <v>B</v>
          </cell>
          <cell r="I171" t="str">
            <v>S</v>
          </cell>
          <cell r="J171" t="str">
            <v>000032360</v>
          </cell>
          <cell r="K171" t="str">
            <v>31/08/2023</v>
          </cell>
          <cell r="L171" t="str">
            <v>26230824441065000130550010000323601612225672</v>
          </cell>
          <cell r="M171" t="str">
            <v>26 - Pernambuco</v>
          </cell>
          <cell r="N171">
            <v>210</v>
          </cell>
        </row>
        <row r="172">
          <cell r="C172" t="str">
            <v>UPAE PETROLINA - CG Nº 001/2013</v>
          </cell>
          <cell r="E172" t="str">
            <v xml:space="preserve">3.9 - Material para Manutenção de Bens Imóveis </v>
          </cell>
          <cell r="F172">
            <v>24441065000130</v>
          </cell>
          <cell r="G172" t="str">
            <v>PREMIER MATERIAL DE CONST LTDA</v>
          </cell>
          <cell r="H172" t="str">
            <v>B</v>
          </cell>
          <cell r="I172" t="str">
            <v>S</v>
          </cell>
          <cell r="J172" t="str">
            <v>000032401</v>
          </cell>
          <cell r="K172" t="str">
            <v>08/09/2023</v>
          </cell>
          <cell r="L172" t="str">
            <v>26230924441065000130550010000324011293812566</v>
          </cell>
          <cell r="M172" t="str">
            <v>26 - Pernambuco</v>
          </cell>
          <cell r="N172">
            <v>391.8</v>
          </cell>
        </row>
        <row r="173">
          <cell r="C173" t="str">
            <v>UPAE PETROLINA - CG Nº 001/2013</v>
          </cell>
          <cell r="E173" t="str">
            <v xml:space="preserve">3.9 - Material para Manutenção de Bens Imóveis </v>
          </cell>
          <cell r="F173">
            <v>13487742000135</v>
          </cell>
          <cell r="G173" t="str">
            <v>BRAVOLUZ COMERCIAL EIRELI</v>
          </cell>
          <cell r="H173" t="str">
            <v>B</v>
          </cell>
          <cell r="I173" t="str">
            <v>S</v>
          </cell>
          <cell r="J173" t="str">
            <v>000066158</v>
          </cell>
          <cell r="K173" t="str">
            <v>08/09/2023</v>
          </cell>
          <cell r="L173" t="str">
            <v>41230913487742000135550010000661581084663342</v>
          </cell>
          <cell r="M173" t="str">
            <v>41 - Paraná</v>
          </cell>
          <cell r="N173">
            <v>240</v>
          </cell>
        </row>
        <row r="174">
          <cell r="C174" t="str">
            <v>UPAE PETROLINA - CG Nº 001/2013</v>
          </cell>
          <cell r="E174" t="str">
            <v xml:space="preserve">3.9 - Material para Manutenção de Bens Imóveis </v>
          </cell>
          <cell r="F174">
            <v>4265871000198</v>
          </cell>
          <cell r="G174" t="str">
            <v>LEAO EQUIPAMENTOS E FERRAMENTAS LTDA</v>
          </cell>
          <cell r="H174" t="str">
            <v>B</v>
          </cell>
          <cell r="I174" t="str">
            <v>S</v>
          </cell>
          <cell r="J174" t="str">
            <v>227976</v>
          </cell>
          <cell r="K174" t="str">
            <v>02/09/2023</v>
          </cell>
          <cell r="L174" t="str">
            <v>26230904265871000198550050002279761013623245</v>
          </cell>
          <cell r="M174" t="str">
            <v>26 - Pernambuco</v>
          </cell>
          <cell r="N174">
            <v>807.75</v>
          </cell>
        </row>
        <row r="175">
          <cell r="C175" t="str">
            <v>UPAE PETROLINA - CG Nº 001/2013</v>
          </cell>
          <cell r="E175" t="str">
            <v xml:space="preserve">3.9 - Material para Manutenção de Bens Imóveis </v>
          </cell>
          <cell r="F175">
            <v>4265871000198</v>
          </cell>
          <cell r="G175" t="str">
            <v>LEAO EQUIPAMENTOS E FERRAMENTAS LTDA</v>
          </cell>
          <cell r="H175" t="str">
            <v>B</v>
          </cell>
          <cell r="I175" t="str">
            <v>S</v>
          </cell>
          <cell r="J175" t="str">
            <v>227977</v>
          </cell>
          <cell r="K175" t="str">
            <v>02/09/2023</v>
          </cell>
          <cell r="L175" t="str">
            <v>26230904265871000198550050002279771226632265</v>
          </cell>
          <cell r="M175" t="str">
            <v>26 - Pernambuco</v>
          </cell>
          <cell r="N175">
            <v>107.6</v>
          </cell>
        </row>
        <row r="176">
          <cell r="C176" t="str">
            <v>UPAE PETROLINA - CG Nº 001/2013</v>
          </cell>
          <cell r="E176" t="str">
            <v xml:space="preserve">3.10 - Material para Manutenção de Bens Móveis </v>
          </cell>
          <cell r="F176">
            <v>132082000128</v>
          </cell>
          <cell r="G176" t="str">
            <v>INFOCENTER COM MATERIAIS DE INFORMATICA LTDA</v>
          </cell>
          <cell r="H176" t="str">
            <v>B</v>
          </cell>
          <cell r="I176" t="str">
            <v>S</v>
          </cell>
          <cell r="J176" t="str">
            <v>000027553</v>
          </cell>
          <cell r="K176" t="str">
            <v>01/09/2023</v>
          </cell>
          <cell r="L176" t="str">
            <v>26230900132082000128550010000275531631996779</v>
          </cell>
          <cell r="M176" t="str">
            <v>26 - Pernambuco</v>
          </cell>
          <cell r="N176">
            <v>58</v>
          </cell>
        </row>
        <row r="177">
          <cell r="C177" t="str">
            <v>UPAE PETROLINA - CG Nº 001/2013</v>
          </cell>
          <cell r="E177" t="str">
            <v xml:space="preserve">3.8 - Uniformes, Tecidos e Aviamentos </v>
          </cell>
          <cell r="F177">
            <v>295234000103</v>
          </cell>
          <cell r="G177" t="str">
            <v>BANDEIRAS ON LINE ARTEFATOS TEXTEIS LTDA</v>
          </cell>
          <cell r="H177" t="str">
            <v>B</v>
          </cell>
          <cell r="I177" t="str">
            <v>S</v>
          </cell>
          <cell r="J177" t="str">
            <v>2496</v>
          </cell>
          <cell r="K177" t="str">
            <v>19/09/2023</v>
          </cell>
          <cell r="L177" t="str">
            <v>35230900295234000103550010000024961637962261</v>
          </cell>
          <cell r="M177" t="str">
            <v>35 - São Paulo</v>
          </cell>
          <cell r="N177">
            <v>262</v>
          </cell>
        </row>
        <row r="178">
          <cell r="C178" t="str">
            <v>UPAE PETROLINA - CG Nº 001/2013</v>
          </cell>
          <cell r="E178" t="str">
            <v>5.19 - Serviços Gráficos, de Encadernação e de Emolduração</v>
          </cell>
          <cell r="F178">
            <v>18116443000108</v>
          </cell>
          <cell r="G178" t="str">
            <v>ISRAEL BATISTA DE OLIVEIRA</v>
          </cell>
          <cell r="H178" t="str">
            <v>S</v>
          </cell>
          <cell r="I178" t="str">
            <v>S</v>
          </cell>
          <cell r="J178" t="str">
            <v>03</v>
          </cell>
          <cell r="K178">
            <v>45180</v>
          </cell>
          <cell r="L178" t="str">
            <v>26122082218116443000108000000000000323099538578435</v>
          </cell>
          <cell r="M178" t="str">
            <v>2612208 - Salgueiro - PE</v>
          </cell>
          <cell r="N178">
            <v>199</v>
          </cell>
        </row>
        <row r="179">
          <cell r="C179" t="str">
            <v>UPAE PETROLINA - CG Nº 001/2013</v>
          </cell>
          <cell r="E179" t="str">
            <v xml:space="preserve">5.25 - Serviços Bancários </v>
          </cell>
          <cell r="F179" t="str">
            <v>00.360.305/0001-04</v>
          </cell>
          <cell r="G179" t="str">
            <v>CAIXA ECONÔMICA FEDERAL</v>
          </cell>
          <cell r="H179" t="str">
            <v>S</v>
          </cell>
          <cell r="I179" t="str">
            <v>N</v>
          </cell>
          <cell r="N179">
            <v>22</v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3790-CB1A-463C-9D0A-2AC3C18C1F53}">
  <sheetPr>
    <tabColor rgb="FF92D050"/>
  </sheetPr>
  <dimension ref="A1:L1992"/>
  <sheetViews>
    <sheetView showGridLines="0" tabSelected="1" topLeftCell="B25" zoomScale="90" zoomScaleNormal="90" workbookViewId="0">
      <selection activeCell="I49" sqref="I4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(OCULTAR)'!$R$3:$T$135,3,0),"")</f>
        <v>10988301000714</v>
      </c>
      <c r="B2" s="4" t="str">
        <f>'[1]TCE - ANEXO IV - Preencher'!C11</f>
        <v>UPAE PETROLINA - CG Nº 001/2013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45197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11430</v>
      </c>
    </row>
    <row r="3" spans="1:12" s="8" customFormat="1" ht="19.5" customHeight="1" x14ac:dyDescent="0.2">
      <c r="A3" s="3">
        <f>IFERROR(VLOOKUP(B3,'[1]DADOS (OCULTAR)'!$R$3:$T$135,3,0),"")</f>
        <v>10988301000714</v>
      </c>
      <c r="B3" s="4" t="str">
        <f>'[1]TCE - ANEXO IV - Preencher'!C12</f>
        <v>UPAE PETROLINA - CG Nº 001/2013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ALTERN COMPLEM PASSAG PROJ IRRIGADOS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3002</v>
      </c>
      <c r="I3" s="6">
        <f>IF('[1]TCE - ANEXO IV - Preencher'!K12="","",'[1]TCE - ANEXO IV - Preencher'!K12)</f>
        <v>45170</v>
      </c>
      <c r="J3" s="5" t="str">
        <f>'[1]TCE - ANEXO IV - Preencher'!L12</f>
        <v>90EBD42E2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240</v>
      </c>
    </row>
    <row r="4" spans="1:12" s="8" customFormat="1" ht="19.5" customHeight="1" x14ac:dyDescent="0.2">
      <c r="A4" s="3">
        <f>IFERROR(VLOOKUP(B4,'[1]DADOS (OCULTAR)'!$R$3:$T$135,3,0),"")</f>
        <v>10988301000714</v>
      </c>
      <c r="B4" s="4" t="str">
        <f>'[1]TCE - ANEXO IV - Preencher'!C13</f>
        <v>UPAE PETROLINA - CG Nº 001/2013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>
        <f>IF('[1]TCE - ANEXO IV - Preencher'!K13="","",'[1]TCE - ANEXO IV - Preencher'!K13)</f>
        <v>45197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4910.3999999999996</v>
      </c>
    </row>
    <row r="5" spans="1:12" s="8" customFormat="1" ht="19.5" customHeight="1" x14ac:dyDescent="0.2">
      <c r="A5" s="3">
        <f>IFERROR(VLOOKUP(B5,'[1]DADOS (OCULTAR)'!$R$3:$T$135,3,0),"")</f>
        <v>10988301000714</v>
      </c>
      <c r="B5" s="4" t="str">
        <f>'[1]TCE - ANEXO IV - Preencher'!C14</f>
        <v>UPAE PETROLINA - CG Nº 001/2013</v>
      </c>
      <c r="C5" s="4" t="str">
        <f>'[1]TCE - ANEXO IV - Preencher'!E14</f>
        <v>1.99 - Outras Despesas com Pessoal</v>
      </c>
      <c r="D5" s="3" t="str">
        <f>'[1]TCE - ANEXO IV - Preencher'!F14</f>
        <v>20.129.691/0001-35</v>
      </c>
      <c r="E5" s="5" t="str">
        <f>'[1]TCE - ANEXO IV - Preencher'!G14</f>
        <v xml:space="preserve">COOPERTRANSERTAO COOPERATIVA DOS PROPRIETARIOS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1593</v>
      </c>
      <c r="I5" s="6">
        <f>IF('[1]TCE - ANEXO IV - Preencher'!K14="","",'[1]TCE - ANEXO IV - Preencher'!K14)</f>
        <v>45170</v>
      </c>
      <c r="J5" s="5" t="str">
        <f>'[1]TCE - ANEXO IV - Preencher'!L14</f>
        <v>610D0D68F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(OCULTAR)'!$R$3:$T$135,3,0),"")</f>
        <v>10988301000714</v>
      </c>
      <c r="B6" s="4" t="str">
        <f>'[1]TCE - ANEXO IV - Preencher'!C15</f>
        <v>UPAE PETROLINA - CG Nº 001/2013</v>
      </c>
      <c r="C6" s="4" t="str">
        <f>'[1]TCE - ANEXO IV - Preencher'!E15</f>
        <v>1.99 - Outras Despesas com Pessoal</v>
      </c>
      <c r="D6" s="3" t="str">
        <f>'[1]TCE - ANEXO IV - Preencher'!F15</f>
        <v>12.696.911/0001-84</v>
      </c>
      <c r="E6" s="5" t="str">
        <f>'[1]TCE - ANEXO IV - Preencher'!G15</f>
        <v>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1656</v>
      </c>
      <c r="I6" s="6">
        <f>IF('[1]TCE - ANEXO IV - Preencher'!K15="","",'[1]TCE - ANEXO IV - Preencher'!K15)</f>
        <v>45170</v>
      </c>
      <c r="J6" s="5" t="str">
        <f>'[1]TCE - ANEXO IV - Preencher'!L15</f>
        <v>CEEC317B4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(OCULTAR)'!$R$3:$T$135,3,0),"")</f>
        <v>10988301000714</v>
      </c>
      <c r="B7" s="4" t="str">
        <f>'[1]TCE - ANEXO IV - Preencher'!C16</f>
        <v>UPAE PETROLINA - CG Nº 001/2013</v>
      </c>
      <c r="C7" s="4" t="str">
        <f>'[1]TCE - ANEXO IV - Preencher'!E16</f>
        <v>1.99 - Outras Despesas com Pessoal</v>
      </c>
      <c r="D7" s="3">
        <f>'[1]TCE - ANEXO IV - Preencher'!F16</f>
        <v>33608308000173</v>
      </c>
      <c r="E7" s="5" t="str">
        <f>'[1]TCE - ANEXO IV - Preencher'!G16</f>
        <v xml:space="preserve">MONGERAL SEGUROS E PREVIDENCIA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(OCULTAR)'!$R$3:$T$135,3,0),"")</f>
        <v>10988301000714</v>
      </c>
      <c r="B8" s="4" t="str">
        <f>'[1]TCE - ANEXO IV - Preencher'!C17</f>
        <v>UPAE PETROLINA - CG Nº 001/2013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663</v>
      </c>
      <c r="I8" s="6">
        <f>IF('[1]TCE - ANEXO IV - Preencher'!K17="","",'[1]TCE - ANEXO IV - Preencher'!K17)</f>
        <v>45199</v>
      </c>
      <c r="J8" s="5" t="str">
        <f>'[1]TCE - ANEXO IV - Preencher'!L17</f>
        <v>26230904454080000106550010000006631746614558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46056.24</v>
      </c>
    </row>
    <row r="9" spans="1:12" s="8" customFormat="1" ht="19.5" customHeight="1" x14ac:dyDescent="0.2">
      <c r="A9" s="3">
        <f>IFERROR(VLOOKUP(B9,'[1]DADOS (OCULTAR)'!$R$3:$T$135,3,0),"")</f>
        <v>10988301000714</v>
      </c>
      <c r="B9" s="4" t="str">
        <f>'[1]TCE - ANEXO IV - Preencher'!C18</f>
        <v>UPAE PETROLINA - CG Nº 001/2013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COMPANHIA DE SEGUROS GERAIS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556.45000000000005</v>
      </c>
    </row>
    <row r="10" spans="1:12" s="8" customFormat="1" ht="19.5" customHeight="1" x14ac:dyDescent="0.2">
      <c r="A10" s="3">
        <f>IFERROR(VLOOKUP(B10,'[1]DADOS (OCULTAR)'!$R$3:$T$135,3,0),"")</f>
        <v>10988301000714</v>
      </c>
      <c r="B10" s="4" t="str">
        <f>'[1]TCE - ANEXO IV - Preencher'!C19</f>
        <v>UPAE PETROLINA - CG Nº 001/2013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253</v>
      </c>
    </row>
    <row r="11" spans="1:12" s="8" customFormat="1" ht="19.5" customHeight="1" x14ac:dyDescent="0.2">
      <c r="A11" s="3">
        <f>IFERROR(VLOOKUP(B11,'[1]DADOS (OCULTAR)'!$R$3:$T$135,3,0),"")</f>
        <v>10988301000714</v>
      </c>
      <c r="B11" s="4" t="str">
        <f>'[1]TCE - ANEXO IV - Preencher'!C20</f>
        <v>UPAE PETROLINA - CG Nº 001/2013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2611101</v>
      </c>
      <c r="L11" s="7">
        <f>'[1]TCE - ANEXO IV - Preencher'!N20</f>
        <v>47.15</v>
      </c>
    </row>
    <row r="12" spans="1:12" s="8" customFormat="1" ht="19.5" customHeight="1" x14ac:dyDescent="0.2">
      <c r="A12" s="3">
        <f>IFERROR(VLOOKUP(B12,'[1]DADOS (OCULTAR)'!$R$3:$T$135,3,0),"")</f>
        <v>10988301000714</v>
      </c>
      <c r="B12" s="4" t="str">
        <f>'[1]TCE - ANEXO IV - Preencher'!C21</f>
        <v>UPAE PETROLINA - CG Nº 001/2013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5036865816</v>
      </c>
      <c r="I12" s="6">
        <f>IF('[1]TCE - ANEXO IV - Preencher'!K21="","",'[1]TCE - ANEXO IV - Preencher'!K21)</f>
        <v>45183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935.13</v>
      </c>
    </row>
    <row r="13" spans="1:12" s="8" customFormat="1" ht="19.5" customHeight="1" x14ac:dyDescent="0.2">
      <c r="A13" s="3">
        <f>IFERROR(VLOOKUP(B13,'[1]DADOS (OCULTAR)'!$R$3:$T$135,3,0),"")</f>
        <v>10988301000714</v>
      </c>
      <c r="B13" s="4" t="str">
        <f>'[1]TCE - ANEXO IV - Preencher'!C22</f>
        <v>UPAE PETROLINA - CG Nº 001/2013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001130504</v>
      </c>
      <c r="I13" s="6">
        <f>IF('[1]TCE - ANEXO IV - Preencher'!K22="","",'[1]TCE - ANEXO IV - Preencher'!K22)</f>
        <v>45203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 t="str">
        <f>IFERROR(VLOOKUP(B14,'[1]DADOS (OCULTAR)'!$R$3:$T$135,3,0),"")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(OCULTAR)'!$R$3:$T$135,3,0),"")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>
        <f>IFERROR(VLOOKUP(B16,'[1]DADOS (OCULTAR)'!$R$3:$T$135,3,0),"")</f>
        <v>10988301000714</v>
      </c>
      <c r="B16" s="4" t="str">
        <f>'[1]TCE - ANEXO IV - Preencher'!C25</f>
        <v>UPAE PETROLINA - CG Nº 001/2013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09.014.387/0001-00 </v>
      </c>
      <c r="E16" s="5" t="str">
        <f>'[1]TCE - ANEXO IV - Preencher'!G25</f>
        <v>COMPLETA SERV DE AR CONDICIONADO E LOCAÇAO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0052</v>
      </c>
      <c r="I16" s="6">
        <f>IF('[1]TCE - ANEXO IV - Preencher'!K25="","",'[1]TCE - ANEXO IV - Preencher'!K25)</f>
        <v>45170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3885</v>
      </c>
    </row>
    <row r="17" spans="1:12" s="8" customFormat="1" ht="19.5" customHeight="1" x14ac:dyDescent="0.2">
      <c r="A17" s="3">
        <f>IFERROR(VLOOKUP(B17,'[1]DADOS (OCULTAR)'!$R$3:$T$135,3,0),"")</f>
        <v>10988301000714</v>
      </c>
      <c r="B17" s="4" t="str">
        <f>'[1]TCE - ANEXO IV - Preencher'!C26</f>
        <v>UPAE PETROLINA - CG Nº 001/2013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10.279.299/0001-19 </v>
      </c>
      <c r="E17" s="5" t="str">
        <f>'[1]TCE - ANEXO IV - Preencher'!G26</f>
        <v>RGRAPH LOC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06955</v>
      </c>
      <c r="I17" s="6">
        <f>IF('[1]TCE - ANEXO IV - Preencher'!K26="","",'[1]TCE - ANEXO IV - Preencher'!K26)</f>
        <v>45204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5003.3599999999997</v>
      </c>
    </row>
    <row r="18" spans="1:12" s="8" customFormat="1" ht="19.5" customHeight="1" x14ac:dyDescent="0.2">
      <c r="A18" s="3">
        <f>IFERROR(VLOOKUP(B18,'[1]DADOS (OCULTAR)'!$R$3:$T$135,3,0),"")</f>
        <v>10988301000714</v>
      </c>
      <c r="B18" s="4" t="str">
        <f>'[1]TCE - ANEXO IV - Preencher'!C27</f>
        <v>UPAE PETROLINA - CG Nº 001/2013</v>
      </c>
      <c r="C18" s="4" t="str">
        <f>'[1]TCE - ANEXO IV - Preencher'!E27</f>
        <v>5.3 - Locação de Máquinas e Equipamentos</v>
      </c>
      <c r="D18" s="3" t="str">
        <f>'[1]TCE - ANEXO IV - Preencher'!F27</f>
        <v xml:space="preserve">24.801.362/0001-40 </v>
      </c>
      <c r="E18" s="5" t="str">
        <f>'[1]TCE - ANEXO IV - Preencher'!G27</f>
        <v>AMD TECNOLOGIA DA INFORMAÇAO E SISTEMA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000478</v>
      </c>
      <c r="I18" s="6">
        <f>IF('[1]TCE - ANEXO IV - Preencher'!K27="","",'[1]TCE - ANEXO IV - Preencher'!K27)</f>
        <v>45200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6972</v>
      </c>
    </row>
    <row r="19" spans="1:12" s="8" customFormat="1" ht="19.5" customHeight="1" x14ac:dyDescent="0.2">
      <c r="A19" s="3">
        <f>IFERROR(VLOOKUP(B19,'[1]DADOS (OCULTAR)'!$R$3:$T$135,3,0),"")</f>
        <v>10988301000714</v>
      </c>
      <c r="B19" s="4" t="str">
        <f>'[1]TCE - ANEXO IV - Preencher'!C28</f>
        <v>UPAE PETROLINA - CG Nº 001/2013</v>
      </c>
      <c r="C19" s="4" t="str">
        <f>'[1]TCE - ANEXO IV - Preencher'!E28</f>
        <v>5.3 - Locação de Máquinas e Equipamentos</v>
      </c>
      <c r="D19" s="3" t="str">
        <f>'[1]TCE - ANEXO IV - Preencher'!F28</f>
        <v xml:space="preserve">14.543.772/0001-84 </v>
      </c>
      <c r="E19" s="5" t="str">
        <f>'[1]TCE - ANEXO IV - Preencher'!G28</f>
        <v>BRAVO LOCAÇAO DE MAQUINAS E EQUIPAMENTOS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9659</v>
      </c>
      <c r="I19" s="6">
        <f>IF('[1]TCE - ANEXO IV - Preencher'!K28="","",'[1]TCE - ANEXO IV - Preencher'!K28)</f>
        <v>45201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2391.38</v>
      </c>
    </row>
    <row r="20" spans="1:12" s="8" customFormat="1" ht="19.5" customHeight="1" x14ac:dyDescent="0.2">
      <c r="A20" s="3">
        <f>IFERROR(VLOOKUP(B20,'[1]DADOS (OCULTAR)'!$R$3:$T$135,3,0),"")</f>
        <v>10988301000714</v>
      </c>
      <c r="B20" s="4" t="str">
        <f>'[1]TCE - ANEXO IV - Preencher'!C29</f>
        <v>UPAE PETROLINA - CG Nº 001/2013</v>
      </c>
      <c r="C20" s="4" t="str">
        <f>'[1]TCE - ANEXO IV - Preencher'!E29</f>
        <v>5.1 - Locação de Equipamentos Médicos-Hospitalares</v>
      </c>
      <c r="D20" s="3" t="str">
        <f>'[1]TCE - ANEXO IV - Preencher'!F29</f>
        <v>24.380.578/0043-38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93537758</v>
      </c>
      <c r="I20" s="6">
        <f>IF('[1]TCE - ANEXO IV - Preencher'!K29="","",'[1]TCE - ANEXO IV - Preencher'!K29)</f>
        <v>45196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11533.52</v>
      </c>
    </row>
    <row r="21" spans="1:12" s="8" customFormat="1" ht="19.5" customHeight="1" x14ac:dyDescent="0.2">
      <c r="A21" s="3">
        <f>IFERROR(VLOOKUP(B21,'[1]DADOS (OCULTAR)'!$R$3:$T$135,3,0),"")</f>
        <v>10988301000714</v>
      </c>
      <c r="B21" s="4" t="str">
        <f>'[1]TCE - ANEXO IV - Preencher'!C30</f>
        <v>UPAE PETROLINA - CG Nº 001/2013</v>
      </c>
      <c r="C21" s="4" t="str">
        <f>'[1]TCE - ANEXO IV - Preencher'!E30</f>
        <v>5.1 - Locação de Equipamentos Médicos-Hospitalares</v>
      </c>
      <c r="D21" s="3" t="str">
        <f>'[1]TCE - ANEXO IV - Preencher'!F30</f>
        <v xml:space="preserve">10.859.287/0001-63 </v>
      </c>
      <c r="E21" s="5" t="str">
        <f>'[1]TCE - ANEXO IV - Preencher'!G30</f>
        <v>NEWMED COMERCIO E SERVICOS DE EQUIPAMENTOS HOSPITALARES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0310I23</v>
      </c>
      <c r="I21" s="6">
        <f>IF('[1]TCE - ANEXO IV - Preencher'!K30="","",'[1]TCE - ANEXO IV - Preencher'!K30)</f>
        <v>45202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700</v>
      </c>
    </row>
    <row r="22" spans="1:12" s="8" customFormat="1" ht="19.5" customHeight="1" x14ac:dyDescent="0.2">
      <c r="A22" s="3">
        <f>IFERROR(VLOOKUP(B22,'[1]DADOS (OCULTAR)'!$R$3:$T$135,3,0),"")</f>
        <v>10988301000714</v>
      </c>
      <c r="B22" s="4" t="str">
        <f>'[1]TCE - ANEXO IV - Preencher'!C31</f>
        <v>UPAE PETROLINA - CG Nº 001/2013</v>
      </c>
      <c r="C22" s="4" t="str">
        <f>'[1]TCE - ANEXO IV - Preencher'!E31</f>
        <v>5.1 - Locação de Equipamentos Médicos-Hospitalares</v>
      </c>
      <c r="D22" s="3" t="str">
        <f>'[1]TCE - ANEXO IV - Preencher'!F31</f>
        <v>01.994.968/0001-43</v>
      </c>
      <c r="E22" s="5" t="str">
        <f>'[1]TCE - ANEXO IV - Preencher'!G31</f>
        <v>VIDEOMED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00003533</v>
      </c>
      <c r="I22" s="6">
        <f>IF('[1]TCE - ANEXO IV - Preencher'!K31="","",'[1]TCE - ANEXO IV - Preencher'!K31)</f>
        <v>45170</v>
      </c>
      <c r="J22" s="5" t="str">
        <f>'[1]TCE - ANEXO IV - Preencher'!L31</f>
        <v>MDIUVPCN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17510</v>
      </c>
    </row>
    <row r="23" spans="1:12" s="8" customFormat="1" ht="19.5" customHeight="1" x14ac:dyDescent="0.2">
      <c r="A23" s="3">
        <f>IFERROR(VLOOKUP(B23,'[1]DADOS (OCULTAR)'!$R$3:$T$135,3,0),"")</f>
        <v>10988301000714</v>
      </c>
      <c r="B23" s="4" t="str">
        <f>'[1]TCE - ANEXO IV - Preencher'!C32</f>
        <v>UPAE PETROLINA - CG Nº 001/2013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LOCAÇAO DE VEICULOS EIRELI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001771</v>
      </c>
      <c r="I23" s="6">
        <f>IF('[1]TCE - ANEXO IV - Preencher'!K32="","",'[1]TCE - ANEXO IV - Preencher'!K32)</f>
        <v>45202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3980</v>
      </c>
    </row>
    <row r="24" spans="1:12" s="8" customFormat="1" ht="19.5" customHeight="1" x14ac:dyDescent="0.2">
      <c r="A24" s="3">
        <f>IFERROR(VLOOKUP(B24,'[1]DADOS (OCULTAR)'!$R$3:$T$135,3,0),"")</f>
        <v>10988301000714</v>
      </c>
      <c r="B24" s="4" t="str">
        <f>'[1]TCE - ANEXO IV - Preencher'!C33</f>
        <v>UPAE PETROLINA - CG Nº 001/2013</v>
      </c>
      <c r="C24" s="4" t="str">
        <f>'[1]TCE - ANEXO IV - Preencher'!E33</f>
        <v>5.16 - Serviços Médico-Hospitalares, Odotonlogia e Laboratoriais</v>
      </c>
      <c r="D24" s="3">
        <f>'[1]TCE - ANEXO IV - Preencher'!F33</f>
        <v>19190929000159</v>
      </c>
      <c r="E24" s="5" t="str">
        <f>'[1]TCE - ANEXO IV - Preencher'!G33</f>
        <v>ENDONUTRI ATRNDIMENTOSAMBULATORIAS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478</v>
      </c>
      <c r="I24" s="6">
        <f>IF('[1]TCE - ANEXO IV - Preencher'!K33="","",'[1]TCE - ANEXO IV - Preencher'!K33)</f>
        <v>45215</v>
      </c>
      <c r="J24" s="5" t="str">
        <f>'[1]TCE - ANEXO IV - Preencher'!L33</f>
        <v>70C7F7A6B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9625</v>
      </c>
    </row>
    <row r="25" spans="1:12" s="8" customFormat="1" ht="19.5" customHeight="1" x14ac:dyDescent="0.2">
      <c r="A25" s="3">
        <f>IFERROR(VLOOKUP(B25,'[1]DADOS (OCULTAR)'!$R$3:$T$135,3,0),"")</f>
        <v>10988301000714</v>
      </c>
      <c r="B25" s="4" t="str">
        <f>'[1]TCE - ANEXO IV - Preencher'!C34</f>
        <v>UPAE PETROLINA - CG Nº 001/2013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41.344.471/0001-02 </v>
      </c>
      <c r="E25" s="5" t="str">
        <f>'[1]TCE - ANEXO IV - Preencher'!G34</f>
        <v>CORDEIRO COELHO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00000004</v>
      </c>
      <c r="I25" s="6">
        <f>IF('[1]TCE - ANEXO IV - Preencher'!K34="","",'[1]TCE - ANEXO IV - Preencher'!K34)</f>
        <v>45209</v>
      </c>
      <c r="J25" s="5" t="str">
        <f>'[1]TCE - ANEXO IV - Preencher'!L34</f>
        <v>SN9YR72P</v>
      </c>
      <c r="K25" s="5" t="str">
        <f>IF(F25="B",LEFT('[1]TCE - ANEXO IV - Preencher'!M34,2),IF(F25="S",LEFT('[1]TCE - ANEXO IV - Preencher'!M34,7),IF('[1]TCE - ANEXO IV - Preencher'!H34="","")))</f>
        <v>2918407</v>
      </c>
      <c r="L25" s="7">
        <f>'[1]TCE - ANEXO IV - Preencher'!N34</f>
        <v>32475.48</v>
      </c>
    </row>
    <row r="26" spans="1:12" s="8" customFormat="1" ht="19.5" customHeight="1" x14ac:dyDescent="0.2">
      <c r="A26" s="3">
        <f>IFERROR(VLOOKUP(B26,'[1]DADOS (OCULTAR)'!$R$3:$T$135,3,0),"")</f>
        <v>10988301000714</v>
      </c>
      <c r="B26" s="4" t="str">
        <f>'[1]TCE - ANEXO IV - Preencher'!C35</f>
        <v>UPAE PETROLINA - CG Nº 001/2013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 xml:space="preserve">04.269.459/0001-46 </v>
      </c>
      <c r="E26" s="5" t="str">
        <f>'[1]TCE - ANEXO IV - Preencher'!G35</f>
        <v>ANGIOVALE CLINICA ESPECIALIZADA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2660</v>
      </c>
      <c r="I26" s="6">
        <f>IF('[1]TCE - ANEXO IV - Preencher'!K35="","",'[1]TCE - ANEXO IV - Preencher'!K35)</f>
        <v>45209</v>
      </c>
      <c r="J26" s="5" t="str">
        <f>'[1]TCE - ANEXO IV - Preencher'!L35</f>
        <v>C24D704E8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9910</v>
      </c>
    </row>
    <row r="27" spans="1:12" s="8" customFormat="1" ht="19.5" customHeight="1" x14ac:dyDescent="0.2">
      <c r="A27" s="3">
        <f>IFERROR(VLOOKUP(B27,'[1]DADOS (OCULTAR)'!$R$3:$T$135,3,0),"")</f>
        <v>10988301000714</v>
      </c>
      <c r="B27" s="4" t="str">
        <f>'[1]TCE - ANEXO IV - Preencher'!C36</f>
        <v>UPAE PETROLINA - CG Nº 001/2013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40.924.001/0001-47</v>
      </c>
      <c r="E27" s="5" t="str">
        <f>'[1]TCE - ANEXO IV - Preencher'!G36</f>
        <v>OTOCLIN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618</v>
      </c>
      <c r="I27" s="6">
        <f>IF('[1]TCE - ANEXO IV - Preencher'!K36="","",'[1]TCE - ANEXO IV - Preencher'!K36)</f>
        <v>45210</v>
      </c>
      <c r="J27" s="5" t="str">
        <f>'[1]TCE - ANEXO IV - Preencher'!L36</f>
        <v>BD1881889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8179.04</v>
      </c>
    </row>
    <row r="28" spans="1:12" s="8" customFormat="1" ht="19.5" customHeight="1" x14ac:dyDescent="0.2">
      <c r="A28" s="3">
        <f>IFERROR(VLOOKUP(B28,'[1]DADOS (OCULTAR)'!$R$3:$T$135,3,0),"")</f>
        <v>10988301000714</v>
      </c>
      <c r="B28" s="4" t="str">
        <f>'[1]TCE - ANEXO IV - Preencher'!C37</f>
        <v>UPAE PETROLINA - CG Nº 001/2013</v>
      </c>
      <c r="C28" s="4" t="str">
        <f>'[1]TCE - ANEXO IV - Preencher'!E37</f>
        <v>5.16 - Serviços Médico-Hospitalares, Odotonlogia e Laboratoriais</v>
      </c>
      <c r="D28" s="3">
        <f>'[1]TCE - ANEXO IV - Preencher'!F37</f>
        <v>27569811000164</v>
      </c>
      <c r="E28" s="5" t="str">
        <f>'[1]TCE - ANEXO IV - Preencher'!G37</f>
        <v>SAALVAR SEGURANÇA EM ANESTESIA E ANALGESIA DO VALE DO 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1938</v>
      </c>
      <c r="I28" s="6">
        <f>IF('[1]TCE - ANEXO IV - Preencher'!K37="","",'[1]TCE - ANEXO IV - Preencher'!K37)</f>
        <v>45215</v>
      </c>
      <c r="J28" s="5" t="str">
        <f>'[1]TCE - ANEXO IV - Preencher'!L37</f>
        <v>5D0E90A0C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37400</v>
      </c>
    </row>
    <row r="29" spans="1:12" s="8" customFormat="1" ht="19.5" customHeight="1" x14ac:dyDescent="0.2">
      <c r="A29" s="3">
        <f>IFERROR(VLOOKUP(B29,'[1]DADOS (OCULTAR)'!$R$3:$T$135,3,0),"")</f>
        <v>10988301000714</v>
      </c>
      <c r="B29" s="4" t="str">
        <f>'[1]TCE - ANEXO IV - Preencher'!C38</f>
        <v>UPAE PETROLINA - CG Nº 001/2013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05.932.953/0001-01 </v>
      </c>
      <c r="E29" s="5" t="str">
        <f>'[1]TCE - ANEXO IV - Preencher'!G38</f>
        <v>CECOG CENTRO DE COLOPROCTOLOGIA GINEC E OBSTETRICIA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00000033</v>
      </c>
      <c r="I29" s="6">
        <f>IF('[1]TCE - ANEXO IV - Preencher'!K38="","",'[1]TCE - ANEXO IV - Preencher'!K38)</f>
        <v>45210</v>
      </c>
      <c r="J29" s="5" t="str">
        <f>'[1]TCE - ANEXO IV - Preencher'!L38</f>
        <v>CFEJWT84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13820</v>
      </c>
    </row>
    <row r="30" spans="1:12" s="8" customFormat="1" ht="19.5" customHeight="1" x14ac:dyDescent="0.2">
      <c r="A30" s="3">
        <f>IFERROR(VLOOKUP(B30,'[1]DADOS (OCULTAR)'!$R$3:$T$135,3,0),"")</f>
        <v>10988301000714</v>
      </c>
      <c r="B30" s="4" t="str">
        <f>'[1]TCE - ANEXO IV - Preencher'!C39</f>
        <v>UPAE PETROLINA - CG Nº 001/2013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16.942.072/0001-98 </v>
      </c>
      <c r="E30" s="5" t="str">
        <f>'[1]TCE - ANEXO IV - Preencher'!G39</f>
        <v>CENTERCARDIO CENTRO CARDIOLOGICO DE PETROLINA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265</v>
      </c>
      <c r="I30" s="6">
        <f>IF('[1]TCE - ANEXO IV - Preencher'!K39="","",'[1]TCE - ANEXO IV - Preencher'!K39)</f>
        <v>45209</v>
      </c>
      <c r="J30" s="5" t="str">
        <f>'[1]TCE - ANEXO IV - Preencher'!L39</f>
        <v>EA1112B8A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9600</v>
      </c>
    </row>
    <row r="31" spans="1:12" s="8" customFormat="1" ht="19.5" customHeight="1" x14ac:dyDescent="0.2">
      <c r="A31" s="3">
        <f>IFERROR(VLOOKUP(B31,'[1]DADOS (OCULTAR)'!$R$3:$T$135,3,0),"")</f>
        <v>10988301000714</v>
      </c>
      <c r="B31" s="4" t="str">
        <f>'[1]TCE - ANEXO IV - Preencher'!C40</f>
        <v>UPAE PETROLINA - CG Nº 001/2013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12.078.647/0001-15 </v>
      </c>
      <c r="E31" s="5" t="str">
        <f>'[1]TCE - ANEXO IV - Preencher'!G40</f>
        <v>CLINICARDIO CLINICA CARDIOLOGICA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1198</v>
      </c>
      <c r="I31" s="6">
        <f>IF('[1]TCE - ANEXO IV - Preencher'!K40="","",'[1]TCE - ANEXO IV - Preencher'!K40)</f>
        <v>45209</v>
      </c>
      <c r="J31" s="5" t="str">
        <f>'[1]TCE - ANEXO IV - Preencher'!L40</f>
        <v>0AEDF72E0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6320</v>
      </c>
    </row>
    <row r="32" spans="1:12" s="8" customFormat="1" ht="19.5" customHeight="1" x14ac:dyDescent="0.2">
      <c r="A32" s="3">
        <f>IFERROR(VLOOKUP(B32,'[1]DADOS (OCULTAR)'!$R$3:$T$135,3,0),"")</f>
        <v>10988301000714</v>
      </c>
      <c r="B32" s="4" t="str">
        <f>'[1]TCE - ANEXO IV - Preencher'!C41</f>
        <v>UPAE PETROLINA - CG Nº 001/2013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01.253.637/0001-52 </v>
      </c>
      <c r="E32" s="5" t="str">
        <f>'[1]TCE - ANEXO IV - Preencher'!G41</f>
        <v>CLIMAGO CLINICA DE IMAGEM GINECOL E OBSTETRICIA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00000014</v>
      </c>
      <c r="I32" s="6">
        <f>IF('[1]TCE - ANEXO IV - Preencher'!K41="","",'[1]TCE - ANEXO IV - Preencher'!K41)</f>
        <v>45210</v>
      </c>
      <c r="J32" s="5" t="str">
        <f>'[1]TCE - ANEXO IV - Preencher'!L41</f>
        <v>SN9YR911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5246.4</v>
      </c>
    </row>
    <row r="33" spans="1:12" s="8" customFormat="1" ht="19.5" customHeight="1" x14ac:dyDescent="0.2">
      <c r="A33" s="3">
        <f>IFERROR(VLOOKUP(B33,'[1]DADOS (OCULTAR)'!$R$3:$T$135,3,0),"")</f>
        <v>10988301000714</v>
      </c>
      <c r="B33" s="4" t="str">
        <f>'[1]TCE - ANEXO IV - Preencher'!C42</f>
        <v>UPAE PETROLINA - CG Nº 001/2013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17.245.974/0001-38 </v>
      </c>
      <c r="E33" s="5" t="str">
        <f>'[1]TCE - ANEXO IV - Preencher'!G42</f>
        <v>CLINICA ANGIOART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307</v>
      </c>
      <c r="I33" s="6">
        <f>IF('[1]TCE - ANEXO IV - Preencher'!K42="","",'[1]TCE - ANEXO IV - Preencher'!K42)</f>
        <v>45209</v>
      </c>
      <c r="J33" s="5" t="str">
        <f>'[1]TCE - ANEXO IV - Preencher'!L42</f>
        <v>1E61F88BA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15330</v>
      </c>
    </row>
    <row r="34" spans="1:12" s="8" customFormat="1" ht="19.5" customHeight="1" x14ac:dyDescent="0.2">
      <c r="A34" s="3">
        <f>IFERROR(VLOOKUP(B34,'[1]DADOS (OCULTAR)'!$R$3:$T$135,3,0),"")</f>
        <v>10988301000714</v>
      </c>
      <c r="B34" s="4" t="str">
        <f>'[1]TCE - ANEXO IV - Preencher'!C43</f>
        <v>UPAE PETROLINA - CG Nº 001/2013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03.837.162/0001-77 </v>
      </c>
      <c r="E34" s="5" t="str">
        <f>'[1]TCE - ANEXO IV - Preencher'!G43</f>
        <v>CLINICA MEDICA E PEDIATRICA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689</v>
      </c>
      <c r="I34" s="6">
        <f>IF('[1]TCE - ANEXO IV - Preencher'!K43="","",'[1]TCE - ANEXO IV - Preencher'!K43)</f>
        <v>45215</v>
      </c>
      <c r="J34" s="5" t="str">
        <f>'[1]TCE - ANEXO IV - Preencher'!L43</f>
        <v>C2F847E7C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5040</v>
      </c>
    </row>
    <row r="35" spans="1:12" s="8" customFormat="1" ht="19.5" customHeight="1" x14ac:dyDescent="0.2">
      <c r="A35" s="3">
        <f>IFERROR(VLOOKUP(B35,'[1]DADOS (OCULTAR)'!$R$3:$T$135,3,0),"")</f>
        <v>10988301000714</v>
      </c>
      <c r="B35" s="4" t="str">
        <f>'[1]TCE - ANEXO IV - Preencher'!C44</f>
        <v>UPAE PETROLINA - CG Nº 001/2013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10.225.064/0001-44 </v>
      </c>
      <c r="E35" s="5" t="str">
        <f>'[1]TCE - ANEXO IV - Preencher'!G44</f>
        <v>ANGIOCLINICA SS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1198</v>
      </c>
      <c r="I35" s="6">
        <f>IF('[1]TCE - ANEXO IV - Preencher'!K44="","",'[1]TCE - ANEXO IV - Preencher'!K44)</f>
        <v>45209</v>
      </c>
      <c r="J35" s="5" t="str">
        <f>'[1]TCE - ANEXO IV - Preencher'!L44</f>
        <v>DC9AAF2C5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6080</v>
      </c>
    </row>
    <row r="36" spans="1:12" s="8" customFormat="1" ht="19.5" customHeight="1" x14ac:dyDescent="0.2">
      <c r="A36" s="3">
        <f>IFERROR(VLOOKUP(B36,'[1]DADOS (OCULTAR)'!$R$3:$T$135,3,0),"")</f>
        <v>10988301000714</v>
      </c>
      <c r="B36" s="4" t="str">
        <f>'[1]TCE - ANEXO IV - Preencher'!C45</f>
        <v>UPAE PETROLINA - CG Nº 001/2013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04.109.643/0001-29</v>
      </c>
      <c r="E36" s="5" t="str">
        <f>'[1]TCE - ANEXO IV - Preencher'!G45</f>
        <v>SERVIÇO MEDICOS DE PETROLINA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2475</v>
      </c>
      <c r="I36" s="6">
        <f>IF('[1]TCE - ANEXO IV - Preencher'!K45="","",'[1]TCE - ANEXO IV - Preencher'!K45)</f>
        <v>45209</v>
      </c>
      <c r="J36" s="5" t="str">
        <f>'[1]TCE - ANEXO IV - Preencher'!L45</f>
        <v>45BC8F991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8925</v>
      </c>
    </row>
    <row r="37" spans="1:12" s="8" customFormat="1" ht="19.5" customHeight="1" x14ac:dyDescent="0.2">
      <c r="A37" s="3">
        <f>IFERROR(VLOOKUP(B37,'[1]DADOS (OCULTAR)'!$R$3:$T$135,3,0),"")</f>
        <v>10988301000714</v>
      </c>
      <c r="B37" s="4" t="str">
        <f>'[1]TCE - ANEXO IV - Preencher'!C46</f>
        <v>UPAE PETROLINA - CG Nº 001/2013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08.683.483/0001-88 </v>
      </c>
      <c r="E37" s="5" t="str">
        <f>'[1]TCE - ANEXO IV - Preencher'!G46</f>
        <v>CONSULTORIO OTORRINOLARINGOLOGICO DO VALE SÃO F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3093</v>
      </c>
      <c r="I37" s="6">
        <f>IF('[1]TCE - ANEXO IV - Preencher'!K46="","",'[1]TCE - ANEXO IV - Preencher'!K46)</f>
        <v>45210</v>
      </c>
      <c r="J37" s="5" t="str">
        <f>'[1]TCE - ANEXO IV - Preencher'!L46</f>
        <v>6D73E17A8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6720</v>
      </c>
    </row>
    <row r="38" spans="1:12" s="8" customFormat="1" ht="19.5" customHeight="1" x14ac:dyDescent="0.2">
      <c r="A38" s="3">
        <f>IFERROR(VLOOKUP(B38,'[1]DADOS (OCULTAR)'!$R$3:$T$135,3,0),"")</f>
        <v>10988301000714</v>
      </c>
      <c r="B38" s="4" t="str">
        <f>'[1]TCE - ANEXO IV - Preencher'!C47</f>
        <v>UPAE PETROLINA - CG Nº 001/2013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09.454.235/0001-28 </v>
      </c>
      <c r="E38" s="5" t="str">
        <f>'[1]TCE - ANEXO IV - Preencher'!G47</f>
        <v>DUARTE E TRAVASSOS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00000003</v>
      </c>
      <c r="I38" s="6">
        <f>IF('[1]TCE - ANEXO IV - Preencher'!K47="","",'[1]TCE - ANEXO IV - Preencher'!K47)</f>
        <v>45209</v>
      </c>
      <c r="J38" s="5" t="str">
        <f>'[1]TCE - ANEXO IV - Preencher'!L47</f>
        <v>15LCCN6K</v>
      </c>
      <c r="K38" s="5" t="str">
        <f>IF(F38="B",LEFT('[1]TCE - ANEXO IV - Preencher'!M47,2),IF(F38="S",LEFT('[1]TCE - ANEXO IV - Preencher'!M47,7),IF('[1]TCE - ANEXO IV - Preencher'!H47="","")))</f>
        <v>2918407</v>
      </c>
      <c r="L38" s="7">
        <f>'[1]TCE - ANEXO IV - Preencher'!N47</f>
        <v>9460</v>
      </c>
    </row>
    <row r="39" spans="1:12" s="8" customFormat="1" ht="19.5" customHeight="1" x14ac:dyDescent="0.2">
      <c r="A39" s="3">
        <f>IFERROR(VLOOKUP(B39,'[1]DADOS (OCULTAR)'!$R$3:$T$135,3,0),"")</f>
        <v>10988301000714</v>
      </c>
      <c r="B39" s="4" t="str">
        <f>'[1]TCE - ANEXO IV - Preencher'!C48</f>
        <v>UPAE PETROLINA - CG Nº 001/2013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21.822.732/0001-37 </v>
      </c>
      <c r="E39" s="5" t="str">
        <f>'[1]TCE - ANEXO IV - Preencher'!G48</f>
        <v>DOCTOVALE E CIRURGIA E SERV MED ESPECIALIZADOS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00000008</v>
      </c>
      <c r="I39" s="6">
        <f>IF('[1]TCE - ANEXO IV - Preencher'!K48="","",'[1]TCE - ANEXO IV - Preencher'!K48)</f>
        <v>45215</v>
      </c>
      <c r="J39" s="5" t="str">
        <f>'[1]TCE - ANEXO IV - Preencher'!L48</f>
        <v>2WQXIDEQ</v>
      </c>
      <c r="K39" s="5" t="str">
        <f>IF(F39="B",LEFT('[1]TCE - ANEXO IV - Preencher'!M48,2),IF(F39="S",LEFT('[1]TCE - ANEXO IV - Preencher'!M48,7),IF('[1]TCE - ANEXO IV - Preencher'!H48="","")))</f>
        <v>2918407</v>
      </c>
      <c r="L39" s="7">
        <f>'[1]TCE - ANEXO IV - Preencher'!N48</f>
        <v>15946.96</v>
      </c>
    </row>
    <row r="40" spans="1:12" s="8" customFormat="1" ht="19.5" customHeight="1" x14ac:dyDescent="0.2">
      <c r="A40" s="3">
        <f>IFERROR(VLOOKUP(B40,'[1]DADOS (OCULTAR)'!$R$3:$T$135,3,0),"")</f>
        <v>10988301000714</v>
      </c>
      <c r="B40" s="4" t="str">
        <f>'[1]TCE - ANEXO IV - Preencher'!C49</f>
        <v>UPAE PETROLINA - CG Nº 001/2013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39.764.909/0001-51 </v>
      </c>
      <c r="E40" s="5" t="str">
        <f>'[1]TCE - ANEXO IV - Preencher'!G49</f>
        <v>DALMAS ROCHA SERVIÇOS MEDICOS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210</v>
      </c>
      <c r="I40" s="6">
        <f>IF('[1]TCE - ANEXO IV - Preencher'!K49="","",'[1]TCE - ANEXO IV - Preencher'!K49)</f>
        <v>45210</v>
      </c>
      <c r="J40" s="5" t="str">
        <f>'[1]TCE - ANEXO IV - Preencher'!L49</f>
        <v>CD633F62F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3280</v>
      </c>
    </row>
    <row r="41" spans="1:12" s="8" customFormat="1" ht="19.5" customHeight="1" x14ac:dyDescent="0.2">
      <c r="A41" s="3">
        <f>IFERROR(VLOOKUP(B41,'[1]DADOS (OCULTAR)'!$R$3:$T$135,3,0),"")</f>
        <v>10988301000714</v>
      </c>
      <c r="B41" s="4" t="str">
        <f>'[1]TCE - ANEXO IV - Preencher'!C50</f>
        <v>UPAE PETROLINA - CG Nº 001/2013</v>
      </c>
      <c r="C41" s="4" t="str">
        <f>'[1]TCE - ANEXO IV - Preencher'!E50</f>
        <v>5.16 - Serviços Médico-Hospitalares, Odotonlogia e Laboratoriais</v>
      </c>
      <c r="D41" s="3">
        <f>'[1]TCE - ANEXO IV - Preencher'!F50</f>
        <v>29207753000154</v>
      </c>
      <c r="E41" s="5" t="str">
        <f>'[1]TCE - ANEXO IV - Preencher'!G50</f>
        <v>BRASIL  PLUS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00000637</v>
      </c>
      <c r="I41" s="6">
        <f>IF('[1]TCE - ANEXO IV - Preencher'!K50="","",'[1]TCE - ANEXO IV - Preencher'!K50)</f>
        <v>45209</v>
      </c>
      <c r="J41" s="5" t="str">
        <f>'[1]TCE - ANEXO IV - Preencher'!L50</f>
        <v>35MVK8DS</v>
      </c>
      <c r="K41" s="5" t="str">
        <f>IF(F41="B",LEFT('[1]TCE - ANEXO IV - Preencher'!M50,2),IF(F41="S",LEFT('[1]TCE - ANEXO IV - Preencher'!M50,7),IF('[1]TCE - ANEXO IV - Preencher'!H50="","")))</f>
        <v>2927408</v>
      </c>
      <c r="L41" s="7">
        <f>'[1]TCE - ANEXO IV - Preencher'!N50</f>
        <v>2800</v>
      </c>
    </row>
    <row r="42" spans="1:12" s="8" customFormat="1" ht="19.5" customHeight="1" x14ac:dyDescent="0.2">
      <c r="A42" s="3">
        <f>IFERROR(VLOOKUP(B42,'[1]DADOS (OCULTAR)'!$R$3:$T$135,3,0),"")</f>
        <v>10988301000714</v>
      </c>
      <c r="B42" s="4" t="str">
        <f>'[1]TCE - ANEXO IV - Preencher'!C51</f>
        <v>UPAE PETROLINA - CG Nº 001/2013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32.302.394/0001-29 </v>
      </c>
      <c r="E42" s="5" t="str">
        <f>'[1]TCE - ANEXO IV - Preencher'!G51</f>
        <v>ENDOVALE SERVIÇOS ENDOSCOPICOS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391</v>
      </c>
      <c r="I42" s="6">
        <f>IF('[1]TCE - ANEXO IV - Preencher'!K51="","",'[1]TCE - ANEXO IV - Preencher'!K51)</f>
        <v>45212</v>
      </c>
      <c r="J42" s="5" t="str">
        <f>'[1]TCE - ANEXO IV - Preencher'!L51</f>
        <v>A4D81303F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13560</v>
      </c>
    </row>
    <row r="43" spans="1:12" s="8" customFormat="1" ht="19.5" customHeight="1" x14ac:dyDescent="0.2">
      <c r="A43" s="3">
        <f>IFERROR(VLOOKUP(B43,'[1]DADOS (OCULTAR)'!$R$3:$T$135,3,0),"")</f>
        <v>10988301000714</v>
      </c>
      <c r="B43" s="4" t="str">
        <f>'[1]TCE - ANEXO IV - Preencher'!C52</f>
        <v>UPAE PETROLINA - CG Nº 001/2013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12.342.816/0001-82</v>
      </c>
      <c r="E43" s="5" t="str">
        <f>'[1]TCE - ANEXO IV - Preencher'!G52</f>
        <v>ALL MEDICAL SERVIÇOS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6727</v>
      </c>
      <c r="I43" s="6">
        <f>IF('[1]TCE - ANEXO IV - Preencher'!K52="","",'[1]TCE - ANEXO IV - Preencher'!K52)</f>
        <v>45209</v>
      </c>
      <c r="J43" s="5" t="str">
        <f>'[1]TCE - ANEXO IV - Preencher'!L52</f>
        <v>5D845E658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26712.52</v>
      </c>
    </row>
    <row r="44" spans="1:12" s="8" customFormat="1" ht="19.5" customHeight="1" x14ac:dyDescent="0.2">
      <c r="A44" s="3">
        <f>IFERROR(VLOOKUP(B44,'[1]DADOS (OCULTAR)'!$R$3:$T$135,3,0),"")</f>
        <v>10988301000714</v>
      </c>
      <c r="B44" s="4" t="str">
        <f>'[1]TCE - ANEXO IV - Preencher'!C53</f>
        <v>UPAE PETROLINA - CG Nº 001/2013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23.523.084/0001-43 </v>
      </c>
      <c r="E44" s="5" t="str">
        <f>'[1]TCE - ANEXO IV - Preencher'!G53</f>
        <v>HOSPITAL DE OLHOS LEITE &amp; MOURA LTDA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8617</v>
      </c>
      <c r="I44" s="6">
        <f>IF('[1]TCE - ANEXO IV - Preencher'!K53="","",'[1]TCE - ANEXO IV - Preencher'!K53)</f>
        <v>45209</v>
      </c>
      <c r="J44" s="5" t="str">
        <f>'[1]TCE - ANEXO IV - Preencher'!L53</f>
        <v>6D446BA9E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7783.6</v>
      </c>
    </row>
    <row r="45" spans="1:12" s="8" customFormat="1" ht="19.5" customHeight="1" x14ac:dyDescent="0.2">
      <c r="A45" s="3">
        <f>IFERROR(VLOOKUP(B45,'[1]DADOS (OCULTAR)'!$R$3:$T$135,3,0),"")</f>
        <v>10988301000714</v>
      </c>
      <c r="B45" s="4" t="str">
        <f>'[1]TCE - ANEXO IV - Preencher'!C54</f>
        <v>UPAE PETROLINA - CG Nº 001/2013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22.616.512/0001-10 </v>
      </c>
      <c r="E45" s="5" t="str">
        <f>'[1]TCE - ANEXO IV - Preencher'!G54</f>
        <v>PLENA SAUDE INTEGRADA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1147</v>
      </c>
      <c r="I45" s="6">
        <f>IF('[1]TCE - ANEXO IV - Preencher'!K54="","",'[1]TCE - ANEXO IV - Preencher'!K54)</f>
        <v>45215</v>
      </c>
      <c r="J45" s="5" t="str">
        <f>'[1]TCE - ANEXO IV - Preencher'!L54</f>
        <v>9D78101B7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10620</v>
      </c>
    </row>
    <row r="46" spans="1:12" s="8" customFormat="1" ht="19.5" customHeight="1" x14ac:dyDescent="0.2">
      <c r="A46" s="3">
        <f>IFERROR(VLOOKUP(B46,'[1]DADOS (OCULTAR)'!$R$3:$T$135,3,0),"")</f>
        <v>10988301000714</v>
      </c>
      <c r="B46" s="4" t="str">
        <f>'[1]TCE - ANEXO IV - Preencher'!C55</f>
        <v>UPAE PETROLINA - CG Nº 001/2013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04.020.195/0001-92 </v>
      </c>
      <c r="E46" s="5" t="str">
        <f>'[1]TCE - ANEXO IV - Preencher'!G55</f>
        <v>INSTITUTO DOENCAS NEUROL NEUROC V S F S/C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1824</v>
      </c>
      <c r="I46" s="6">
        <f>IF('[1]TCE - ANEXO IV - Preencher'!K55="","",'[1]TCE - ANEXO IV - Preencher'!K55)</f>
        <v>45214</v>
      </c>
      <c r="J46" s="5" t="str">
        <f>'[1]TCE - ANEXO IV - Preencher'!L55</f>
        <v>5B9F403A9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16660</v>
      </c>
    </row>
    <row r="47" spans="1:12" s="8" customFormat="1" ht="19.5" customHeight="1" x14ac:dyDescent="0.2">
      <c r="A47" s="3">
        <f>IFERROR(VLOOKUP(B47,'[1]DADOS (OCULTAR)'!$R$3:$T$135,3,0),"")</f>
        <v>10988301000714</v>
      </c>
      <c r="B47" s="4" t="str">
        <f>'[1]TCE - ANEXO IV - Preencher'!C56</f>
        <v>UPAE PETROLINA - CG Nº 001/2013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01.929.606/0001-79 </v>
      </c>
      <c r="E47" s="5" t="str">
        <f>'[1]TCE - ANEXO IV - Preencher'!G56</f>
        <v>INSTITUTO DE OLHOS VALE SÃO FRANCISCO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9704</v>
      </c>
      <c r="I47" s="6">
        <f>IF('[1]TCE - ANEXO IV - Preencher'!K56="","",'[1]TCE - ANEXO IV - Preencher'!K56)</f>
        <v>45210</v>
      </c>
      <c r="J47" s="5" t="str">
        <f>'[1]TCE - ANEXO IV - Preencher'!L56</f>
        <v>6D5308B48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13496.8</v>
      </c>
    </row>
    <row r="48" spans="1:12" s="8" customFormat="1" ht="19.5" customHeight="1" x14ac:dyDescent="0.2">
      <c r="A48" s="3">
        <f>IFERROR(VLOOKUP(B48,'[1]DADOS (OCULTAR)'!$R$3:$T$135,3,0),"")</f>
        <v>10988301000714</v>
      </c>
      <c r="B48" s="4" t="str">
        <f>'[1]TCE - ANEXO IV - Preencher'!C57</f>
        <v>UPAE PETROLINA - CG Nº 001/2013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13.936.275/0001-83 </v>
      </c>
      <c r="E48" s="5" t="str">
        <f>'[1]TCE - ANEXO IV - Preencher'!G57</f>
        <v>MED VALE SERVIÇOS MEDICOS DO VALE SS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00000004</v>
      </c>
      <c r="I48" s="6">
        <f>IF('[1]TCE - ANEXO IV - Preencher'!K57="","",'[1]TCE - ANEXO IV - Preencher'!K57)</f>
        <v>45209</v>
      </c>
      <c r="J48" s="5" t="str">
        <f>'[1]TCE - ANEXO IV - Preencher'!L57</f>
        <v>15LCCN75</v>
      </c>
      <c r="K48" s="5" t="str">
        <f>IF(F48="B",LEFT('[1]TCE - ANEXO IV - Preencher'!M57,2),IF(F48="S",LEFT('[1]TCE - ANEXO IV - Preencher'!M57,7),IF('[1]TCE - ANEXO IV - Preencher'!H57="","")))</f>
        <v>2918407</v>
      </c>
      <c r="L48" s="7">
        <f>'[1]TCE - ANEXO IV - Preencher'!N57</f>
        <v>12200</v>
      </c>
    </row>
    <row r="49" spans="1:12" s="8" customFormat="1" ht="19.5" customHeight="1" x14ac:dyDescent="0.2">
      <c r="A49" s="3">
        <f>IFERROR(VLOOKUP(B49,'[1]DADOS (OCULTAR)'!$R$3:$T$135,3,0),"")</f>
        <v>10988301000714</v>
      </c>
      <c r="B49" s="4" t="str">
        <f>'[1]TCE - ANEXO IV - Preencher'!C58</f>
        <v>UPAE PETROLINA - CG Nº 001/2013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17.634.028/0001-83 </v>
      </c>
      <c r="E49" s="5" t="str">
        <f>'[1]TCE - ANEXO IV - Preencher'!G58</f>
        <v>REUMASTO ATIVIDADES MEDICAS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2194</v>
      </c>
      <c r="I49" s="6">
        <f>IF('[1]TCE - ANEXO IV - Preencher'!K58="","",'[1]TCE - ANEXO IV - Preencher'!K58)</f>
        <v>45215</v>
      </c>
      <c r="J49" s="5" t="str">
        <f>'[1]TCE - ANEXO IV - Preencher'!L58</f>
        <v>E5DB5F1EE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19425</v>
      </c>
    </row>
    <row r="50" spans="1:12" s="8" customFormat="1" ht="19.5" customHeight="1" x14ac:dyDescent="0.2">
      <c r="A50" s="3">
        <f>IFERROR(VLOOKUP(B50,'[1]DADOS (OCULTAR)'!$R$3:$T$135,3,0),"")</f>
        <v>10988301000714</v>
      </c>
      <c r="B50" s="4" t="str">
        <f>'[1]TCE - ANEXO IV - Preencher'!C59</f>
        <v>UPAE PETROLINA - CG Nº 001/2013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22.003.899/0001-39 </v>
      </c>
      <c r="E50" s="5" t="str">
        <f>'[1]TCE - ANEXO IV - Preencher'!G59</f>
        <v>RADIO MED SOCIEDADE MEDICA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00001293</v>
      </c>
      <c r="I50" s="6">
        <f>IF('[1]TCE - ANEXO IV - Preencher'!K59="","",'[1]TCE - ANEXO IV - Preencher'!K59)</f>
        <v>45209</v>
      </c>
      <c r="J50" s="5" t="str">
        <f>'[1]TCE - ANEXO IV - Preencher'!L59</f>
        <v>RG2TNWIT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7746.05</v>
      </c>
    </row>
    <row r="51" spans="1:12" s="8" customFormat="1" ht="19.5" customHeight="1" x14ac:dyDescent="0.2">
      <c r="A51" s="3">
        <f>IFERROR(VLOOKUP(B51,'[1]DADOS (OCULTAR)'!$R$3:$T$135,3,0),"")</f>
        <v>10988301000714</v>
      </c>
      <c r="B51" s="4" t="str">
        <f>'[1]TCE - ANEXO IV - Preencher'!C60</f>
        <v>UPAE PETROLINA - CG Nº 001/2013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1995</v>
      </c>
      <c r="I51" s="6">
        <f>IF('[1]TCE - ANEXO IV - Preencher'!K60="","",'[1]TCE - ANEXO IV - Preencher'!K60)</f>
        <v>45210</v>
      </c>
      <c r="J51" s="5" t="str">
        <f>'[1]TCE - ANEXO IV - Preencher'!L60</f>
        <v>31CDEEC65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16440</v>
      </c>
    </row>
    <row r="52" spans="1:12" s="8" customFormat="1" ht="19.5" customHeight="1" x14ac:dyDescent="0.2">
      <c r="A52" s="3">
        <f>IFERROR(VLOOKUP(B52,'[1]DADOS (OCULTAR)'!$R$3:$T$135,3,0),"")</f>
        <v>10988301000714</v>
      </c>
      <c r="B52" s="4" t="str">
        <f>'[1]TCE - ANEXO IV - Preencher'!C61</f>
        <v>UPAE PETROLINA - CG Nº 001/2013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16.811.596/0001-40 </v>
      </c>
      <c r="E52" s="5" t="str">
        <f>'[1]TCE - ANEXO IV - Preencher'!G61</f>
        <v xml:space="preserve">F&amp; F OFTAMOLOGIA LTDA ME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255</v>
      </c>
      <c r="I52" s="6">
        <f>IF('[1]TCE - ANEXO IV - Preencher'!K61="","",'[1]TCE - ANEXO IV - Preencher'!K61)</f>
        <v>45210</v>
      </c>
      <c r="J52" s="5" t="str">
        <f>'[1]TCE - ANEXO IV - Preencher'!L61</f>
        <v>68A3E5F73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8807.2000000000007</v>
      </c>
    </row>
    <row r="53" spans="1:12" s="8" customFormat="1" ht="19.5" customHeight="1" x14ac:dyDescent="0.2">
      <c r="A53" s="3">
        <f>IFERROR(VLOOKUP(B53,'[1]DADOS (OCULTAR)'!$R$3:$T$135,3,0),"")</f>
        <v>10988301000714</v>
      </c>
      <c r="B53" s="4" t="str">
        <f>'[1]TCE - ANEXO IV - Preencher'!C62</f>
        <v>UPAE PETROLINA - CG Nº 001/2013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12.094.225/0001-33 </v>
      </c>
      <c r="E53" s="5" t="str">
        <f>'[1]TCE - ANEXO IV - Preencher'!G62</f>
        <v>THAMED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00000004</v>
      </c>
      <c r="I53" s="6">
        <f>IF('[1]TCE - ANEXO IV - Preencher'!K62="","",'[1]TCE - ANEXO IV - Preencher'!K62)</f>
        <v>45209</v>
      </c>
      <c r="J53" s="5" t="str">
        <f>'[1]TCE - ANEXO IV - Preencher'!L62</f>
        <v>G8VEVDCB</v>
      </c>
      <c r="K53" s="5" t="str">
        <f>IF(F53="B",LEFT('[1]TCE - ANEXO IV - Preencher'!M62,2),IF(F53="S",LEFT('[1]TCE - ANEXO IV - Preencher'!M62,7),IF('[1]TCE - ANEXO IV - Preencher'!H62="","")))</f>
        <v>2918407</v>
      </c>
      <c r="L53" s="7">
        <f>'[1]TCE - ANEXO IV - Preencher'!N62</f>
        <v>3460</v>
      </c>
    </row>
    <row r="54" spans="1:12" s="8" customFormat="1" ht="19.5" customHeight="1" x14ac:dyDescent="0.2">
      <c r="A54" s="3">
        <f>IFERROR(VLOOKUP(B54,'[1]DADOS (OCULTAR)'!$R$3:$T$135,3,0),"")</f>
        <v>10988301000714</v>
      </c>
      <c r="B54" s="4" t="str">
        <f>'[1]TCE - ANEXO IV - Preencher'!C63</f>
        <v>UPAE PETROLINA - CG Nº 001/2013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22.968.447/0001-91 </v>
      </c>
      <c r="E54" s="5" t="str">
        <f>'[1]TCE - ANEXO IV - Preencher'!G63</f>
        <v>TFAM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953</v>
      </c>
      <c r="I54" s="6">
        <f>IF('[1]TCE - ANEXO IV - Preencher'!K63="","",'[1]TCE - ANEXO IV - Preencher'!K63)</f>
        <v>45209</v>
      </c>
      <c r="J54" s="5" t="str">
        <f>'[1]TCE - ANEXO IV - Preencher'!L63</f>
        <v>D3FE834C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8244.3799999999992</v>
      </c>
    </row>
    <row r="55" spans="1:12" s="8" customFormat="1" ht="19.5" customHeight="1" x14ac:dyDescent="0.2">
      <c r="A55" s="3">
        <f>IFERROR(VLOOKUP(B55,'[1]DADOS (OCULTAR)'!$R$3:$T$135,3,0),"")</f>
        <v>10988301000714</v>
      </c>
      <c r="B55" s="4" t="str">
        <f>'[1]TCE - ANEXO IV - Preencher'!C64</f>
        <v>UPAE PETROLINA - CG Nº 001/2013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21.833.040/0001-94 </v>
      </c>
      <c r="E55" s="5" t="str">
        <f>'[1]TCE - ANEXO IV - Preencher'!G64</f>
        <v>UROVALE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0000007</v>
      </c>
      <c r="I55" s="6">
        <f>IF('[1]TCE - ANEXO IV - Preencher'!K64="","",'[1]TCE - ANEXO IV - Preencher'!K64)</f>
        <v>45209</v>
      </c>
      <c r="J55" s="5" t="str">
        <f>'[1]TCE - ANEXO IV - Preencher'!L64</f>
        <v>AINMFFZL</v>
      </c>
      <c r="K55" s="5" t="str">
        <f>IF(F55="B",LEFT('[1]TCE - ANEXO IV - Preencher'!M64,2),IF(F55="S",LEFT('[1]TCE - ANEXO IV - Preencher'!M64,7),IF('[1]TCE - ANEXO IV - Preencher'!H64="","")))</f>
        <v>2918407</v>
      </c>
      <c r="L55" s="7">
        <f>'[1]TCE - ANEXO IV - Preencher'!N64</f>
        <v>10607.36</v>
      </c>
    </row>
    <row r="56" spans="1:12" s="8" customFormat="1" ht="19.5" customHeight="1" x14ac:dyDescent="0.2">
      <c r="A56" s="3">
        <f>IFERROR(VLOOKUP(B56,'[1]DADOS (OCULTAR)'!$R$3:$T$135,3,0),"")</f>
        <v>10988301000714</v>
      </c>
      <c r="B56" s="4" t="str">
        <f>'[1]TCE - ANEXO IV - Preencher'!C65</f>
        <v>UPAE PETROLINA - CG Nº 001/2013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25.300.217/0001-48 </v>
      </c>
      <c r="E56" s="5" t="str">
        <f>'[1]TCE - ANEXO IV - Preencher'!G65</f>
        <v>VITTALSAUDE SERVIÇOS MEDICOS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400</v>
      </c>
      <c r="I56" s="6">
        <f>IF('[1]TCE - ANEXO IV - Preencher'!K65="","",'[1]TCE - ANEXO IV - Preencher'!K65)</f>
        <v>45210</v>
      </c>
      <c r="J56" s="5" t="str">
        <f>'[1]TCE - ANEXO IV - Preencher'!L65</f>
        <v>6BCFFDAF4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10360</v>
      </c>
    </row>
    <row r="57" spans="1:12" s="8" customFormat="1" ht="19.5" customHeight="1" x14ac:dyDescent="0.2">
      <c r="A57" s="3">
        <f>IFERROR(VLOOKUP(B57,'[1]DADOS (OCULTAR)'!$R$3:$T$135,3,0),"")</f>
        <v>10988301000714</v>
      </c>
      <c r="B57" s="4" t="str">
        <f>'[1]TCE - ANEXO IV - Preencher'!C66</f>
        <v>UPAE PETROLINA - CG Nº 001/2013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44.740.632/0001-67</v>
      </c>
      <c r="E57" s="5" t="str">
        <f>'[1]TCE - ANEXO IV - Preencher'!G66</f>
        <v>H DINIZ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202</v>
      </c>
      <c r="I57" s="6">
        <f>IF('[1]TCE - ANEXO IV - Preencher'!K66="","",'[1]TCE - ANEXO IV - Preencher'!K66)</f>
        <v>45210</v>
      </c>
      <c r="J57" s="5" t="str">
        <f>'[1]TCE - ANEXO IV - Preencher'!L66</f>
        <v>FDED150F7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8209.06</v>
      </c>
    </row>
    <row r="58" spans="1:12" s="8" customFormat="1" ht="19.5" customHeight="1" x14ac:dyDescent="0.2">
      <c r="A58" s="3">
        <f>IFERROR(VLOOKUP(B58,'[1]DADOS (OCULTAR)'!$R$3:$T$135,3,0),"")</f>
        <v>10988301000714</v>
      </c>
      <c r="B58" s="4" t="str">
        <f>'[1]TCE - ANEXO IV - Preencher'!C67</f>
        <v>UPAE PETROLINA - CG Nº 001/2013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 xml:space="preserve">29.100.964/0001-93 </v>
      </c>
      <c r="E58" s="5" t="str">
        <f>'[1]TCE - ANEXO IV - Preencher'!G67</f>
        <v>SAD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229</v>
      </c>
      <c r="I58" s="6">
        <f>IF('[1]TCE - ANEXO IV - Preencher'!K67="","",'[1]TCE - ANEXO IV - Preencher'!K67)</f>
        <v>45216</v>
      </c>
      <c r="J58" s="5" t="str">
        <f>'[1]TCE - ANEXO IV - Preencher'!L67</f>
        <v>6BCB563FA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8520</v>
      </c>
    </row>
    <row r="59" spans="1:12" s="8" customFormat="1" ht="19.5" customHeight="1" x14ac:dyDescent="0.2">
      <c r="A59" s="3">
        <f>IFERROR(VLOOKUP(B59,'[1]DADOS (OCULTAR)'!$R$3:$T$135,3,0),"")</f>
        <v>10988301000714</v>
      </c>
      <c r="B59" s="4" t="str">
        <f>'[1]TCE - ANEXO IV - Preencher'!C68</f>
        <v>UPAE PETROLINA - CG Nº 001/2013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 xml:space="preserve">11.165.743/0001-38 </v>
      </c>
      <c r="E59" s="5" t="str">
        <f>'[1]TCE - ANEXO IV - Preencher'!G68</f>
        <v>LABORATORIO DE ANALISES CLINICAS ESPECIALIZADAS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10792</v>
      </c>
      <c r="I59" s="6">
        <f>IF('[1]TCE - ANEXO IV - Preencher'!K68="","",'[1]TCE - ANEXO IV - Preencher'!K68)</f>
        <v>45202</v>
      </c>
      <c r="J59" s="5" t="str">
        <f>'[1]TCE - ANEXO IV - Preencher'!L68</f>
        <v>B979AF859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59102.16</v>
      </c>
    </row>
    <row r="60" spans="1:12" s="8" customFormat="1" ht="19.5" customHeight="1" x14ac:dyDescent="0.2">
      <c r="A60" s="3">
        <f>IFERROR(VLOOKUP(B60,'[1]DADOS (OCULTAR)'!$R$3:$T$135,3,0),"")</f>
        <v>10988301000714</v>
      </c>
      <c r="B60" s="4" t="str">
        <f>'[1]TCE - ANEXO IV - Preencher'!C69</f>
        <v>UPAE PETROLINA - CG Nº 001/2013</v>
      </c>
      <c r="C60" s="4" t="str">
        <f>'[1]TCE - ANEXO IV - Preencher'!E69</f>
        <v>5.15 - Serviços Domésticos</v>
      </c>
      <c r="D60" s="3">
        <f>'[1]TCE - ANEXO IV - Preencher'!F69</f>
        <v>26052800000140</v>
      </c>
      <c r="E60" s="5" t="str">
        <f>'[1]TCE - ANEXO IV - Preencher'!G69</f>
        <v>BRILAV LAVANDERIAHOSPITALAR EIRELI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1885</v>
      </c>
      <c r="I60" s="6">
        <f>IF('[1]TCE - ANEXO IV - Preencher'!K69="","",'[1]TCE - ANEXO IV - Preencher'!K69)</f>
        <v>45209</v>
      </c>
      <c r="J60" s="5" t="str">
        <f>'[1]TCE - ANEXO IV - Preencher'!L69</f>
        <v>FBD9C8687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12931.44</v>
      </c>
    </row>
    <row r="61" spans="1:12" s="8" customFormat="1" ht="19.5" customHeight="1" x14ac:dyDescent="0.2">
      <c r="A61" s="3">
        <f>IFERROR(VLOOKUP(B61,'[1]DADOS (OCULTAR)'!$R$3:$T$135,3,0),"")</f>
        <v>10988301000714</v>
      </c>
      <c r="B61" s="4" t="str">
        <f>'[1]TCE - ANEXO IV - Preencher'!C70</f>
        <v>UPAE PETROLINA - CG Nº 001/2013</v>
      </c>
      <c r="C61" s="4" t="str">
        <f>'[1]TCE - ANEXO IV - Preencher'!E70</f>
        <v>5.10 - Detetização/Tratamento de Resíduos e Afins</v>
      </c>
      <c r="D61" s="3" t="str">
        <f>'[1]TCE - ANEXO IV - Preencher'!F70</f>
        <v xml:space="preserve">11.863.530/0001-80 </v>
      </c>
      <c r="E61" s="5" t="str">
        <f>'[1]TCE - ANEXO IV - Preencher'!G70</f>
        <v>BRASCON GESTAO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00167481</v>
      </c>
      <c r="I61" s="6">
        <f>IF('[1]TCE - ANEXO IV - Preencher'!K70="","",'[1]TCE - ANEXO IV - Preencher'!K70)</f>
        <v>45202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1980.24</v>
      </c>
    </row>
    <row r="62" spans="1:12" s="8" customFormat="1" ht="19.5" customHeight="1" x14ac:dyDescent="0.2">
      <c r="A62" s="3">
        <f>IFERROR(VLOOKUP(B62,'[1]DADOS (OCULTAR)'!$R$3:$T$135,3,0),"")</f>
        <v>10988301000714</v>
      </c>
      <c r="B62" s="4" t="str">
        <f>'[1]TCE - ANEXO IV - Preencher'!C71</f>
        <v>UPAE PETROLINA - CG Nº 001/2013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53113791000122</v>
      </c>
      <c r="E62" s="5" t="str">
        <f>'[1]TCE - ANEXO IV - Preencher'!G71</f>
        <v>TOTVS S.A.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03632264</v>
      </c>
      <c r="I62" s="6">
        <f>IF('[1]TCE - ANEXO IV - Preencher'!K71="","",'[1]TCE - ANEXO IV - Preencher'!K71)</f>
        <v>45174</v>
      </c>
      <c r="J62" s="5" t="str">
        <f>'[1]TCE - ANEXO IV - Preencher'!L71</f>
        <v>PGB1XQDH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70.48</v>
      </c>
    </row>
    <row r="63" spans="1:12" s="8" customFormat="1" ht="19.5" customHeight="1" x14ac:dyDescent="0.2">
      <c r="A63" s="3">
        <f>IFERROR(VLOOKUP(B63,'[1]DADOS (OCULTAR)'!$R$3:$T$135,3,0),"")</f>
        <v>10988301000714</v>
      </c>
      <c r="B63" s="4" t="str">
        <f>'[1]TCE - ANEXO IV - Preencher'!C72</f>
        <v>UPAE PETROLINA - CG Nº 001/2013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 xml:space="preserve">05.620.302/0002-67 </v>
      </c>
      <c r="E63" s="5" t="str">
        <f>'[1]TCE - ANEXO IV - Preencher'!G72</f>
        <v>GREEN PAPER FREE SOLUÇOES SEM PAPEL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00005325</v>
      </c>
      <c r="I63" s="6">
        <f>IF('[1]TCE - ANEXO IV - Preencher'!K72="","",'[1]TCE - ANEXO IV - Preencher'!K72)</f>
        <v>45171</v>
      </c>
      <c r="J63" s="5" t="str">
        <f>'[1]TCE - ANEXO IV - Preencher'!L72</f>
        <v>MWX8IBV9D</v>
      </c>
      <c r="K63" s="5" t="str">
        <f>IF(F63="B",LEFT('[1]TCE - ANEXO IV - Preencher'!M72,2),IF(F63="S",LEFT('[1]TCE - ANEXO IV - Preencher'!M72,7),IF('[1]TCE - ANEXO IV - Preencher'!H72="","")))</f>
        <v>2602308</v>
      </c>
      <c r="L63" s="7">
        <f>'[1]TCE - ANEXO IV - Preencher'!N72</f>
        <v>3199.77</v>
      </c>
    </row>
    <row r="64" spans="1:12" s="8" customFormat="1" ht="19.5" customHeight="1" x14ac:dyDescent="0.2">
      <c r="A64" s="3">
        <f>IFERROR(VLOOKUP(B64,'[1]DADOS (OCULTAR)'!$R$3:$T$135,3,0),"")</f>
        <v>10988301000714</v>
      </c>
      <c r="B64" s="4" t="str">
        <f>'[1]TCE - ANEXO IV - Preencher'!C73</f>
        <v>UPAE PETROLINA - CG Nº 001/2013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92306257000780</v>
      </c>
      <c r="E64" s="5" t="str">
        <f>'[1]TCE - ANEXO IV - Preencher'!G73</f>
        <v>MV INFORMATICA NORDESTE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00061249</v>
      </c>
      <c r="I64" s="6">
        <f>IF('[1]TCE - ANEXO IV - Preencher'!K73="","",'[1]TCE - ANEXO IV - Preencher'!K73)</f>
        <v>45171</v>
      </c>
      <c r="J64" s="5" t="str">
        <f>'[1]TCE - ANEXO IV - Preencher'!L73</f>
        <v>BCRPQLCL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13107.23</v>
      </c>
    </row>
    <row r="65" spans="1:12" s="8" customFormat="1" ht="19.5" customHeight="1" x14ac:dyDescent="0.2">
      <c r="A65" s="3">
        <f>IFERROR(VLOOKUP(B65,'[1]DADOS (OCULTAR)'!$R$3:$T$135,3,0),"")</f>
        <v>10988301000714</v>
      </c>
      <c r="B65" s="4" t="str">
        <f>'[1]TCE - ANEXO IV - Preencher'!C74</f>
        <v>UPAE PETROLINA - CG Nº 001/2013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4069709000102</v>
      </c>
      <c r="E65" s="5" t="str">
        <f>'[1]TCE - ANEXO IV - Preencher'!G74</f>
        <v>BIONEXO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00401241</v>
      </c>
      <c r="I65" s="6">
        <f>IF('[1]TCE - ANEXO IV - Preencher'!K74="","",'[1]TCE - ANEXO IV - Preencher'!K74)</f>
        <v>45201</v>
      </c>
      <c r="J65" s="5" t="str">
        <f>'[1]TCE - ANEXO IV - Preencher'!L74</f>
        <v>6JNEYYYP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(OCULTAR)'!$R$3:$T$135,3,0),"")</f>
        <v>10988301000714</v>
      </c>
      <c r="B66" s="4" t="str">
        <f>'[1]TCE - ANEXO IV - Preencher'!C75</f>
        <v>UPAE PETROLINA - CG Nº 001/2013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202374564</v>
      </c>
      <c r="I66" s="6">
        <f>IF('[1]TCE - ANEXO IV - Preencher'!K75="","",'[1]TCE - ANEXO IV - Preencher'!K75)</f>
        <v>45174</v>
      </c>
      <c r="J66" s="5" t="str">
        <f>'[1]TCE - ANEXO IV - Preencher'!L75</f>
        <v>EAB863EA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287.07</v>
      </c>
    </row>
    <row r="67" spans="1:12" s="8" customFormat="1" ht="19.5" customHeight="1" x14ac:dyDescent="0.2">
      <c r="A67" s="3">
        <f>IFERROR(VLOOKUP(B67,'[1]DADOS (OCULTAR)'!$R$3:$T$135,3,0),"")</f>
        <v>10988301000714</v>
      </c>
      <c r="B67" s="4" t="str">
        <f>'[1]TCE - ANEXO IV - Preencher'!C76</f>
        <v>UPAE PETROLINA - CG Nº 001/2013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202374595</v>
      </c>
      <c r="I67" s="6">
        <f>IF('[1]TCE - ANEXO IV - Preencher'!K76="","",'[1]TCE - ANEXO IV - Preencher'!K76)</f>
        <v>45174</v>
      </c>
      <c r="J67" s="5" t="str">
        <f>'[1]TCE - ANEXO IV - Preencher'!L76</f>
        <v>574225C8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838.66</v>
      </c>
    </row>
    <row r="68" spans="1:12" s="8" customFormat="1" ht="19.5" customHeight="1" x14ac:dyDescent="0.2">
      <c r="A68" s="3">
        <f>IFERROR(VLOOKUP(B68,'[1]DADOS (OCULTAR)'!$R$3:$T$135,3,0),"")</f>
        <v>10988301000714</v>
      </c>
      <c r="B68" s="4" t="str">
        <f>'[1]TCE - ANEXO IV - Preencher'!C77</f>
        <v>UPAE PETROLINA - CG Nº 001/2013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05.401.067/0001-51</v>
      </c>
      <c r="E68" s="5" t="str">
        <f>'[1]TCE - ANEXO IV - Preencher'!G77</f>
        <v>TEIKO SOLUÇOES EM TECNOLOGIA DA INFORMAÇAO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30365</v>
      </c>
      <c r="I68" s="6">
        <f>IF('[1]TCE - ANEXO IV - Preencher'!K77="","",'[1]TCE - ANEXO IV - Preencher'!K77)</f>
        <v>45183</v>
      </c>
      <c r="J68" s="5" t="str">
        <f>'[1]TCE - ANEXO IV - Preencher'!L77</f>
        <v>A56179D60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3607.5</v>
      </c>
    </row>
    <row r="69" spans="1:12" s="8" customFormat="1" ht="19.5" customHeight="1" x14ac:dyDescent="0.2">
      <c r="A69" s="3">
        <f>IFERROR(VLOOKUP(B69,'[1]DADOS (OCULTAR)'!$R$3:$T$135,3,0),"")</f>
        <v>10988301000714</v>
      </c>
      <c r="B69" s="4" t="str">
        <f>'[1]TCE - ANEXO IV - Preencher'!C78</f>
        <v>UPAE PETROLINA - CG Nº 001/2013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 xml:space="preserve">53.113.791/0012-85 </v>
      </c>
      <c r="E69" s="5" t="str">
        <f>'[1]TCE - ANEXO IV - Preencher'!G78</f>
        <v>TOTVS S.A.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202374578</v>
      </c>
      <c r="I69" s="6">
        <f>IF('[1]TCE - ANEXO IV - Preencher'!K78="","",'[1]TCE - ANEXO IV - Preencher'!K78)</f>
        <v>45174</v>
      </c>
      <c r="J69" s="5" t="str">
        <f>'[1]TCE - ANEXO IV - Preencher'!L78</f>
        <v>26327DCD</v>
      </c>
      <c r="K69" s="5" t="str">
        <f>IF(F69="B",LEFT('[1]TCE - ANEXO IV - Preencher'!M78,2),IF(F69="S",LEFT('[1]TCE - ANEXO IV - Preencher'!M78,7),IF('[1]TCE - ANEXO IV - Preencher'!H78="","")))</f>
        <v>3106200</v>
      </c>
      <c r="L69" s="7">
        <f>'[1]TCE - ANEXO IV - Preencher'!N78</f>
        <v>68</v>
      </c>
    </row>
    <row r="70" spans="1:12" s="8" customFormat="1" ht="19.5" customHeight="1" x14ac:dyDescent="0.2">
      <c r="A70" s="3">
        <f>IFERROR(VLOOKUP(B70,'[1]DADOS (OCULTAR)'!$R$3:$T$135,3,0),"")</f>
        <v>10988301000714</v>
      </c>
      <c r="B70" s="4" t="str">
        <f>'[1]TCE - ANEXO IV - Preencher'!C79</f>
        <v>UPAE PETROLINA - CG Nº 001/2013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 xml:space="preserve">53.113.791/0012-85 </v>
      </c>
      <c r="E70" s="5" t="str">
        <f>'[1]TCE - ANEXO IV - Preencher'!G79</f>
        <v>TOTVS S.A.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202379703</v>
      </c>
      <c r="I70" s="6">
        <f>IF('[1]TCE - ANEXO IV - Preencher'!K79="","",'[1]TCE - ANEXO IV - Preencher'!K79)</f>
        <v>45183</v>
      </c>
      <c r="J70" s="5" t="str">
        <f>'[1]TCE - ANEXO IV - Preencher'!L79</f>
        <v>34832F0C</v>
      </c>
      <c r="K70" s="5" t="str">
        <f>IF(F70="B",LEFT('[1]TCE - ANEXO IV - Preencher'!M79,2),IF(F70="S",LEFT('[1]TCE - ANEXO IV - Preencher'!M79,7),IF('[1]TCE - ANEXO IV - Preencher'!H79="","")))</f>
        <v>3106200</v>
      </c>
      <c r="L70" s="7">
        <f>'[1]TCE - ANEXO IV - Preencher'!N79</f>
        <v>402.63</v>
      </c>
    </row>
    <row r="71" spans="1:12" s="8" customFormat="1" ht="19.5" customHeight="1" x14ac:dyDescent="0.2">
      <c r="A71" s="3">
        <f>IFERROR(VLOOKUP(B71,'[1]DADOS (OCULTAR)'!$R$3:$T$135,3,0),"")</f>
        <v>10988301000714</v>
      </c>
      <c r="B71" s="4" t="str">
        <f>'[1]TCE - ANEXO IV - Preencher'!C80</f>
        <v>UPAE PETROLINA - CG Nº 001/2013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 xml:space="preserve">SERVIÇO NACIONAL DE APRENDIZAGEM INDUSTRIAL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21642</v>
      </c>
      <c r="I71" s="6">
        <f>IF('[1]TCE - ANEXO IV - Preencher'!K80="","",'[1]TCE - ANEXO IV - Preencher'!K80)</f>
        <v>45201</v>
      </c>
      <c r="J71" s="5" t="str">
        <f>'[1]TCE - ANEXO IV - Preencher'!L80</f>
        <v>0C5561F11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619.6</v>
      </c>
    </row>
    <row r="72" spans="1:12" s="8" customFormat="1" ht="19.5" customHeight="1" x14ac:dyDescent="0.2">
      <c r="A72" s="3">
        <f>IFERROR(VLOOKUP(B72,'[1]DADOS (OCULTAR)'!$R$3:$T$135,3,0),"")</f>
        <v>10988301000714</v>
      </c>
      <c r="B72" s="4" t="str">
        <f>'[1]TCE - ANEXO IV - Preencher'!C81</f>
        <v>UPAE PETROLINA - CG Nº 001/2013</v>
      </c>
      <c r="C72" s="4" t="str">
        <f>'[1]TCE - ANEXO IV - Preencher'!E81</f>
        <v>5.99 - Outros Serviços de Terceiros Pessoa Jurídica</v>
      </c>
      <c r="D72" s="3" t="str">
        <f>'[1]TCE - ANEXO IV - Preencher'!F81</f>
        <v>58.921.792/0001-17</v>
      </c>
      <c r="E72" s="5" t="str">
        <f>'[1]TCE - ANEXO IV - Preencher'!G81</f>
        <v>PLANISA PLANEJAMENTO E ORGANIZAÇAO DE INST DE SSAUDE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00031081</v>
      </c>
      <c r="I72" s="6">
        <f>IF('[1]TCE - ANEXO IV - Preencher'!K81="","",'[1]TCE - ANEXO IV - Preencher'!K81)</f>
        <v>45174</v>
      </c>
      <c r="J72" s="5" t="str">
        <f>'[1]TCE - ANEXO IV - Preencher'!L81</f>
        <v>KXFSF81D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3890</v>
      </c>
    </row>
    <row r="73" spans="1:12" s="8" customFormat="1" ht="19.5" customHeight="1" x14ac:dyDescent="0.2">
      <c r="A73" s="3">
        <f>IFERROR(VLOOKUP(B73,'[1]DADOS (OCULTAR)'!$R$3:$T$135,3,0),"")</f>
        <v>10988301000714</v>
      </c>
      <c r="B73" s="4" t="str">
        <f>'[1]TCE - ANEXO IV - Preencher'!C82</f>
        <v>UPAE PETROLINA - CG Nº 001/2013</v>
      </c>
      <c r="C73" s="4" t="str">
        <f>'[1]TCE - ANEXO IV - Preencher'!E82</f>
        <v>5.99 - Outros Serviços de Terceiros Pessoa Jurídica</v>
      </c>
      <c r="D73" s="3" t="str">
        <f>'[1]TCE - ANEXO IV - Preencher'!F82</f>
        <v xml:space="preserve">35.521.046/0001-30 </v>
      </c>
      <c r="E73" s="5" t="str">
        <f>'[1]TCE - ANEXO IV - Preencher'!G82</f>
        <v>TGI CONSULTORIA EM GESTAO EMPRESARIAL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00023603</v>
      </c>
      <c r="I73" s="6">
        <f>IF('[1]TCE - ANEXO IV - Preencher'!K82="","",'[1]TCE - ANEXO IV - Preencher'!K82)</f>
        <v>45175</v>
      </c>
      <c r="J73" s="5" t="str">
        <f>'[1]TCE - ANEXO IV - Preencher'!L82</f>
        <v>AQFRTZEL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3600</v>
      </c>
    </row>
    <row r="74" spans="1:12" s="8" customFormat="1" ht="19.5" customHeight="1" x14ac:dyDescent="0.2">
      <c r="A74" s="3">
        <f>IFERROR(VLOOKUP(B74,'[1]DADOS (OCULTAR)'!$R$3:$T$135,3,0),"")</f>
        <v>10988301000714</v>
      </c>
      <c r="B74" s="4" t="str">
        <f>'[1]TCE - ANEXO IV - Preencher'!C83</f>
        <v>UPAE PETROLINA - CG Nº 001/2013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02.512.303/0001-19 </v>
      </c>
      <c r="E74" s="5" t="str">
        <f>'[1]TCE - ANEXO IV - Preencher'!G83</f>
        <v>NOROES AZEVEDO SOCIEDADE DE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00006755</v>
      </c>
      <c r="I74" s="6">
        <f>IF('[1]TCE - ANEXO IV - Preencher'!K83="","",'[1]TCE - ANEXO IV - Preencher'!K83)</f>
        <v>45173</v>
      </c>
      <c r="J74" s="5" t="str">
        <f>'[1]TCE - ANEXO IV - Preencher'!L83</f>
        <v>FNHQ4PQN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2690.4</v>
      </c>
    </row>
    <row r="75" spans="1:12" s="8" customFormat="1" ht="19.5" customHeight="1" x14ac:dyDescent="0.2">
      <c r="A75" s="3">
        <f>IFERROR(VLOOKUP(B75,'[1]DADOS (OCULTAR)'!$R$3:$T$135,3,0),"")</f>
        <v>10988301000714</v>
      </c>
      <c r="B75" s="4" t="str">
        <f>'[1]TCE - ANEXO IV - Preencher'!C84</f>
        <v>UPAE PETROLINA - CG Nº 001/2013</v>
      </c>
      <c r="C75" s="4" t="str">
        <f>'[1]TCE - ANEXO IV - Preencher'!E84</f>
        <v>5.2 - Serviços Técnicos Profissionais</v>
      </c>
      <c r="D75" s="3" t="str">
        <f>'[1]TCE - ANEXO IV - Preencher'!F84</f>
        <v xml:space="preserve">02.512.303/0001-19 </v>
      </c>
      <c r="E75" s="5" t="str">
        <f>'[1]TCE - ANEXO IV - Preencher'!G84</f>
        <v>NOROES AZEVEDO SOCIEDADE DE ADVOGADOS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00006756</v>
      </c>
      <c r="I75" s="6">
        <f>IF('[1]TCE - ANEXO IV - Preencher'!K84="","",'[1]TCE - ANEXO IV - Preencher'!K84)</f>
        <v>45173</v>
      </c>
      <c r="J75" s="5" t="str">
        <f>'[1]TCE - ANEXO IV - Preencher'!L84</f>
        <v>NQ836MNB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6372</v>
      </c>
    </row>
    <row r="76" spans="1:12" s="8" customFormat="1" ht="19.5" customHeight="1" x14ac:dyDescent="0.2">
      <c r="A76" s="3">
        <f>IFERROR(VLOOKUP(B76,'[1]DADOS (OCULTAR)'!$R$3:$T$135,3,0),"")</f>
        <v>10988301000714</v>
      </c>
      <c r="B76" s="4" t="str">
        <f>'[1]TCE - ANEXO IV - Preencher'!C85</f>
        <v>UPAE PETROLINA - CG Nº 001/2013</v>
      </c>
      <c r="C76" s="4" t="str">
        <f>'[1]TCE - ANEXO IV - Preencher'!E85</f>
        <v>5.2 - Serviços Técnicos Profissionais</v>
      </c>
      <c r="D76" s="3" t="str">
        <f>'[1]TCE - ANEXO IV - Preencher'!F85</f>
        <v xml:space="preserve">24.272.956/0001-00 </v>
      </c>
      <c r="E76" s="5" t="str">
        <f>'[1]TCE - ANEXO IV - Preencher'!G85</f>
        <v>ANNA KELLY MONTEIRO PALHA DO NASCIMENTO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181</v>
      </c>
      <c r="I76" s="6">
        <f>IF('[1]TCE - ANEXO IV - Preencher'!K85="","",'[1]TCE - ANEXO IV - Preencher'!K85)</f>
        <v>45201</v>
      </c>
      <c r="J76" s="5" t="str">
        <f>'[1]TCE - ANEXO IV - Preencher'!L85</f>
        <v>6D20CB523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2300</v>
      </c>
    </row>
    <row r="77" spans="1:12" s="8" customFormat="1" ht="19.5" customHeight="1" x14ac:dyDescent="0.2">
      <c r="A77" s="3">
        <f>IFERROR(VLOOKUP(B77,'[1]DADOS (OCULTAR)'!$R$3:$T$135,3,0),"")</f>
        <v>10988301000714</v>
      </c>
      <c r="B77" s="4" t="str">
        <f>'[1]TCE - ANEXO IV - Preencher'!C86</f>
        <v>UPAE PETROLINA - CG Nº 001/2013</v>
      </c>
      <c r="C77" s="4" t="str">
        <f>'[1]TCE - ANEXO IV - Preencher'!E86</f>
        <v>5.10 - Detetização/Tratamento de Resíduos e Afins</v>
      </c>
      <c r="D77" s="3" t="str">
        <f>'[1]TCE - ANEXO IV - Preencher'!F86</f>
        <v>60.094.406/0008-89</v>
      </c>
      <c r="E77" s="5" t="str">
        <f>'[1]TCE - ANEXO IV - Preencher'!G86</f>
        <v>RENTOKIL INITIAL DO BRASIL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00022726</v>
      </c>
      <c r="I77" s="6">
        <f>IF('[1]TCE - ANEXO IV - Preencher'!K86="","",'[1]TCE - ANEXO IV - Preencher'!K86)</f>
        <v>45173</v>
      </c>
      <c r="J77" s="5" t="str">
        <f>'[1]TCE - ANEXO IV - Preencher'!L86</f>
        <v>ZTHHPRY5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1250</v>
      </c>
    </row>
    <row r="78" spans="1:12" s="8" customFormat="1" ht="19.5" customHeight="1" x14ac:dyDescent="0.2">
      <c r="A78" s="3">
        <f>IFERROR(VLOOKUP(B78,'[1]DADOS (OCULTAR)'!$R$3:$T$135,3,0),"")</f>
        <v>10988301000714</v>
      </c>
      <c r="B78" s="4" t="str">
        <f>'[1]TCE - ANEXO IV - Preencher'!C87</f>
        <v>UPAE PETROLINA - CG Nº 001/2013</v>
      </c>
      <c r="C78" s="4" t="str">
        <f>'[1]TCE - ANEXO IV - Preencher'!E87</f>
        <v>5.23 - Limpeza e Conservação</v>
      </c>
      <c r="D78" s="3" t="str">
        <f>'[1]TCE - ANEXO IV - Preencher'!F87</f>
        <v xml:space="preserve">10.229.013/0001-90 </v>
      </c>
      <c r="E78" s="5" t="str">
        <f>'[1]TCE - ANEXO IV - Preencher'!G87</f>
        <v>INTERCLEAN ADMINISTRAÇAO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00000990</v>
      </c>
      <c r="I78" s="6">
        <f>IF('[1]TCE - ANEXO IV - Preencher'!K87="","",'[1]TCE - ANEXO IV - Preencher'!K87)</f>
        <v>45195</v>
      </c>
      <c r="J78" s="5" t="str">
        <f>'[1]TCE - ANEXO IV - Preencher'!L87</f>
        <v>WIN9CGEF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148070.31</v>
      </c>
    </row>
    <row r="79" spans="1:12" s="8" customFormat="1" ht="19.5" customHeight="1" x14ac:dyDescent="0.2">
      <c r="A79" s="3">
        <f>IFERROR(VLOOKUP(B79,'[1]DADOS (OCULTAR)'!$R$3:$T$135,3,0),"")</f>
        <v>10988301000714</v>
      </c>
      <c r="B79" s="4" t="str">
        <f>'[1]TCE - ANEXO IV - Preencher'!C88</f>
        <v>UPAE PETROLINA - CG Nº 001/2013</v>
      </c>
      <c r="C79" s="4" t="str">
        <f>'[1]TCE - ANEXO IV - Preencher'!E88</f>
        <v>5.99 - Outros Serviços de Terceiros Pessoa Jurídica</v>
      </c>
      <c r="D79" s="3" t="str">
        <f>'[1]TCE - ANEXO IV - Preencher'!F88</f>
        <v xml:space="preserve">13.409.775/0006-71 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387</v>
      </c>
      <c r="I79" s="6">
        <f>IF('[1]TCE - ANEXO IV - Preencher'!K88="","",'[1]TCE - ANEXO IV - Preencher'!K88)</f>
        <v>45217</v>
      </c>
      <c r="J79" s="5" t="str">
        <f>'[1]TCE - ANEXO IV - Preencher'!L88</f>
        <v>7A4DE33C2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5168.97</v>
      </c>
    </row>
    <row r="80" spans="1:12" s="8" customFormat="1" ht="19.5" customHeight="1" x14ac:dyDescent="0.2">
      <c r="A80" s="3" t="str">
        <f>IFERROR(VLOOKUP(B80,'[1]DADOS (OCULTAR)'!$R$3:$T$135,3,0),"")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>
        <f>IFERROR(VLOOKUP(B81,'[1]DADOS (OCULTAR)'!$R$3:$T$135,3,0),"")</f>
        <v>10988301000714</v>
      </c>
      <c r="B81" s="4" t="str">
        <f>'[1]TCE - ANEXO IV - Preencher'!C90</f>
        <v>UPAE PETROLINA - CG Nº 001/2013</v>
      </c>
      <c r="C81" s="4" t="str">
        <f>'[1]TCE - ANEXO IV - Preencher'!E90</f>
        <v>5.99 - Outros Serviços de Terceiros Pessoa Jurídica</v>
      </c>
      <c r="D81" s="3" t="str">
        <f>'[1]TCE - ANEXO IV - Preencher'!F90</f>
        <v>03.811.242/0001-53</v>
      </c>
      <c r="E81" s="5" t="str">
        <f>'[1]TCE - ANEXO IV - Preencher'!G90</f>
        <v>MEDICAT MEDICINA DO TRABALHO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52141</v>
      </c>
      <c r="I81" s="6">
        <f>IF('[1]TCE - ANEXO IV - Preencher'!K90="","",'[1]TCE - ANEXO IV - Preencher'!K90)</f>
        <v>45210</v>
      </c>
      <c r="J81" s="5" t="str">
        <f>'[1]TCE - ANEXO IV - Preencher'!L90</f>
        <v>52141</v>
      </c>
      <c r="K81" s="5" t="str">
        <f>IF(F81="B",LEFT('[1]TCE - ANEXO IV - Preencher'!M90,2),IF(F81="S",LEFT('[1]TCE - ANEXO IV - Preencher'!M90,7),IF('[1]TCE - ANEXO IV - Preencher'!H90="","")))</f>
        <v>2611101</v>
      </c>
      <c r="L81" s="7">
        <f>'[1]TCE - ANEXO IV - Preencher'!N90</f>
        <v>515</v>
      </c>
    </row>
    <row r="82" spans="1:12" s="8" customFormat="1" ht="19.5" customHeight="1" x14ac:dyDescent="0.2">
      <c r="A82" s="3">
        <f>IFERROR(VLOOKUP(B82,'[1]DADOS (OCULTAR)'!$R$3:$T$135,3,0),"")</f>
        <v>10988301000714</v>
      </c>
      <c r="B82" s="4" t="str">
        <f>'[1]TCE - ANEXO IV - Preencher'!C91</f>
        <v>UPAE PETROLINA - CG Nº 001/2013</v>
      </c>
      <c r="C82" s="4" t="str">
        <f>'[1]TCE - ANEXO IV - Preencher'!E91</f>
        <v>5.99 - Outros Serviços de Terceiros Pessoa Jurídica</v>
      </c>
      <c r="D82" s="3" t="str">
        <f>'[1]TCE - ANEXO IV - Preencher'!F91</f>
        <v>07.360.290/0001-23</v>
      </c>
      <c r="E82" s="5" t="str">
        <f>'[1]TCE - ANEXO IV - Preencher'!G91</f>
        <v>SERVAL SERVICOS E LIMPEZA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50524</v>
      </c>
      <c r="I82" s="6">
        <f>IF('[1]TCE - ANEXO IV - Preencher'!K91="","",'[1]TCE - ANEXO IV - Preencher'!K91)</f>
        <v>45202</v>
      </c>
      <c r="J82" s="5" t="str">
        <f>'[1]TCE - ANEXO IV - Preencher'!L91</f>
        <v>848674763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12420.68</v>
      </c>
    </row>
    <row r="83" spans="1:12" s="8" customFormat="1" ht="19.5" customHeight="1" x14ac:dyDescent="0.2">
      <c r="A83" s="3">
        <f>IFERROR(VLOOKUP(B83,'[1]DADOS (OCULTAR)'!$R$3:$T$135,3,0),"")</f>
        <v>10988301000714</v>
      </c>
      <c r="B83" s="4" t="str">
        <f>'[1]TCE - ANEXO IV - Preencher'!C92</f>
        <v>UPAE PETROLINA - CG Nº 001/2013</v>
      </c>
      <c r="C83" s="4" t="str">
        <f>'[1]TCE - ANEXO IV - Preencher'!E92</f>
        <v>5.99 - Outros Serviços de Terceiros Pessoa Jurídica</v>
      </c>
      <c r="D83" s="3" t="str">
        <f>'[1]TCE - ANEXO IV - Preencher'!F92</f>
        <v>24.363.274/0001-03</v>
      </c>
      <c r="E83" s="5" t="str">
        <f>'[1]TCE - ANEXO IV - Preencher'!G92</f>
        <v>ANA LETICIA LUZ E SILVA ALMEIDA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281</v>
      </c>
      <c r="I83" s="6">
        <f>IF('[1]TCE - ANEXO IV - Preencher'!K92="","",'[1]TCE - ANEXO IV - Preencher'!K92)</f>
        <v>45208</v>
      </c>
      <c r="J83" s="5" t="str">
        <f>'[1]TCE - ANEXO IV - Preencher'!L92</f>
        <v>108BF0D76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2700</v>
      </c>
    </row>
    <row r="84" spans="1:12" s="8" customFormat="1" ht="19.5" customHeight="1" x14ac:dyDescent="0.2">
      <c r="A84" s="3">
        <f>IFERROR(VLOOKUP(B84,'[1]DADOS (OCULTAR)'!$R$3:$T$135,3,0),"")</f>
        <v>10988301000714</v>
      </c>
      <c r="B84" s="4" t="str">
        <f>'[1]TCE - ANEXO IV - Preencher'!C93</f>
        <v>UPAE PETROLINA - CG Nº 001/2013</v>
      </c>
      <c r="C84" s="4" t="str">
        <f>'[1]TCE - ANEXO IV - Preencher'!E93</f>
        <v>5.99 - Outros Serviços de Terceiros Pessoa Jurídica</v>
      </c>
      <c r="D84" s="3" t="str">
        <f>'[1]TCE - ANEXO IV - Preencher'!F93</f>
        <v>10.998.292/0001-57</v>
      </c>
      <c r="E84" s="5" t="str">
        <f>'[1]TCE - ANEXO IV - Preencher'!G93</f>
        <v>CENTRO DE INTEGRACAO EMPRESA ESCOLA DE PERNANBUCO CIEE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FATURA</v>
      </c>
      <c r="I84" s="6">
        <f>IF('[1]TCE - ANEXO IV - Preencher'!K93="","",'[1]TCE - ANEXO IV - Preencher'!K93)</f>
        <v>45199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1020</v>
      </c>
    </row>
    <row r="85" spans="1:12" s="8" customFormat="1" ht="19.5" customHeight="1" x14ac:dyDescent="0.2">
      <c r="A85" s="3">
        <f>IFERROR(VLOOKUP(B85,'[1]DADOS (OCULTAR)'!$R$3:$T$135,3,0),"")</f>
        <v>10988301000714</v>
      </c>
      <c r="B85" s="4" t="str">
        <f>'[1]TCE - ANEXO IV - Preencher'!C94</f>
        <v>UPAE PETROLINA - CG Nº 001/2013</v>
      </c>
      <c r="C85" s="4" t="str">
        <f>'[1]TCE - ANEXO IV - Preencher'!E94</f>
        <v>5.99 - Outros Serviços de Terceiros Pessoa Jurídica</v>
      </c>
      <c r="D85" s="3">
        <f>'[1]TCE - ANEXO IV - Preencher'!F94</f>
        <v>21895690000164</v>
      </c>
      <c r="E85" s="5" t="str">
        <f>'[1]TCE - ANEXO IV - Preencher'!G94</f>
        <v>HUMANIZA PSICOLOGIA E SERVIÇOS INTEGRADOS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1304</v>
      </c>
      <c r="I85" s="6">
        <f>IF('[1]TCE - ANEXO IV - Preencher'!K94="","",'[1]TCE - ANEXO IV - Preencher'!K94)</f>
        <v>45210</v>
      </c>
      <c r="J85" s="5" t="str">
        <f>'[1]TCE - ANEXO IV - Preencher'!L94</f>
        <v>FD7615E55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720</v>
      </c>
    </row>
    <row r="86" spans="1:12" s="8" customFormat="1" ht="19.5" customHeight="1" x14ac:dyDescent="0.2">
      <c r="A86" s="3">
        <f>IFERROR(VLOOKUP(B86,'[1]DADOS (OCULTAR)'!$R$3:$T$135,3,0),"")</f>
        <v>10988301000714</v>
      </c>
      <c r="B86" s="4" t="str">
        <f>'[1]TCE - ANEXO IV - Preencher'!C95</f>
        <v>UPAE PETROLINA - CG Nº 001/2013</v>
      </c>
      <c r="C86" s="4" t="str">
        <f>'[1]TCE - ANEXO IV - Preencher'!E95</f>
        <v>5.5 - Reparo e Manutenção de Máquinas e Equipamentos</v>
      </c>
      <c r="D86" s="3" t="str">
        <f>'[1]TCE - ANEXO IV - Preencher'!F95</f>
        <v>12.626.414/0001-00</v>
      </c>
      <c r="E86" s="5" t="str">
        <f>'[1]TCE - ANEXO IV - Preencher'!G95</f>
        <v>MANTEQ H I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000001013</v>
      </c>
      <c r="I86" s="6">
        <f>IF('[1]TCE - ANEXO IV - Preencher'!K95="","",'[1]TCE - ANEXO IV - Preencher'!K95)</f>
        <v>45191</v>
      </c>
      <c r="J86" s="5" t="str">
        <f>'[1]TCE - ANEXO IV - Preencher'!L95</f>
        <v>CWAR22780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2660.65</v>
      </c>
    </row>
    <row r="87" spans="1:12" s="8" customFormat="1" ht="19.5" customHeight="1" x14ac:dyDescent="0.2">
      <c r="A87" s="3">
        <f>IFERROR(VLOOKUP(B87,'[1]DADOS (OCULTAR)'!$R$3:$T$135,3,0),"")</f>
        <v>10988301000714</v>
      </c>
      <c r="B87" s="4" t="str">
        <f>'[1]TCE - ANEXO IV - Preencher'!C96</f>
        <v>UPAE PETROLINA - CG Nº 001/2013</v>
      </c>
      <c r="C87" s="4" t="str">
        <f>'[1]TCE - ANEXO IV - Preencher'!E96</f>
        <v>5.5 - Reparo e Manutenção de Máquinas e Equipamentos</v>
      </c>
      <c r="D87" s="3" t="str">
        <f>'[1]TCE - ANEXO IV - Preencher'!F96</f>
        <v>16.654.802/0001-55</v>
      </c>
      <c r="E87" s="5" t="str">
        <f>'[1]TCE - ANEXO IV - Preencher'!G96</f>
        <v xml:space="preserve">FRANCISLENE S DA SILVA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04</v>
      </c>
      <c r="I87" s="6">
        <f>IF('[1]TCE - ANEXO IV - Preencher'!K96="","",'[1]TCE - ANEXO IV - Preencher'!K96)</f>
        <v>45202</v>
      </c>
      <c r="J87" s="5" t="str">
        <f>'[1]TCE - ANEXO IV - Preencher'!L96</f>
        <v>29184072216654802000155000000000000423103675247513</v>
      </c>
      <c r="K87" s="5" t="str">
        <f>IF(F87="B",LEFT('[1]TCE - ANEXO IV - Preencher'!M96,2),IF(F87="S",LEFT('[1]TCE - ANEXO IV - Preencher'!M96,7),IF('[1]TCE - ANEXO IV - Preencher'!H96="","")))</f>
        <v>2918407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(OCULTAR)'!$R$3:$T$135,3,0),"")</f>
        <v>10988301000714</v>
      </c>
      <c r="B88" s="4" t="str">
        <f>'[1]TCE - ANEXO IV - Preencher'!C97</f>
        <v>UPAE PETROLINA - CG Nº 001/2013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 NORDESTE ASSISTENCIA TECNICA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000005553</v>
      </c>
      <c r="I88" s="6">
        <f>IF('[1]TCE - ANEXO IV - Preencher'!K97="","",'[1]TCE - ANEXO IV - Preencher'!K97)</f>
        <v>45198</v>
      </c>
      <c r="J88" s="5" t="str">
        <f>'[1]TCE - ANEXO IV - Preencher'!L97</f>
        <v>IXEH10366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6159</v>
      </c>
    </row>
    <row r="89" spans="1:12" s="8" customFormat="1" ht="19.5" customHeight="1" x14ac:dyDescent="0.2">
      <c r="A89" s="3">
        <f>IFERROR(VLOOKUP(B89,'[1]DADOS (OCULTAR)'!$R$3:$T$135,3,0),"")</f>
        <v>10988301000714</v>
      </c>
      <c r="B89" s="4" t="str">
        <f>'[1]TCE - ANEXO IV - Preencher'!C98</f>
        <v>UPAE PETROLINA - CG Nº 001/2013</v>
      </c>
      <c r="C89" s="4" t="str">
        <f>'[1]TCE - ANEXO IV - Preencher'!E98</f>
        <v>5.5 - Reparo e Manutenção de Máquinas e Equipamentos</v>
      </c>
      <c r="D89" s="3">
        <f>'[1]TCE - ANEXO IV - Preencher'!F98</f>
        <v>24380578000421</v>
      </c>
      <c r="E89" s="5" t="str">
        <f>'[1]TCE - ANEXO IV - Preencher'!G98</f>
        <v>WHITE MARTINS GASES INDUSTRIAIS DO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00010546</v>
      </c>
      <c r="I89" s="6">
        <f>IF('[1]TCE - ANEXO IV - Preencher'!K98="","",'[1]TCE - ANEXO IV - Preencher'!K98)</f>
        <v>45188</v>
      </c>
      <c r="J89" s="5" t="str">
        <f>'[1]TCE - ANEXO IV - Preencher'!L98</f>
        <v>Q1JIAUYX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628.36</v>
      </c>
    </row>
    <row r="90" spans="1:12" s="8" customFormat="1" ht="19.5" customHeight="1" x14ac:dyDescent="0.2">
      <c r="A90" s="3">
        <f>IFERROR(VLOOKUP(B90,'[1]DADOS (OCULTAR)'!$R$3:$T$135,3,0),"")</f>
        <v>10988301000714</v>
      </c>
      <c r="B90" s="4" t="str">
        <f>'[1]TCE - ANEXO IV - Preencher'!C99</f>
        <v>UPAE PETROLINA - CG Nº 001/2013</v>
      </c>
      <c r="C90" s="4" t="str">
        <f>'[1]TCE - ANEXO IV - Preencher'!E99</f>
        <v>5.5 - Reparo e Manutenção de Máquinas e Equipamentos</v>
      </c>
      <c r="D90" s="3" t="str">
        <f>'[1]TCE - ANEXO IV - Preencher'!F99</f>
        <v xml:space="preserve">03.480.539/0001-83 </v>
      </c>
      <c r="E90" s="5" t="str">
        <f>'[1]TCE - ANEXO IV - Preencher'!G99</f>
        <v>SL ENGENHARIA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000014417</v>
      </c>
      <c r="I90" s="6">
        <f>IF('[1]TCE - ANEXO IV - Preencher'!K99="","",'[1]TCE - ANEXO IV - Preencher'!K99)</f>
        <v>45215</v>
      </c>
      <c r="J90" s="5" t="str">
        <f>'[1]TCE - ANEXO IV - Preencher'!L99</f>
        <v>VZMV43225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16877.05</v>
      </c>
    </row>
    <row r="91" spans="1:12" s="8" customFormat="1" ht="19.5" customHeight="1" x14ac:dyDescent="0.2">
      <c r="A91" s="3">
        <f>IFERROR(VLOOKUP(B91,'[1]DADOS (OCULTAR)'!$R$3:$T$135,3,0),"")</f>
        <v>10988301000714</v>
      </c>
      <c r="B91" s="4" t="str">
        <f>'[1]TCE - ANEXO IV - Preencher'!C100</f>
        <v>UPAE PETROLINA - CG Nº 001/2013</v>
      </c>
      <c r="C91" s="4" t="str">
        <f>'[1]TCE - ANEXO IV - Preencher'!E100</f>
        <v>5.5 - Reparo e Manutenção de Máquinas e Equipamentos</v>
      </c>
      <c r="D91" s="3" t="str">
        <f>'[1]TCE - ANEXO IV - Preencher'!F100</f>
        <v>09.014.387/0001-00</v>
      </c>
      <c r="E91" s="5" t="str">
        <f>'[1]TCE - ANEXO IV - Preencher'!G100</f>
        <v>COMPLETA SERV DE AR CONDICIONADO E LOCAÇAO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00001854</v>
      </c>
      <c r="I91" s="6">
        <f>IF('[1]TCE - ANEXO IV - Preencher'!K100="","",'[1]TCE - ANEXO IV - Preencher'!K100)</f>
        <v>45201</v>
      </c>
      <c r="J91" s="5" t="str">
        <f>'[1]TCE - ANEXO IV - Preencher'!L100</f>
        <v>NGDBVLG6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17558</v>
      </c>
    </row>
    <row r="92" spans="1:12" s="8" customFormat="1" ht="19.5" customHeight="1" x14ac:dyDescent="0.2">
      <c r="A92" s="3">
        <f>IFERROR(VLOOKUP(B92,'[1]DADOS (OCULTAR)'!$R$3:$T$135,3,0),"")</f>
        <v>10988301000714</v>
      </c>
      <c r="B92" s="4" t="str">
        <f>'[1]TCE - ANEXO IV - Preencher'!C101</f>
        <v>UPAE PETROLINA - CG Nº 001/2013</v>
      </c>
      <c r="C92" s="4" t="str">
        <f>'[1]TCE - ANEXO IV - Preencher'!E101</f>
        <v>5.5 - Reparo e Manutenção de Máquinas e Equipamentos</v>
      </c>
      <c r="D92" s="3" t="str">
        <f>'[1]TCE - ANEXO IV - Preencher'!F101</f>
        <v xml:space="preserve">08.930.024/0001-51 </v>
      </c>
      <c r="E92" s="5" t="str">
        <f>'[1]TCE - ANEXO IV - Preencher'!G101</f>
        <v>ELETRON TRANSPORTES VERTICAIS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4045</v>
      </c>
      <c r="I92" s="6">
        <f>IF('[1]TCE - ANEXO IV - Preencher'!K101="","",'[1]TCE - ANEXO IV - Preencher'!K101)</f>
        <v>45187</v>
      </c>
      <c r="J92" s="5" t="str">
        <f>'[1]TCE - ANEXO IV - Preencher'!L101</f>
        <v>5C17305FA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356</v>
      </c>
    </row>
    <row r="93" spans="1:12" s="8" customFormat="1" ht="19.5" customHeight="1" x14ac:dyDescent="0.2">
      <c r="A93" s="3">
        <f>IFERROR(VLOOKUP(B93,'[1]DADOS (OCULTAR)'!$R$3:$T$135,3,0),"")</f>
        <v>10988301000714</v>
      </c>
      <c r="B93" s="4" t="str">
        <f>'[1]TCE - ANEXO IV - Preencher'!C102</f>
        <v>UPAE PETROLINA - CG Nº 001/2013</v>
      </c>
      <c r="C93" s="4" t="str">
        <f>'[1]TCE - ANEXO IV - Preencher'!E102</f>
        <v>5.5 - Reparo e Manutenção de Máquinas e Equipamentos</v>
      </c>
      <c r="D93" s="3" t="str">
        <f>'[1]TCE - ANEXO IV - Preencher'!F102</f>
        <v xml:space="preserve">08.930.024/0001-51 </v>
      </c>
      <c r="E93" s="5" t="str">
        <f>'[1]TCE - ANEXO IV - Preencher'!G102</f>
        <v>ELETRON TRANSPORTES VERTICAIS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4044</v>
      </c>
      <c r="I93" s="6">
        <f>IF('[1]TCE - ANEXO IV - Preencher'!K102="","",'[1]TCE - ANEXO IV - Preencher'!K102)</f>
        <v>45187</v>
      </c>
      <c r="J93" s="5" t="str">
        <f>'[1]TCE - ANEXO IV - Preencher'!L102</f>
        <v>18A6F5F64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592</v>
      </c>
    </row>
    <row r="94" spans="1:12" s="8" customFormat="1" ht="19.5" customHeight="1" x14ac:dyDescent="0.2">
      <c r="A94" s="3">
        <f>IFERROR(VLOOKUP(B94,'[1]DADOS (OCULTAR)'!$R$3:$T$135,3,0),"")</f>
        <v>10988301000714</v>
      </c>
      <c r="B94" s="4" t="str">
        <f>'[1]TCE - ANEXO IV - Preencher'!C103</f>
        <v>UPAE PETROLINA - CG Nº 001/2013</v>
      </c>
      <c r="C94" s="4" t="str">
        <f>'[1]TCE - ANEXO IV - Preencher'!E103</f>
        <v>1.99 - Outras Despesas com Pessoal</v>
      </c>
      <c r="D94" s="3">
        <f>'[1]TCE - ANEXO IV - Preencher'!F103</f>
        <v>15345396000186</v>
      </c>
      <c r="E94" s="5" t="str">
        <f>'[1]TCE - ANEXO IV - Preencher'!G103</f>
        <v xml:space="preserve">ATPI ASSOC DOS TRANSP DO PROJ DEN NILO COELHO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1545</v>
      </c>
      <c r="I94" s="6">
        <f>IF('[1]TCE - ANEXO IV - Preencher'!K103="","",'[1]TCE - ANEXO IV - Preencher'!K103)</f>
        <v>45173</v>
      </c>
      <c r="J94" s="5" t="str">
        <f>'[1]TCE - ANEXO IV - Preencher'!L103</f>
        <v>E3DB02393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240</v>
      </c>
    </row>
    <row r="95" spans="1:12" s="8" customFormat="1" ht="19.5" customHeight="1" x14ac:dyDescent="0.2">
      <c r="A95" s="3">
        <f>IFERROR(VLOOKUP(B95,'[1]DADOS (OCULTAR)'!$R$3:$T$135,3,0),"")</f>
        <v>10988301000714</v>
      </c>
      <c r="B95" s="4" t="str">
        <f>'[1]TCE - ANEXO IV - Preencher'!C104</f>
        <v>UPAE PETROLINA - CG Nº 001/2013</v>
      </c>
      <c r="C95" s="4" t="str">
        <f>'[1]TCE - ANEXO IV - Preencher'!E104</f>
        <v>5.20 - Serviços Judicíarios e Cartoriais</v>
      </c>
      <c r="D95" s="3">
        <f>'[1]TCE - ANEXO IV - Preencher'!F104</f>
        <v>82528063415</v>
      </c>
      <c r="E95" s="5" t="str">
        <f>'[1]TCE - ANEXO IV - Preencher'!G104</f>
        <v>ROBERTO CARLOS DOS SANTOS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0001</v>
      </c>
      <c r="I95" s="6">
        <f>IF('[1]TCE - ANEXO IV - Preencher'!K104="","",'[1]TCE - ANEXO IV - Preencher'!K104)</f>
        <v>45168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1242.83</v>
      </c>
    </row>
    <row r="96" spans="1:12" s="8" customFormat="1" ht="19.5" customHeight="1" x14ac:dyDescent="0.2">
      <c r="A96" s="3">
        <f>IFERROR(VLOOKUP(B96,'[1]DADOS (OCULTAR)'!$R$3:$T$135,3,0),"")</f>
        <v>10988301000714</v>
      </c>
      <c r="B96" s="4" t="str">
        <f>'[1]TCE - ANEXO IV - Preencher'!C105</f>
        <v>UPAE PETROLINA - CG Nº 001/2013</v>
      </c>
      <c r="C96" s="4" t="str">
        <f>'[1]TCE - ANEXO IV - Preencher'!E105</f>
        <v>5.20 - Serviços Judicíarios e Cartoriais</v>
      </c>
      <c r="D96" s="3">
        <f>'[1]TCE - ANEXO IV - Preencher'!F105</f>
        <v>7754866471</v>
      </c>
      <c r="E96" s="5" t="str">
        <f>'[1]TCE - ANEXO IV - Preencher'!G105</f>
        <v xml:space="preserve">JOSEMARIO DE SOUZA NUNES 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</v>
      </c>
      <c r="I96" s="6">
        <f>IF('[1]TCE - ANEXO IV - Preencher'!K105="","",'[1]TCE - ANEXO IV - Preencher'!K105)</f>
        <v>45168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713.64</v>
      </c>
    </row>
    <row r="97" spans="1:12" s="8" customFormat="1" ht="19.5" customHeight="1" x14ac:dyDescent="0.2">
      <c r="A97" s="3">
        <f>IFERROR(VLOOKUP(B97,'[1]DADOS (OCULTAR)'!$R$3:$T$135,3,0),"")</f>
        <v>10988301000714</v>
      </c>
      <c r="B97" s="4" t="str">
        <f>'[1]TCE - ANEXO IV - Preencher'!C106</f>
        <v>UPAE PETROLINA - CG Nº 001/2013</v>
      </c>
      <c r="C97" s="4" t="str">
        <f>'[1]TCE - ANEXO IV - Preencher'!E106</f>
        <v>5.20 - Serviços Judicíarios e Cartoriais</v>
      </c>
      <c r="D97" s="3">
        <f>'[1]TCE - ANEXO IV - Preencher'!F106</f>
        <v>2566224000190</v>
      </c>
      <c r="E97" s="5" t="str">
        <f>'[1]TCE - ANEXO IV - Preencher'!G106</f>
        <v>TRT 6º REGIAO - BARBARA JAQUELINE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0001</v>
      </c>
      <c r="I97" s="6">
        <f>IF('[1]TCE - ANEXO IV - Preencher'!K106="","",'[1]TCE - ANEXO IV - Preencher'!K106)</f>
        <v>45168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3261.17</v>
      </c>
    </row>
    <row r="98" spans="1:12" s="8" customFormat="1" ht="19.5" customHeight="1" x14ac:dyDescent="0.2">
      <c r="A98" s="3">
        <f>IFERROR(VLOOKUP(B98,'[1]DADOS (OCULTAR)'!$R$3:$T$135,3,0),"")</f>
        <v>10988301000714</v>
      </c>
      <c r="B98" s="4" t="str">
        <f>'[1]TCE - ANEXO IV - Preencher'!C107</f>
        <v>UPAE PETROLINA - CG Nº 001/2013</v>
      </c>
      <c r="C98" s="4" t="str">
        <f>'[1]TCE - ANEXO IV - Preencher'!E107</f>
        <v>5.20 - Serviços Judicíarios e Cartoriais</v>
      </c>
      <c r="D98" s="3">
        <f>'[1]TCE - ANEXO IV - Preencher'!F107</f>
        <v>2566224000190</v>
      </c>
      <c r="E98" s="5" t="str">
        <f>'[1]TCE - ANEXO IV - Preencher'!G107</f>
        <v>TRT 6º REGIAO - ELENICE DA CONCEICAO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45168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8113.58</v>
      </c>
    </row>
    <row r="99" spans="1:12" s="8" customFormat="1" ht="19.5" customHeight="1" x14ac:dyDescent="0.2">
      <c r="A99" s="3">
        <f>IFERROR(VLOOKUP(B99,'[1]DADOS (OCULTAR)'!$R$3:$T$135,3,0),"")</f>
        <v>10988301000714</v>
      </c>
      <c r="B99" s="4" t="str">
        <f>'[1]TCE - ANEXO IV - Preencher'!C108</f>
        <v>UPAE PETROLINA - CG Nº 001/2013</v>
      </c>
      <c r="C99" s="4" t="str">
        <f>'[1]TCE - ANEXO IV - Preencher'!E108</f>
        <v>5.20 - Serviços Judicíarios e Cartoriais</v>
      </c>
      <c r="D99" s="3">
        <f>'[1]TCE - ANEXO IV - Preencher'!F108</f>
        <v>2566224000190</v>
      </c>
      <c r="E99" s="5" t="str">
        <f>'[1]TCE - ANEXO IV - Preencher'!G108</f>
        <v>TRT 6º REGIAO - BRISLAYNE ARAUJO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45168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2815.33</v>
      </c>
    </row>
    <row r="100" spans="1:12" s="8" customFormat="1" ht="19.5" customHeight="1" x14ac:dyDescent="0.2">
      <c r="A100" s="3">
        <f>IFERROR(VLOOKUP(B100,'[1]DADOS (OCULTAR)'!$R$3:$T$135,3,0),"")</f>
        <v>10988301000714</v>
      </c>
      <c r="B100" s="4" t="str">
        <f>'[1]TCE - ANEXO IV - Preencher'!C109</f>
        <v>UPAE PETROLINA - CG Nº 001/2013</v>
      </c>
      <c r="C100" s="4" t="str">
        <f>'[1]TCE - ANEXO IV - Preencher'!E109</f>
        <v>5.20 - Serviços Judicíarios e Cartoriais</v>
      </c>
      <c r="D100" s="3">
        <f>'[1]TCE - ANEXO IV - Preencher'!F109</f>
        <v>2566224000190</v>
      </c>
      <c r="E100" s="5" t="str">
        <f>'[1]TCE - ANEXO IV - Preencher'!G109</f>
        <v>TRT 6º REGIAO - ALESSANDRA DE SOUZA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45168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19351.62</v>
      </c>
    </row>
    <row r="101" spans="1:12" s="8" customFormat="1" ht="19.5" customHeight="1" x14ac:dyDescent="0.2">
      <c r="A101" s="3">
        <f>IFERROR(VLOOKUP(B101,'[1]DADOS (OCULTAR)'!$R$3:$T$135,3,0),"")</f>
        <v>10988301000714</v>
      </c>
      <c r="B101" s="4" t="str">
        <f>'[1]TCE - ANEXO IV - Preencher'!C110</f>
        <v>UPAE PETROLINA - CG Nº 001/2013</v>
      </c>
      <c r="C101" s="4" t="str">
        <f>'[1]TCE - ANEXO IV - Preencher'!E110</f>
        <v>5.20 - Serviços Judicíarios e Cartoriais</v>
      </c>
      <c r="D101" s="3">
        <f>'[1]TCE - ANEXO IV - Preencher'!F110</f>
        <v>2566224000190</v>
      </c>
      <c r="E101" s="5" t="str">
        <f>'[1]TCE - ANEXO IV - Preencher'!G110</f>
        <v>TRT 6º REGIAO - WILLIAMS GOMES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0001</v>
      </c>
      <c r="I101" s="6">
        <f>IF('[1]TCE - ANEXO IV - Preencher'!K110="","",'[1]TCE - ANEXO IV - Preencher'!K110)</f>
        <v>45168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1828.64</v>
      </c>
    </row>
    <row r="102" spans="1:12" s="8" customFormat="1" ht="19.5" customHeight="1" x14ac:dyDescent="0.2">
      <c r="A102" s="3">
        <f>IFERROR(VLOOKUP(B102,'[1]DADOS (OCULTAR)'!$R$3:$T$135,3,0),"")</f>
        <v>10988301000714</v>
      </c>
      <c r="B102" s="4" t="str">
        <f>'[1]TCE - ANEXO IV - Preencher'!C111</f>
        <v>UPAE PETROLINA - CG Nº 001/2013</v>
      </c>
      <c r="C102" s="4" t="str">
        <f>'[1]TCE - ANEXO IV - Preencher'!E111</f>
        <v>4.99 - Outros Serviços de Terceiros Pessoa Física</v>
      </c>
      <c r="D102" s="3">
        <f>'[1]TCE - ANEXO IV - Preencher'!F111</f>
        <v>1328634485</v>
      </c>
      <c r="E102" s="5" t="str">
        <f>'[1]TCE - ANEXO IV - Preencher'!G111</f>
        <v>ANA BEATRIZ MOTA AGUIAR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45187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480</v>
      </c>
    </row>
    <row r="103" spans="1:12" s="8" customFormat="1" ht="19.5" customHeight="1" x14ac:dyDescent="0.2">
      <c r="A103" s="3">
        <f>IFERROR(VLOOKUP(B103,'[1]DADOS (OCULTAR)'!$R$3:$T$135,3,0),"")</f>
        <v>10988301000714</v>
      </c>
      <c r="B103" s="4" t="str">
        <f>'[1]TCE - ANEXO IV - Preencher'!C112</f>
        <v>UPAE PETROLINA - CG Nº 001/2013</v>
      </c>
      <c r="C103" s="4" t="str">
        <f>'[1]TCE - ANEXO IV - Preencher'!E112</f>
        <v>4.99 - Outros Serviços de Terceiros Pessoa Física</v>
      </c>
      <c r="D103" s="3">
        <f>'[1]TCE - ANEXO IV - Preencher'!F112</f>
        <v>1101636483</v>
      </c>
      <c r="E103" s="5" t="str">
        <f>'[1]TCE - ANEXO IV - Preencher'!G112</f>
        <v>FATIMA MICHELLE CAMPOS LEAL CORDEIRO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45187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480</v>
      </c>
    </row>
    <row r="104" spans="1:12" s="8" customFormat="1" ht="19.5" customHeight="1" x14ac:dyDescent="0.2">
      <c r="A104" s="3">
        <f>IFERROR(VLOOKUP(B104,'[1]DADOS (OCULTAR)'!$R$3:$T$135,3,0),"")</f>
        <v>10988301000714</v>
      </c>
      <c r="B104" s="4" t="str">
        <f>'[1]TCE - ANEXO IV - Preencher'!C113</f>
        <v>UPAE PETROLINA - CG Nº 001/2013</v>
      </c>
      <c r="C104" s="4" t="str">
        <f>'[1]TCE - ANEXO IV - Preencher'!E113</f>
        <v>4.99 - Outros Serviços de Terceiros Pessoa Física</v>
      </c>
      <c r="D104" s="3">
        <f>'[1]TCE - ANEXO IV - Preencher'!F113</f>
        <v>6747632460</v>
      </c>
      <c r="E104" s="5" t="str">
        <f>'[1]TCE - ANEXO IV - Preencher'!G113</f>
        <v>JOSE ROBERTO COELHO FERREIRA ROCHA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45187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240</v>
      </c>
    </row>
    <row r="105" spans="1:12" s="8" customFormat="1" ht="19.5" customHeight="1" x14ac:dyDescent="0.2">
      <c r="A105" s="3">
        <f>IFERROR(VLOOKUP(B105,'[1]DADOS (OCULTAR)'!$R$3:$T$135,3,0),"")</f>
        <v>10988301000714</v>
      </c>
      <c r="B105" s="4" t="str">
        <f>'[1]TCE - ANEXO IV - Preencher'!C114</f>
        <v>UPAE PETROLINA - CG Nº 001/2013</v>
      </c>
      <c r="C105" s="4" t="str">
        <f>'[1]TCE - ANEXO IV - Preencher'!E114</f>
        <v>4.99 - Outros Serviços de Terceiros Pessoa Física</v>
      </c>
      <c r="D105" s="3">
        <f>'[1]TCE - ANEXO IV - Preencher'!F114</f>
        <v>3173179463</v>
      </c>
      <c r="E105" s="5" t="str">
        <f>'[1]TCE - ANEXO IV - Preencher'!G114</f>
        <v>ELIZANGELA ALVES TORRE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45187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240</v>
      </c>
    </row>
    <row r="106" spans="1:12" s="8" customFormat="1" ht="19.5" customHeight="1" x14ac:dyDescent="0.2">
      <c r="A106" s="3">
        <f>IFERROR(VLOOKUP(B106,'[1]DADOS (OCULTAR)'!$R$3:$T$135,3,0),"")</f>
        <v>10988301000714</v>
      </c>
      <c r="B106" s="4" t="str">
        <f>'[1]TCE - ANEXO IV - Preencher'!C115</f>
        <v>UPAE PETROLINA - CG Nº 001/2013</v>
      </c>
      <c r="C106" s="4" t="str">
        <f>'[1]TCE - ANEXO IV - Preencher'!E115</f>
        <v>4.99 - Outros Serviços de Terceiros Pessoa Física</v>
      </c>
      <c r="D106" s="3">
        <f>'[1]TCE - ANEXO IV - Preencher'!F115</f>
        <v>7324407420</v>
      </c>
      <c r="E106" s="5" t="str">
        <f>'[1]TCE - ANEXO IV - Preencher'!G115</f>
        <v>ANDREA TENORIO DE BRITO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45170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82.02</v>
      </c>
    </row>
    <row r="107" spans="1:12" s="8" customFormat="1" ht="19.5" customHeight="1" x14ac:dyDescent="0.2">
      <c r="A107" s="3">
        <f>IFERROR(VLOOKUP(B107,'[1]DADOS (OCULTAR)'!$R$3:$T$135,3,0),"")</f>
        <v>10988301000714</v>
      </c>
      <c r="B107" s="4" t="str">
        <f>'[1]TCE - ANEXO IV - Preencher'!C116</f>
        <v>UPAE PETROLINA - CG Nº 001/2013</v>
      </c>
      <c r="C107" s="4" t="str">
        <f>'[1]TCE - ANEXO IV - Preencher'!E116</f>
        <v>4.99 - Outros Serviços de Terceiros Pessoa Física</v>
      </c>
      <c r="D107" s="3">
        <f>'[1]TCE - ANEXO IV - Preencher'!F116</f>
        <v>7324407420</v>
      </c>
      <c r="E107" s="5" t="str">
        <f>'[1]TCE - ANEXO IV - Preencher'!G116</f>
        <v>ANDREA TENORIO DE BRITO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45187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120</v>
      </c>
    </row>
    <row r="108" spans="1:12" s="8" customFormat="1" ht="19.5" customHeight="1" x14ac:dyDescent="0.2">
      <c r="A108" s="3">
        <f>IFERROR(VLOOKUP(B108,'[1]DADOS (OCULTAR)'!$R$3:$T$135,3,0),"")</f>
        <v>10988301000714</v>
      </c>
      <c r="B108" s="4" t="str">
        <f>'[1]TCE - ANEXO IV - Preencher'!C117</f>
        <v>UPAE PETROLINA - CG Nº 001/2013</v>
      </c>
      <c r="C108" s="4" t="str">
        <f>'[1]TCE - ANEXO IV - Preencher'!E117</f>
        <v>5.99 - Outros Serviços de Terceiros Pessoa Jurídica</v>
      </c>
      <c r="D108" s="3">
        <f>'[1]TCE - ANEXO IV - Preencher'!F117</f>
        <v>18717010000108</v>
      </c>
      <c r="E108" s="5" t="str">
        <f>'[1]TCE - ANEXO IV - Preencher'!G117</f>
        <v>EDJANE SANTOS DE MOURA EIRELI ME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9594</v>
      </c>
      <c r="I108" s="6">
        <f>IF('[1]TCE - ANEXO IV - Preencher'!K117="","",'[1]TCE - ANEXO IV - Preencher'!K117)</f>
        <v>45173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4014.52</v>
      </c>
    </row>
    <row r="109" spans="1:12" s="8" customFormat="1" ht="19.5" customHeight="1" x14ac:dyDescent="0.2">
      <c r="A109" s="3">
        <f>IFERROR(VLOOKUP(B109,'[1]DADOS (OCULTAR)'!$R$3:$T$135,3,0),"")</f>
        <v>10988301000714</v>
      </c>
      <c r="B109" s="4" t="str">
        <f>'[1]TCE - ANEXO IV - Preencher'!C118</f>
        <v>UPAE PETROLINA - CG Nº 001/2013</v>
      </c>
      <c r="C109" s="4" t="str">
        <f>'[1]TCE - ANEXO IV - Preencher'!E118</f>
        <v>5.99 - Outros Serviços de Terceiros Pessoa Jurídica</v>
      </c>
      <c r="D109" s="3">
        <f>'[1]TCE - ANEXO IV - Preencher'!F118</f>
        <v>18717010000108</v>
      </c>
      <c r="E109" s="5" t="str">
        <f>'[1]TCE - ANEXO IV - Preencher'!G118</f>
        <v>EDJANE SANTOS DE MOURA EIRELI ME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9646</v>
      </c>
      <c r="I109" s="6">
        <f>IF('[1]TCE - ANEXO IV - Preencher'!K118="","",'[1]TCE - ANEXO IV - Preencher'!K118)</f>
        <v>45197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1542.75</v>
      </c>
    </row>
    <row r="110" spans="1:12" s="8" customFormat="1" ht="19.5" customHeight="1" x14ac:dyDescent="0.2">
      <c r="A110" s="3">
        <f>IFERROR(VLOOKUP(B110,'[1]DADOS (OCULTAR)'!$R$3:$T$135,3,0),"")</f>
        <v>10988301000714</v>
      </c>
      <c r="B110" s="4" t="str">
        <f>'[1]TCE - ANEXO IV - Preencher'!C119</f>
        <v>UPAE PETROLINA - CG Nº 001/2013</v>
      </c>
      <c r="C110" s="4" t="str">
        <f>'[1]TCE - ANEXO IV - Preencher'!E119</f>
        <v>5.99 - Outros Serviços de Terceiros Pessoa Jurídica</v>
      </c>
      <c r="D110" s="3">
        <f>'[1]TCE - ANEXO IV - Preencher'!F119</f>
        <v>10953332000144</v>
      </c>
      <c r="E110" s="5" t="str">
        <f>'[1]TCE - ANEXO IV - Preencher'!G119</f>
        <v>CASANOVA VIAGENS EIRELI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2563</v>
      </c>
      <c r="I110" s="6">
        <f>IF('[1]TCE - ANEXO IV - Preencher'!K119="","",'[1]TCE - ANEXO IV - Preencher'!K119)</f>
        <v>45181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2919207</v>
      </c>
      <c r="L110" s="7">
        <f>'[1]TCE - ANEXO IV - Preencher'!N119</f>
        <v>1262.1099999999999</v>
      </c>
    </row>
    <row r="111" spans="1:12" s="8" customFormat="1" ht="19.5" customHeight="1" x14ac:dyDescent="0.2">
      <c r="A111" s="3">
        <f>IFERROR(VLOOKUP(B111,'[1]DADOS (OCULTAR)'!$R$3:$T$135,3,0),"")</f>
        <v>10988301000714</v>
      </c>
      <c r="B111" s="4" t="str">
        <f>'[1]TCE - ANEXO IV - Preencher'!C120</f>
        <v>UPAE PETROLINA - CG Nº 001/2013</v>
      </c>
      <c r="C111" s="4" t="str">
        <f>'[1]TCE - ANEXO IV - Preencher'!E120</f>
        <v>5.99 - Outros Serviços de Terceiros Pessoa Jurídica</v>
      </c>
      <c r="D111" s="3">
        <f>'[1]TCE - ANEXO IV - Preencher'!F120</f>
        <v>10953332000144</v>
      </c>
      <c r="E111" s="5" t="str">
        <f>'[1]TCE - ANEXO IV - Preencher'!G120</f>
        <v>CASANOVA VIAGENS EIRELI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2566</v>
      </c>
      <c r="I111" s="6">
        <f>IF('[1]TCE - ANEXO IV - Preencher'!K120="","",'[1]TCE - ANEXO IV - Preencher'!K120)</f>
        <v>45182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2919207</v>
      </c>
      <c r="L111" s="7">
        <f>'[1]TCE - ANEXO IV - Preencher'!N120</f>
        <v>1477.72</v>
      </c>
    </row>
    <row r="112" spans="1:12" s="8" customFormat="1" ht="19.5" customHeight="1" x14ac:dyDescent="0.2">
      <c r="A112" s="3">
        <f>IFERROR(VLOOKUP(B112,'[1]DADOS (OCULTAR)'!$R$3:$T$135,3,0),"")</f>
        <v>10988301000714</v>
      </c>
      <c r="B112" s="4" t="str">
        <f>'[1]TCE - ANEXO IV - Preencher'!C121</f>
        <v>UPAE PETROLINA - CG Nº 001/2013</v>
      </c>
      <c r="C112" s="4" t="str">
        <f>'[1]TCE - ANEXO IV - Preencher'!E121</f>
        <v>5.99 - Outros Serviços de Terceiros Pessoa Jurídica</v>
      </c>
      <c r="D112" s="3">
        <f>'[1]TCE - ANEXO IV - Preencher'!F121</f>
        <v>19605564000267</v>
      </c>
      <c r="E112" s="5" t="str">
        <f>'[1]TCE - ANEXO IV - Preencher'!G121</f>
        <v>BEZERRA ADMINISTRADORA DE HOTEIS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00002397</v>
      </c>
      <c r="I112" s="6">
        <f>IF('[1]TCE - ANEXO IV - Preencher'!K121="","",'[1]TCE - ANEXO IV - Preencher'!K121)</f>
        <v>45191</v>
      </c>
      <c r="J112" s="5" t="str">
        <f>'[1]TCE - ANEXO IV - Preencher'!L121</f>
        <v>IRRGBRSM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555</v>
      </c>
    </row>
    <row r="113" spans="1:12" s="8" customFormat="1" ht="19.5" customHeight="1" x14ac:dyDescent="0.2">
      <c r="A113" s="3">
        <f>IFERROR(VLOOKUP(B113,'[1]DADOS (OCULTAR)'!$R$3:$T$135,3,0),"")</f>
        <v>10988301000714</v>
      </c>
      <c r="B113" s="4" t="str">
        <f>'[1]TCE - ANEXO IV - Preencher'!C122</f>
        <v>UPAE PETROLINA - CG Nº 001/2013</v>
      </c>
      <c r="C113" s="4" t="str">
        <f>'[1]TCE - ANEXO IV - Preencher'!E122</f>
        <v>5.99 - Outros Serviços de Terceiros Pessoa Jurídica</v>
      </c>
      <c r="D113" s="3" t="str">
        <f>'[1]TCE - ANEXO IV - Preencher'!F122</f>
        <v xml:space="preserve">34.028.316/0021-57 </v>
      </c>
      <c r="E113" s="5" t="str">
        <f>'[1]TCE - ANEXO IV - Preencher'!G122</f>
        <v>EMPRESA BRASILEIRA DE CORREIOS E TELEGRAFOS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200230</v>
      </c>
      <c r="I113" s="6">
        <f>IF('[1]TCE - ANEXO IV - Preencher'!K122="","",'[1]TCE - ANEXO IV - Preencher'!K122)</f>
        <v>45189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100</v>
      </c>
    </row>
    <row r="114" spans="1:12" s="8" customFormat="1" ht="19.5" customHeight="1" x14ac:dyDescent="0.2">
      <c r="A114" s="3">
        <f>IFERROR(VLOOKUP(B114,'[1]DADOS (OCULTAR)'!$R$3:$T$135,3,0),"")</f>
        <v>10988301000714</v>
      </c>
      <c r="B114" s="4" t="str">
        <f>'[1]TCE - ANEXO IV - Preencher'!C123</f>
        <v>UPAE PETROLINA - CG Nº 001/2013</v>
      </c>
      <c r="C114" s="4" t="str">
        <f>'[1]TCE - ANEXO IV - Preencher'!E123</f>
        <v>5.8 - Locação de Veículos Automotores</v>
      </c>
      <c r="D114" s="3">
        <f>'[1]TCE - ANEXO IV - Preencher'!F123</f>
        <v>17863255000180</v>
      </c>
      <c r="E114" s="5" t="str">
        <f>'[1]TCE - ANEXO IV - Preencher'!G123</f>
        <v>HUMANA S HOME CARE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4203</v>
      </c>
      <c r="I114" s="6">
        <f>IF('[1]TCE - ANEXO IV - Preencher'!K123="","",'[1]TCE - ANEXO IV - Preencher'!K123)</f>
        <v>45204</v>
      </c>
      <c r="J114" s="5" t="str">
        <f>'[1]TCE - ANEXO IV - Preencher'!L123</f>
        <v>8DBADD638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36900</v>
      </c>
    </row>
    <row r="115" spans="1:12" s="8" customFormat="1" ht="19.5" customHeight="1" x14ac:dyDescent="0.2">
      <c r="A115" s="3">
        <f>IFERROR(VLOOKUP(B115,'[1]DADOS (OCULTAR)'!$R$3:$T$135,3,0),"")</f>
        <v>10988301000714</v>
      </c>
      <c r="B115" s="4" t="str">
        <f>'[1]TCE - ANEXO IV - Preencher'!C124</f>
        <v>UPAE PETROLINA - CG Nº 001/2013</v>
      </c>
      <c r="C115" s="4" t="str">
        <f>'[1]TCE - ANEXO IV - Preencher'!E124</f>
        <v>5.8 - Locação de Veículos Automotores</v>
      </c>
      <c r="D115" s="3">
        <f>'[1]TCE - ANEXO IV - Preencher'!F124</f>
        <v>17863255000180</v>
      </c>
      <c r="E115" s="5" t="str">
        <f>'[1]TCE - ANEXO IV - Preencher'!G124</f>
        <v>HUMANA S HOME CARE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4204</v>
      </c>
      <c r="I115" s="6">
        <f>IF('[1]TCE - ANEXO IV - Preencher'!K124="","",'[1]TCE - ANEXO IV - Preencher'!K124)</f>
        <v>45204</v>
      </c>
      <c r="J115" s="5" t="str">
        <f>'[1]TCE - ANEXO IV - Preencher'!L124</f>
        <v>2176AED62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14985</v>
      </c>
    </row>
    <row r="116" spans="1:12" s="8" customFormat="1" ht="19.5" customHeight="1" x14ac:dyDescent="0.2">
      <c r="A116" s="3">
        <f>IFERROR(VLOOKUP(B116,'[1]DADOS (OCULTAR)'!$R$3:$T$135,3,0),"")</f>
        <v>10988301000714</v>
      </c>
      <c r="B116" s="4" t="str">
        <f>'[1]TCE - ANEXO IV - Preencher'!C125</f>
        <v>UPAE PETROLINA - CG Nº 001/2013</v>
      </c>
      <c r="C116" s="4" t="str">
        <f>'[1]TCE - ANEXO IV - Preencher'!E125</f>
        <v>5.2 - Serviços Técnicos Profissionais</v>
      </c>
      <c r="D116" s="3">
        <f>'[1]TCE - ANEXO IV - Preencher'!F125</f>
        <v>5643650000179</v>
      </c>
      <c r="E116" s="5" t="str">
        <f>'[1]TCE - ANEXO IV - Preencher'!G125</f>
        <v>BAPTISTA &amp; SOUZA CONSULTORIA EMPRESARIAL E PERICIAS JURIDICIAS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00009595</v>
      </c>
      <c r="I116" s="6">
        <f>IF('[1]TCE - ANEXO IV - Preencher'!K125="","",'[1]TCE - ANEXO IV - Preencher'!K125)</f>
        <v>45176</v>
      </c>
      <c r="J116" s="5" t="str">
        <f>'[1]TCE - ANEXO IV - Preencher'!L125</f>
        <v>IHFEIIA9</v>
      </c>
      <c r="K116" s="5" t="str">
        <f>IF(F116="B",LEFT('[1]TCE - ANEXO IV - Preencher'!M125,2),IF(F116="S",LEFT('[1]TCE - ANEXO IV - Preencher'!M125,7),IF('[1]TCE - ANEXO IV - Preencher'!H125="","")))</f>
        <v>3304557</v>
      </c>
      <c r="L116" s="7">
        <f>'[1]TCE - ANEXO IV - Preencher'!N125</f>
        <v>920</v>
      </c>
    </row>
    <row r="117" spans="1:12" s="8" customFormat="1" ht="19.5" customHeight="1" x14ac:dyDescent="0.2">
      <c r="A117" s="3">
        <f>IFERROR(VLOOKUP(B117,'[1]DADOS (OCULTAR)'!$R$3:$T$135,3,0),"")</f>
        <v>10988301000714</v>
      </c>
      <c r="B117" s="4" t="str">
        <f>'[1]TCE - ANEXO IV - Preencher'!C126</f>
        <v>UPAE PETROLINA - CG Nº 001/2013</v>
      </c>
      <c r="C117" s="4" t="str">
        <f>'[1]TCE - ANEXO IV - Preencher'!E126</f>
        <v>5.5 - Reparo e Manutenção de Máquinas e Equipamentos</v>
      </c>
      <c r="D117" s="3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000015611</v>
      </c>
      <c r="I117" s="6">
        <f>IF('[1]TCE - ANEXO IV - Preencher'!K126="","",'[1]TCE - ANEXO IV - Preencher'!K126)</f>
        <v>45198</v>
      </c>
      <c r="J117" s="5" t="str">
        <f>'[1]TCE - ANEXO IV - Preencher'!L126</f>
        <v>KRPP91862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20246.400000000001</v>
      </c>
    </row>
    <row r="118" spans="1:12" s="8" customFormat="1" ht="19.5" customHeight="1" x14ac:dyDescent="0.2">
      <c r="A118" s="3" t="str">
        <f>IFERROR(VLOOKUP(B118,'[1]DADOS (OCULTAR)'!$R$3:$T$135,3,0),"")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>
        <f>IFERROR(VLOOKUP(B119,'[1]DADOS (OCULTAR)'!$R$3:$T$135,3,0),"")</f>
        <v>10988301000714</v>
      </c>
      <c r="B119" s="4" t="str">
        <f>'[1]TCE - ANEXO IV - Preencher'!C128</f>
        <v>UPAE PETROLINA - CG Nº 001/2013</v>
      </c>
      <c r="C119" s="4" t="str">
        <f>'[1]TCE - ANEXO IV - Preencher'!E128</f>
        <v>5.99 - Outros Serviços de Terceiros Pessoa Jurídica</v>
      </c>
      <c r="D119" s="3" t="str">
        <f>'[1]TCE - ANEXO IV - Preencher'!F128</f>
        <v>10.998.292/0001-57</v>
      </c>
      <c r="E119" s="5" t="str">
        <f>'[1]TCE - ANEXO IV - Preencher'!G128</f>
        <v>CENTRO DE INTEGRACAO EMPRESA ESCOLA DE PERNANBUCO CIEE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FATURA</v>
      </c>
      <c r="I119" s="6">
        <f>IF('[1]TCE - ANEXO IV - Preencher'!K128="","",'[1]TCE - ANEXO IV - Preencher'!K128)</f>
        <v>45189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340</v>
      </c>
    </row>
    <row r="120" spans="1:12" s="8" customFormat="1" ht="19.5" customHeight="1" x14ac:dyDescent="0.2">
      <c r="A120" s="3">
        <f>IFERROR(VLOOKUP(B120,'[1]DADOS (OCULTAR)'!$R$3:$T$135,3,0),"")</f>
        <v>10988301000714</v>
      </c>
      <c r="B120" s="4" t="str">
        <f>'[1]TCE - ANEXO IV - Preencher'!C129</f>
        <v>UPAE PETROLINA - CG Nº 001/2013</v>
      </c>
      <c r="C120" s="4" t="str">
        <f>'[1]TCE - ANEXO IV - Preencher'!E129</f>
        <v>5.2 - Serviços Técnicos Profissionais</v>
      </c>
      <c r="D120" s="3">
        <f>'[1]TCE - ANEXO IV - Preencher'!F129</f>
        <v>3789272000887</v>
      </c>
      <c r="E120" s="5" t="str">
        <f>'[1]TCE - ANEXO IV - Preencher'!G129</f>
        <v>SERVIÇO NACIONAL DE APRENDIZAGEM INDUSTRIAL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21641</v>
      </c>
      <c r="I120" s="6">
        <f>IF('[1]TCE - ANEXO IV - Preencher'!K129="","",'[1]TCE - ANEXO IV - Preencher'!K129)</f>
        <v>45201</v>
      </c>
      <c r="J120" s="5" t="str">
        <f>'[1]TCE - ANEXO IV - Preencher'!L129</f>
        <v>C2B4CBC6A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619.6</v>
      </c>
    </row>
    <row r="121" spans="1:12" s="8" customFormat="1" ht="19.5" customHeight="1" x14ac:dyDescent="0.2">
      <c r="A121" s="3">
        <f>IFERROR(VLOOKUP(B121,'[1]DADOS (OCULTAR)'!$R$3:$T$135,3,0),"")</f>
        <v>10988301000714</v>
      </c>
      <c r="B121" s="4" t="str">
        <f>'[1]TCE - ANEXO IV - Preencher'!C130</f>
        <v>UPAE PETROLINA - CG Nº 001/2013</v>
      </c>
      <c r="C121" s="4" t="str">
        <f>'[1]TCE - ANEXO IV - Preencher'!E130</f>
        <v>3.12 - Material Hospitalar</v>
      </c>
      <c r="D121" s="3">
        <f>'[1]TCE - ANEXO IV - Preencher'!F130</f>
        <v>37170675000199</v>
      </c>
      <c r="E121" s="5" t="str">
        <f>'[1]TCE - ANEXO IV - Preencher'!G130</f>
        <v>FEITOSA COMERCIO DE MEDICAMENTOS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000003204</v>
      </c>
      <c r="I121" s="6" t="str">
        <f>IF('[1]TCE - ANEXO IV - Preencher'!K130="","",'[1]TCE - ANEXO IV - Preencher'!K130)</f>
        <v>20/09/2023</v>
      </c>
      <c r="J121" s="5" t="str">
        <f>'[1]TCE - ANEXO IV - Preencher'!L130</f>
        <v>26230937170675000199550010000032041262607250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192.5</v>
      </c>
    </row>
    <row r="122" spans="1:12" s="8" customFormat="1" ht="19.5" customHeight="1" x14ac:dyDescent="0.2">
      <c r="A122" s="3">
        <f>IFERROR(VLOOKUP(B122,'[1]DADOS (OCULTAR)'!$R$3:$T$135,3,0),"")</f>
        <v>10988301000714</v>
      </c>
      <c r="B122" s="4" t="str">
        <f>'[1]TCE - ANEXO IV - Preencher'!C131</f>
        <v>UPAE PETROLINA - CG Nº 001/2013</v>
      </c>
      <c r="C122" s="4" t="str">
        <f>'[1]TCE - ANEXO IV - Preencher'!E131</f>
        <v>3.12 - Material Hospitalar</v>
      </c>
      <c r="D122" s="3">
        <f>'[1]TCE - ANEXO IV - Preencher'!F131</f>
        <v>7914775000111</v>
      </c>
      <c r="E122" s="5" t="str">
        <f>'[1]TCE - ANEXO IV - Preencher'!G131</f>
        <v>SUPRI VALE PRODUTOS MEDICOS E ORTOPEDICOS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000016033</v>
      </c>
      <c r="I122" s="6" t="str">
        <f>IF('[1]TCE - ANEXO IV - Preencher'!K131="","",'[1]TCE - ANEXO IV - Preencher'!K131)</f>
        <v>26/09/2023</v>
      </c>
      <c r="J122" s="5" t="str">
        <f>'[1]TCE - ANEXO IV - Preencher'!L131</f>
        <v>26230907914775000111550010000160331180560001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810</v>
      </c>
    </row>
    <row r="123" spans="1:12" s="8" customFormat="1" ht="19.5" customHeight="1" x14ac:dyDescent="0.2">
      <c r="A123" s="3">
        <f>IFERROR(VLOOKUP(B123,'[1]DADOS (OCULTAR)'!$R$3:$T$135,3,0),"")</f>
        <v>10988301000714</v>
      </c>
      <c r="B123" s="4" t="str">
        <f>'[1]TCE - ANEXO IV - Preencher'!C132</f>
        <v>UPAE PETROLINA - CG Nº 001/2013</v>
      </c>
      <c r="C123" s="4" t="str">
        <f>'[1]TCE - ANEXO IV - Preencher'!E132</f>
        <v>3.12 - Material Hospitalar</v>
      </c>
      <c r="D123" s="3">
        <f>'[1]TCE - ANEXO IV - Preencher'!F132</f>
        <v>8116472000116</v>
      </c>
      <c r="E123" s="5" t="str">
        <f>'[1]TCE - ANEXO IV - Preencher'!G132</f>
        <v>LEEDSAY INDUSTRIA E COM DE PROD MEDICOS LTDA EPP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000035746</v>
      </c>
      <c r="I123" s="6" t="str">
        <f>IF('[1]TCE - ANEXO IV - Preencher'!K132="","",'[1]TCE - ANEXO IV - Preencher'!K132)</f>
        <v>06/09/2023</v>
      </c>
      <c r="J123" s="5" t="str">
        <f>'[1]TCE - ANEXO IV - Preencher'!L132</f>
        <v>35230908116472000116550010000357461000282034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7569</v>
      </c>
    </row>
    <row r="124" spans="1:12" s="8" customFormat="1" ht="19.5" customHeight="1" x14ac:dyDescent="0.2">
      <c r="A124" s="3">
        <f>IFERROR(VLOOKUP(B124,'[1]DADOS (OCULTAR)'!$R$3:$T$135,3,0),"")</f>
        <v>10988301000714</v>
      </c>
      <c r="B124" s="4" t="str">
        <f>'[1]TCE - ANEXO IV - Preencher'!C133</f>
        <v>UPAE PETROLINA - CG Nº 001/2013</v>
      </c>
      <c r="C124" s="4" t="str">
        <f>'[1]TCE - ANEXO IV - Preencher'!E133</f>
        <v>3.12 - Material Hospitalar</v>
      </c>
      <c r="D124" s="3">
        <f>'[1]TCE - ANEXO IV - Preencher'!F133</f>
        <v>8116472000116</v>
      </c>
      <c r="E124" s="5" t="str">
        <f>'[1]TCE - ANEXO IV - Preencher'!G133</f>
        <v>LEEDSAY INDUSTRIA E COM DE PROD MEDICOS LTDA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000035823</v>
      </c>
      <c r="I124" s="6" t="str">
        <f>IF('[1]TCE - ANEXO IV - Preencher'!K133="","",'[1]TCE - ANEXO IV - Preencher'!K133)</f>
        <v>14/09/2023</v>
      </c>
      <c r="J124" s="5" t="str">
        <f>'[1]TCE - ANEXO IV - Preencher'!L133</f>
        <v>35230908116472000116550010000358231000282825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915</v>
      </c>
    </row>
    <row r="125" spans="1:12" s="8" customFormat="1" ht="19.5" customHeight="1" x14ac:dyDescent="0.2">
      <c r="A125" s="3">
        <f>IFERROR(VLOOKUP(B125,'[1]DADOS (OCULTAR)'!$R$3:$T$135,3,0),"")</f>
        <v>10988301000714</v>
      </c>
      <c r="B125" s="4" t="str">
        <f>'[1]TCE - ANEXO IV - Preencher'!C134</f>
        <v>UPAE PETROLINA - CG Nº 001/2013</v>
      </c>
      <c r="C125" s="4" t="str">
        <f>'[1]TCE - ANEXO IV - Preencher'!E134</f>
        <v>3.12 - Material Hospitalar</v>
      </c>
      <c r="D125" s="3">
        <f>'[1]TCE - ANEXO IV - Preencher'!F134</f>
        <v>5044056000161</v>
      </c>
      <c r="E125" s="5" t="str">
        <f>'[1]TCE - ANEXO IV - Preencher'!G134</f>
        <v>DMH PRODUTOS HOSPITALARES LTDA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23199</v>
      </c>
      <c r="I125" s="6" t="str">
        <f>IF('[1]TCE - ANEXO IV - Preencher'!K134="","",'[1]TCE - ANEXO IV - Preencher'!K134)</f>
        <v>20/09/2023</v>
      </c>
      <c r="J125" s="5" t="str">
        <f>'[1]TCE - ANEXO IV - Preencher'!L134</f>
        <v>26230905044056000161550010000231991216713462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695.87</v>
      </c>
    </row>
    <row r="126" spans="1:12" s="8" customFormat="1" ht="19.5" customHeight="1" x14ac:dyDescent="0.2">
      <c r="A126" s="3">
        <f>IFERROR(VLOOKUP(B126,'[1]DADOS (OCULTAR)'!$R$3:$T$135,3,0),"")</f>
        <v>10988301000714</v>
      </c>
      <c r="B126" s="4" t="str">
        <f>'[1]TCE - ANEXO IV - Preencher'!C135</f>
        <v>UPAE PETROLINA - CG Nº 001/2013</v>
      </c>
      <c r="C126" s="4" t="str">
        <f>'[1]TCE - ANEXO IV - Preencher'!E135</f>
        <v>3.4 - Material Farmacológico</v>
      </c>
      <c r="D126" s="3">
        <f>'[1]TCE - ANEXO IV - Preencher'!F135</f>
        <v>45357178000122</v>
      </c>
      <c r="E126" s="5" t="str">
        <f>'[1]TCE - ANEXO IV - Preencher'!G135</f>
        <v>MARIA E FERREIRA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000000251</v>
      </c>
      <c r="I126" s="6" t="str">
        <f>IF('[1]TCE - ANEXO IV - Preencher'!K135="","",'[1]TCE - ANEXO IV - Preencher'!K135)</f>
        <v>28/08/2023</v>
      </c>
      <c r="J126" s="5" t="str">
        <f>'[1]TCE - ANEXO IV - Preencher'!L135</f>
        <v>26230845357178000122550010000002511319546992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1386.72</v>
      </c>
    </row>
    <row r="127" spans="1:12" s="8" customFormat="1" ht="19.5" customHeight="1" x14ac:dyDescent="0.2">
      <c r="A127" s="3">
        <f>IFERROR(VLOOKUP(B127,'[1]DADOS (OCULTAR)'!$R$3:$T$135,3,0),"")</f>
        <v>10988301000714</v>
      </c>
      <c r="B127" s="4" t="str">
        <f>'[1]TCE - ANEXO IV - Preencher'!C136</f>
        <v>UPAE PETROLINA - CG Nº 001/2013</v>
      </c>
      <c r="C127" s="4" t="str">
        <f>'[1]TCE - ANEXO IV - Preencher'!E136</f>
        <v>3.4 - Material Farmacológico</v>
      </c>
      <c r="D127" s="3">
        <f>'[1]TCE - ANEXO IV - Preencher'!F136</f>
        <v>45357178000122</v>
      </c>
      <c r="E127" s="5" t="str">
        <f>'[1]TCE - ANEXO IV - Preencher'!G136</f>
        <v>MARIA E FERREIRA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000000274</v>
      </c>
      <c r="I127" s="6" t="str">
        <f>IF('[1]TCE - ANEXO IV - Preencher'!K136="","",'[1]TCE - ANEXO IV - Preencher'!K136)</f>
        <v>14/09/2023</v>
      </c>
      <c r="J127" s="5" t="str">
        <f>'[1]TCE - ANEXO IV - Preencher'!L136</f>
        <v>26230945357178000122550010000002741630878576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2470</v>
      </c>
    </row>
    <row r="128" spans="1:12" s="8" customFormat="1" ht="19.5" customHeight="1" x14ac:dyDescent="0.2">
      <c r="A128" s="3">
        <f>IFERROR(VLOOKUP(B128,'[1]DADOS (OCULTAR)'!$R$3:$T$135,3,0),"")</f>
        <v>10988301000714</v>
      </c>
      <c r="B128" s="4" t="str">
        <f>'[1]TCE - ANEXO IV - Preencher'!C137</f>
        <v>UPAE PETROLINA - CG Nº 001/2013</v>
      </c>
      <c r="C128" s="4" t="str">
        <f>'[1]TCE - ANEXO IV - Preencher'!E137</f>
        <v>3.4 - Material Farmacológico</v>
      </c>
      <c r="D128" s="3">
        <f>'[1]TCE - ANEXO IV - Preencher'!F137</f>
        <v>7484373000124</v>
      </c>
      <c r="E128" s="5" t="str">
        <f>'[1]TCE - ANEXO IV - Preencher'!G137</f>
        <v>UNI HOSPITALAR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000178889</v>
      </c>
      <c r="I128" s="6" t="str">
        <f>IF('[1]TCE - ANEXO IV - Preencher'!K137="","",'[1]TCE - ANEXO IV - Preencher'!K137)</f>
        <v>15/09/2023</v>
      </c>
      <c r="J128" s="5" t="str">
        <f>'[1]TCE - ANEXO IV - Preencher'!L137</f>
        <v>26230907484373000124550010001788891939199672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1080</v>
      </c>
    </row>
    <row r="129" spans="1:12" s="8" customFormat="1" ht="19.5" customHeight="1" x14ac:dyDescent="0.2">
      <c r="A129" s="3">
        <f>IFERROR(VLOOKUP(B129,'[1]DADOS (OCULTAR)'!$R$3:$T$135,3,0),"")</f>
        <v>10988301000714</v>
      </c>
      <c r="B129" s="4" t="str">
        <f>'[1]TCE - ANEXO IV - Preencher'!C138</f>
        <v>UPAE PETROLINA - CG Nº 001/2013</v>
      </c>
      <c r="C129" s="4" t="str">
        <f>'[1]TCE - ANEXO IV - Preencher'!E138</f>
        <v>3.4 - Material Farmacológico</v>
      </c>
      <c r="D129" s="3">
        <f>'[1]TCE - ANEXO IV - Preencher'!F138</f>
        <v>12420164001048</v>
      </c>
      <c r="E129" s="5" t="str">
        <f>'[1]TCE - ANEXO IV - Preencher'!G138</f>
        <v>CM HOSPITALAR S A  RECIFE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000193744</v>
      </c>
      <c r="I129" s="6" t="str">
        <f>IF('[1]TCE - ANEXO IV - Preencher'!K138="","",'[1]TCE - ANEXO IV - Preencher'!K138)</f>
        <v>12/09/2023</v>
      </c>
      <c r="J129" s="5" t="str">
        <f>'[1]TCE - ANEXO IV - Preencher'!L138</f>
        <v>26230912420164001048550010001937441846071127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676.7</v>
      </c>
    </row>
    <row r="130" spans="1:12" s="8" customFormat="1" ht="19.5" customHeight="1" x14ac:dyDescent="0.2">
      <c r="A130" s="3">
        <f>IFERROR(VLOOKUP(B130,'[1]DADOS (OCULTAR)'!$R$3:$T$135,3,0),"")</f>
        <v>10988301000714</v>
      </c>
      <c r="B130" s="4" t="str">
        <f>'[1]TCE - ANEXO IV - Preencher'!C139</f>
        <v>UPAE PETROLINA - CG Nº 001/2013</v>
      </c>
      <c r="C130" s="4" t="str">
        <f>'[1]TCE - ANEXO IV - Preencher'!E139</f>
        <v>3.4 - Material Farmacológico</v>
      </c>
      <c r="D130" s="3">
        <f>'[1]TCE - ANEXO IV - Preencher'!F139</f>
        <v>11449180000100</v>
      </c>
      <c r="E130" s="5" t="str">
        <f>'[1]TCE - ANEXO IV - Preencher'!G139</f>
        <v>DPROSMED DISTRIBUIDORA DE PRODUTOS MEDICOS HOSPITALARES EIRELI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00062486</v>
      </c>
      <c r="I130" s="6" t="str">
        <f>IF('[1]TCE - ANEXO IV - Preencher'!K139="","",'[1]TCE - ANEXO IV - Preencher'!K139)</f>
        <v>06/09/2023</v>
      </c>
      <c r="J130" s="5" t="str">
        <f>'[1]TCE - ANEXO IV - Preencher'!L139</f>
        <v>26230911449180000100550010000624861000263943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10974</v>
      </c>
    </row>
    <row r="131" spans="1:12" s="8" customFormat="1" ht="19.5" customHeight="1" x14ac:dyDescent="0.2">
      <c r="A131" s="3">
        <f>IFERROR(VLOOKUP(B131,'[1]DADOS (OCULTAR)'!$R$3:$T$135,3,0),"")</f>
        <v>10988301000714</v>
      </c>
      <c r="B131" s="4" t="str">
        <f>'[1]TCE - ANEXO IV - Preencher'!C140</f>
        <v>UPAE PETROLINA - CG Nº 001/2013</v>
      </c>
      <c r="C131" s="4" t="str">
        <f>'[1]TCE - ANEXO IV - Preencher'!E140</f>
        <v>3.4 - Material Farmacológico</v>
      </c>
      <c r="D131" s="3">
        <f>'[1]TCE - ANEXO IV - Preencher'!F140</f>
        <v>11449180000100</v>
      </c>
      <c r="E131" s="5" t="str">
        <f>'[1]TCE - ANEXO IV - Preencher'!G140</f>
        <v>DPROSMED DISTRIBUIDORA DE PRODUTOS MEDICOS HOSPITALARES EIRELI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00062699</v>
      </c>
      <c r="I131" s="6" t="str">
        <f>IF('[1]TCE - ANEXO IV - Preencher'!K140="","",'[1]TCE - ANEXO IV - Preencher'!K140)</f>
        <v>15/09/2023</v>
      </c>
      <c r="J131" s="5" t="str">
        <f>'[1]TCE - ANEXO IV - Preencher'!L140</f>
        <v>26230911449180000100550010000626991000267336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10974</v>
      </c>
    </row>
    <row r="132" spans="1:12" s="8" customFormat="1" ht="19.5" customHeight="1" x14ac:dyDescent="0.2">
      <c r="A132" s="3">
        <f>IFERROR(VLOOKUP(B132,'[1]DADOS (OCULTAR)'!$R$3:$T$135,3,0),"")</f>
        <v>10988301000714</v>
      </c>
      <c r="B132" s="4" t="str">
        <f>'[1]TCE - ANEXO IV - Preencher'!C141</f>
        <v>UPAE PETROLINA - CG Nº 001/2013</v>
      </c>
      <c r="C132" s="4" t="str">
        <f>'[1]TCE - ANEXO IV - Preencher'!E141</f>
        <v>3.4 - Material Farmacológico</v>
      </c>
      <c r="D132" s="3">
        <f>'[1]TCE - ANEXO IV - Preencher'!F141</f>
        <v>67729178000653</v>
      </c>
      <c r="E132" s="5" t="str">
        <f>'[1]TCE - ANEXO IV - Preencher'!G141</f>
        <v>COMERCIAL CIRURGICA RIOCLARENSE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0057060</v>
      </c>
      <c r="I132" s="6" t="str">
        <f>IF('[1]TCE - ANEXO IV - Preencher'!K141="","",'[1]TCE - ANEXO IV - Preencher'!K141)</f>
        <v>29/08/2023</v>
      </c>
      <c r="J132" s="5" t="str">
        <f>'[1]TCE - ANEXO IV - Preencher'!L141</f>
        <v>26230867729178000653550010000570601049058550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523.79999999999995</v>
      </c>
    </row>
    <row r="133" spans="1:12" s="8" customFormat="1" ht="19.5" customHeight="1" x14ac:dyDescent="0.2">
      <c r="A133" s="3">
        <f>IFERROR(VLOOKUP(B133,'[1]DADOS (OCULTAR)'!$R$3:$T$135,3,0),"")</f>
        <v>10988301000714</v>
      </c>
      <c r="B133" s="4" t="str">
        <f>'[1]TCE - ANEXO IV - Preencher'!C142</f>
        <v>UPAE PETROLINA - CG Nº 001/2013</v>
      </c>
      <c r="C133" s="4" t="str">
        <f>'[1]TCE - ANEXO IV - Preencher'!E142</f>
        <v>3.4 - Material Farmacológico</v>
      </c>
      <c r="D133" s="3">
        <f>'[1]TCE - ANEXO IV - Preencher'!F142</f>
        <v>20783828000170</v>
      </c>
      <c r="E133" s="5" t="str">
        <f>'[1]TCE - ANEXO IV - Preencher'!G142</f>
        <v>JC GAGLIARDI ARTIGOS MEDICOS, ORTOPEDICO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8911</v>
      </c>
      <c r="I133" s="6" t="str">
        <f>IF('[1]TCE - ANEXO IV - Preencher'!K142="","",'[1]TCE - ANEXO IV - Preencher'!K142)</f>
        <v>06/09/2023</v>
      </c>
      <c r="J133" s="5" t="str">
        <f>'[1]TCE - ANEXO IV - Preencher'!L142</f>
        <v>35230920783828000170550010000089111237335749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2916</v>
      </c>
    </row>
    <row r="134" spans="1:12" s="8" customFormat="1" ht="19.5" customHeight="1" x14ac:dyDescent="0.2">
      <c r="A134" s="3">
        <f>IFERROR(VLOOKUP(B134,'[1]DADOS (OCULTAR)'!$R$3:$T$135,3,0),"")</f>
        <v>10988301000714</v>
      </c>
      <c r="B134" s="4" t="str">
        <f>'[1]TCE - ANEXO IV - Preencher'!C143</f>
        <v>UPAE PETROLINA - CG Nº 001/2013</v>
      </c>
      <c r="C134" s="4" t="str">
        <f>'[1]TCE - ANEXO IV - Preencher'!E143</f>
        <v>3.14 - Alimentação Preparada</v>
      </c>
      <c r="D134" s="3">
        <f>'[1]TCE - ANEXO IV - Preencher'!F143</f>
        <v>7160019000225</v>
      </c>
      <c r="E134" s="5" t="str">
        <f>'[1]TCE - ANEXO IV - Preencher'!G143</f>
        <v>VITALE COMERCIO SA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6559</v>
      </c>
      <c r="I134" s="6" t="str">
        <f>IF('[1]TCE - ANEXO IV - Preencher'!K143="","",'[1]TCE - ANEXO IV - Preencher'!K143)</f>
        <v>06/09/2023</v>
      </c>
      <c r="J134" s="5" t="str">
        <f>'[1]TCE - ANEXO IV - Preencher'!L143</f>
        <v>26230907160019000225550010000065591924349738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808.5</v>
      </c>
    </row>
    <row r="135" spans="1:12" s="8" customFormat="1" ht="19.5" customHeight="1" x14ac:dyDescent="0.2">
      <c r="A135" s="3">
        <f>IFERROR(VLOOKUP(B135,'[1]DADOS (OCULTAR)'!$R$3:$T$135,3,0),"")</f>
        <v>10988301000714</v>
      </c>
      <c r="B135" s="4" t="str">
        <f>'[1]TCE - ANEXO IV - Preencher'!C144</f>
        <v>UPAE PETROLINA - CG Nº 001/2013</v>
      </c>
      <c r="C135" s="4" t="str">
        <f>'[1]TCE - ANEXO IV - Preencher'!E144</f>
        <v>3.2 - Gás e Outros Materiais Engarrafados</v>
      </c>
      <c r="D135" s="3">
        <f>'[1]TCE - ANEXO IV - Preencher'!F144</f>
        <v>24380578000421</v>
      </c>
      <c r="E135" s="5" t="str">
        <f>'[1]TCE - ANEXO IV - Preencher'!G144</f>
        <v>WHITE MARTINS GASES INDS DO NORDESTE SA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35708</v>
      </c>
      <c r="I135" s="6" t="str">
        <f>IF('[1]TCE - ANEXO IV - Preencher'!K144="","",'[1]TCE - ANEXO IV - Preencher'!K144)</f>
        <v>13/09/2023</v>
      </c>
      <c r="J135" s="5" t="str">
        <f>'[1]TCE - ANEXO IV - Preencher'!L144</f>
        <v>29230924380578000421554000000357081481157283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132.9</v>
      </c>
    </row>
    <row r="136" spans="1:12" s="8" customFormat="1" ht="19.5" customHeight="1" x14ac:dyDescent="0.2">
      <c r="A136" s="3">
        <f>IFERROR(VLOOKUP(B136,'[1]DADOS (OCULTAR)'!$R$3:$T$135,3,0),"")</f>
        <v>10988301000714</v>
      </c>
      <c r="B136" s="4" t="str">
        <f>'[1]TCE - ANEXO IV - Preencher'!C145</f>
        <v>UPAE PETROLINA - CG Nº 001/2013</v>
      </c>
      <c r="C136" s="4" t="str">
        <f>'[1]TCE - ANEXO IV - Preencher'!E145</f>
        <v>3.2 - Gás e Outros Materiais Engarrafados</v>
      </c>
      <c r="D136" s="3">
        <f>'[1]TCE - ANEXO IV - Preencher'!F145</f>
        <v>24380578000421</v>
      </c>
      <c r="E136" s="5" t="str">
        <f>'[1]TCE - ANEXO IV - Preencher'!G145</f>
        <v>WHITE MARTINS GASES INDS DO NORDESTE SA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35723</v>
      </c>
      <c r="I136" s="6" t="str">
        <f>IF('[1]TCE - ANEXO IV - Preencher'!K145="","",'[1]TCE - ANEXO IV - Preencher'!K145)</f>
        <v>13/09/2023</v>
      </c>
      <c r="J136" s="5" t="str">
        <f>'[1]TCE - ANEXO IV - Preencher'!L145</f>
        <v>29230924380578000421554000000357231405865619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739</v>
      </c>
    </row>
    <row r="137" spans="1:12" s="8" customFormat="1" ht="19.5" customHeight="1" x14ac:dyDescent="0.2">
      <c r="A137" s="3">
        <f>IFERROR(VLOOKUP(B137,'[1]DADOS (OCULTAR)'!$R$3:$T$135,3,0),"")</f>
        <v>10988301000714</v>
      </c>
      <c r="B137" s="4" t="str">
        <f>'[1]TCE - ANEXO IV - Preencher'!C146</f>
        <v>UPAE PETROLINA - CG Nº 001/2013</v>
      </c>
      <c r="C137" s="4" t="str">
        <f>'[1]TCE - ANEXO IV - Preencher'!E146</f>
        <v>3.2 - Gás e Outros Materiais Engarrafados</v>
      </c>
      <c r="D137" s="3">
        <f>'[1]TCE - ANEXO IV - Preencher'!F146</f>
        <v>24380578000421</v>
      </c>
      <c r="E137" s="5" t="str">
        <f>'[1]TCE - ANEXO IV - Preencher'!G146</f>
        <v>WHITE MARTINS GASES INDS DO NORDESTE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37282</v>
      </c>
      <c r="I137" s="6" t="str">
        <f>IF('[1]TCE - ANEXO IV - Preencher'!K146="","",'[1]TCE - ANEXO IV - Preencher'!K146)</f>
        <v>30/09/2023</v>
      </c>
      <c r="J137" s="5" t="str">
        <f>'[1]TCE - ANEXO IV - Preencher'!L146</f>
        <v>29230924380578000421554000000372821799261052</v>
      </c>
      <c r="K137" s="5" t="str">
        <f>IF(F137="B",LEFT('[1]TCE - ANEXO IV - Preencher'!M146,2),IF(F137="S",LEFT('[1]TCE - ANEXO IV - Preencher'!M146,7),IF('[1]TCE - ANEXO IV - Preencher'!H146="","")))</f>
        <v>29</v>
      </c>
      <c r="L137" s="7">
        <f>'[1]TCE - ANEXO IV - Preencher'!N146</f>
        <v>54.87</v>
      </c>
    </row>
    <row r="138" spans="1:12" s="8" customFormat="1" ht="19.5" customHeight="1" x14ac:dyDescent="0.2">
      <c r="A138" s="3">
        <f>IFERROR(VLOOKUP(B138,'[1]DADOS (OCULTAR)'!$R$3:$T$135,3,0),"")</f>
        <v>10988301000714</v>
      </c>
      <c r="B138" s="4" t="str">
        <f>'[1]TCE - ANEXO IV - Preencher'!C147</f>
        <v>UPAE PETROLINA - CG Nº 001/2013</v>
      </c>
      <c r="C138" s="4" t="str">
        <f>'[1]TCE - ANEXO IV - Preencher'!E147</f>
        <v>3.2 - Gás e Outros Materiais Engarrafados</v>
      </c>
      <c r="D138" s="3">
        <f>'[1]TCE - ANEXO IV - Preencher'!F147</f>
        <v>24380578002980</v>
      </c>
      <c r="E138" s="5" t="str">
        <f>'[1]TCE - ANEXO IV - Preencher'!G147</f>
        <v>WHITE MARTINS GASES INDS DO NORDESTE SA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8513</v>
      </c>
      <c r="I138" s="6" t="str">
        <f>IF('[1]TCE - ANEXO IV - Preencher'!K147="","",'[1]TCE - ANEXO IV - Preencher'!K147)</f>
        <v>06/09/2023</v>
      </c>
      <c r="J138" s="5" t="str">
        <f>'[1]TCE - ANEXO IV - Preencher'!L147</f>
        <v>29230924380578002980554000000085131708821148</v>
      </c>
      <c r="K138" s="5" t="str">
        <f>IF(F138="B",LEFT('[1]TCE - ANEXO IV - Preencher'!M147,2),IF(F138="S",LEFT('[1]TCE - ANEXO IV - Preencher'!M147,7),IF('[1]TCE - ANEXO IV - Preencher'!H147="","")))</f>
        <v>29</v>
      </c>
      <c r="L138" s="7">
        <f>'[1]TCE - ANEXO IV - Preencher'!N147</f>
        <v>12551.26</v>
      </c>
    </row>
    <row r="139" spans="1:12" s="8" customFormat="1" ht="19.5" customHeight="1" x14ac:dyDescent="0.2">
      <c r="A139" s="3">
        <f>IFERROR(VLOOKUP(B139,'[1]DADOS (OCULTAR)'!$R$3:$T$135,3,0),"")</f>
        <v>10988301000714</v>
      </c>
      <c r="B139" s="4" t="str">
        <f>'[1]TCE - ANEXO IV - Preencher'!C148</f>
        <v>UPAE PETROLINA - CG Nº 001/2013</v>
      </c>
      <c r="C139" s="4" t="str">
        <f>'[1]TCE - ANEXO IV - Preencher'!E148</f>
        <v>3.2 - Gás e Outros Materiais Engarrafados</v>
      </c>
      <c r="D139" s="3">
        <f>'[1]TCE - ANEXO IV - Preencher'!F148</f>
        <v>24380578002980</v>
      </c>
      <c r="E139" s="5" t="str">
        <f>'[1]TCE - ANEXO IV - Preencher'!G148</f>
        <v>WHITE MARTINS GASES INDS DO NORDESTE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8758</v>
      </c>
      <c r="I139" s="6" t="str">
        <f>IF('[1]TCE - ANEXO IV - Preencher'!K148="","",'[1]TCE - ANEXO IV - Preencher'!K148)</f>
        <v>18/09/2023</v>
      </c>
      <c r="J139" s="5" t="str">
        <f>'[1]TCE - ANEXO IV - Preencher'!L148</f>
        <v>29230924380578002980554000000087581472517737</v>
      </c>
      <c r="K139" s="5" t="str">
        <f>IF(F139="B",LEFT('[1]TCE - ANEXO IV - Preencher'!M148,2),IF(F139="S",LEFT('[1]TCE - ANEXO IV - Preencher'!M148,7),IF('[1]TCE - ANEXO IV - Preencher'!H148="","")))</f>
        <v>29</v>
      </c>
      <c r="L139" s="7">
        <f>'[1]TCE - ANEXO IV - Preencher'!N148</f>
        <v>13785.19</v>
      </c>
    </row>
    <row r="140" spans="1:12" s="8" customFormat="1" ht="19.5" customHeight="1" x14ac:dyDescent="0.2">
      <c r="A140" s="3">
        <f>IFERROR(VLOOKUP(B140,'[1]DADOS (OCULTAR)'!$R$3:$T$135,3,0),"")</f>
        <v>10988301000714</v>
      </c>
      <c r="B140" s="4" t="str">
        <f>'[1]TCE - ANEXO IV - Preencher'!C149</f>
        <v>UPAE PETROLINA - CG Nº 001/2013</v>
      </c>
      <c r="C140" s="4" t="str">
        <f>'[1]TCE - ANEXO IV - Preencher'!E149</f>
        <v>3.11 - Material Laboratorial</v>
      </c>
      <c r="D140" s="3">
        <f>'[1]TCE - ANEXO IV - Preencher'!F149</f>
        <v>23664355000180</v>
      </c>
      <c r="E140" s="5" t="str">
        <f>'[1]TCE - ANEXO IV - Preencher'!G149</f>
        <v>INJEMED MEDICAMENTOS ESPECIAIS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000018030</v>
      </c>
      <c r="I140" s="6" t="str">
        <f>IF('[1]TCE - ANEXO IV - Preencher'!K149="","",'[1]TCE - ANEXO IV - Preencher'!K149)</f>
        <v>29/08/2023</v>
      </c>
      <c r="J140" s="5" t="str">
        <f>'[1]TCE - ANEXO IV - Preencher'!L149</f>
        <v>31230823664355000180550010000180301054658104</v>
      </c>
      <c r="K140" s="5" t="str">
        <f>IF(F140="B",LEFT('[1]TCE - ANEXO IV - Preencher'!M149,2),IF(F140="S",LEFT('[1]TCE - ANEXO IV - Preencher'!M149,7),IF('[1]TCE - ANEXO IV - Preencher'!H149="","")))</f>
        <v>31</v>
      </c>
      <c r="L140" s="7">
        <f>'[1]TCE - ANEXO IV - Preencher'!N149</f>
        <v>270</v>
      </c>
    </row>
    <row r="141" spans="1:12" s="8" customFormat="1" ht="19.5" customHeight="1" x14ac:dyDescent="0.2">
      <c r="A141" s="3">
        <f>IFERROR(VLOOKUP(B141,'[1]DADOS (OCULTAR)'!$R$3:$T$135,3,0),"")</f>
        <v>10988301000714</v>
      </c>
      <c r="B141" s="4" t="str">
        <f>'[1]TCE - ANEXO IV - Preencher'!C150</f>
        <v>UPAE PETROLINA - CG Nº 001/2013</v>
      </c>
      <c r="C141" s="4" t="str">
        <f>'[1]TCE - ANEXO IV - Preencher'!E150</f>
        <v>3.11 - Material Laboratorial</v>
      </c>
      <c r="D141" s="3">
        <f>'[1]TCE - ANEXO IV - Preencher'!F150</f>
        <v>10779833000156</v>
      </c>
      <c r="E141" s="5" t="str">
        <f>'[1]TCE - ANEXO IV - Preencher'!G150</f>
        <v>MEDICAL MERCANTIL DE APAR MEDICA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000585444</v>
      </c>
      <c r="I141" s="6" t="str">
        <f>IF('[1]TCE - ANEXO IV - Preencher'!K150="","",'[1]TCE - ANEXO IV - Preencher'!K150)</f>
        <v>20/09/2023</v>
      </c>
      <c r="J141" s="5" t="str">
        <f>'[1]TCE - ANEXO IV - Preencher'!L150</f>
        <v>26230910779833000156550010005854441587467008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3750</v>
      </c>
    </row>
    <row r="142" spans="1:12" s="8" customFormat="1" ht="19.5" customHeight="1" x14ac:dyDescent="0.2">
      <c r="A142" s="3">
        <f>IFERROR(VLOOKUP(B142,'[1]DADOS (OCULTAR)'!$R$3:$T$135,3,0),"")</f>
        <v>10988301000714</v>
      </c>
      <c r="B142" s="4" t="str">
        <f>'[1]TCE - ANEXO IV - Preencher'!C151</f>
        <v>UPAE PETROLINA - CG Nº 001/2013</v>
      </c>
      <c r="C142" s="4" t="str">
        <f>'[1]TCE - ANEXO IV - Preencher'!E151</f>
        <v>3.7 - Material de Limpeza e Produtos de Hgienização</v>
      </c>
      <c r="D142" s="3">
        <f>'[1]TCE - ANEXO IV - Preencher'!F151</f>
        <v>7914775000111</v>
      </c>
      <c r="E142" s="5" t="str">
        <f>'[1]TCE - ANEXO IV - Preencher'!G151</f>
        <v>SUPRI VALE PRODUTOS MEDICOS E ORTOPEDICOS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000016033</v>
      </c>
      <c r="I142" s="6" t="str">
        <f>IF('[1]TCE - ANEXO IV - Preencher'!K151="","",'[1]TCE - ANEXO IV - Preencher'!K151)</f>
        <v>26/09/2023</v>
      </c>
      <c r="J142" s="5" t="str">
        <f>'[1]TCE - ANEXO IV - Preencher'!L151</f>
        <v>26230907914775000111550010000160331180560001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420</v>
      </c>
    </row>
    <row r="143" spans="1:12" s="8" customFormat="1" ht="19.5" customHeight="1" x14ac:dyDescent="0.2">
      <c r="A143" s="3">
        <f>IFERROR(VLOOKUP(B143,'[1]DADOS (OCULTAR)'!$R$3:$T$135,3,0),"")</f>
        <v>10988301000714</v>
      </c>
      <c r="B143" s="4" t="str">
        <f>'[1]TCE - ANEXO IV - Preencher'!C152</f>
        <v>UPAE PETROLINA - CG Nº 001/2013</v>
      </c>
      <c r="C143" s="4" t="str">
        <f>'[1]TCE - ANEXO IV - Preencher'!E152</f>
        <v>3.7 - Material de Limpeza e Produtos de Hgienização</v>
      </c>
      <c r="D143" s="3">
        <f>'[1]TCE - ANEXO IV - Preencher'!F152</f>
        <v>3887021000169</v>
      </c>
      <c r="E143" s="5" t="str">
        <f>'[1]TCE - ANEXO IV - Preencher'!G152</f>
        <v>PONTO CERTO MERCANTIL DE ALIMENTOS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000028499</v>
      </c>
      <c r="I143" s="6" t="str">
        <f>IF('[1]TCE - ANEXO IV - Preencher'!K152="","",'[1]TCE - ANEXO IV - Preencher'!K152)</f>
        <v>06/09/2023</v>
      </c>
      <c r="J143" s="5" t="str">
        <f>'[1]TCE - ANEXO IV - Preencher'!L152</f>
        <v>26230903887021000169550010000284991127560491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36</v>
      </c>
    </row>
    <row r="144" spans="1:12" s="8" customFormat="1" ht="19.5" customHeight="1" x14ac:dyDescent="0.2">
      <c r="A144" s="3">
        <f>IFERROR(VLOOKUP(B144,'[1]DADOS (OCULTAR)'!$R$3:$T$135,3,0),"")</f>
        <v>10988301000714</v>
      </c>
      <c r="B144" s="4" t="str">
        <f>'[1]TCE - ANEXO IV - Preencher'!C153</f>
        <v>UPAE PETROLINA - CG Nº 001/2013</v>
      </c>
      <c r="C144" s="4" t="str">
        <f>'[1]TCE - ANEXO IV - Preencher'!E153</f>
        <v>3.7 - Material de Limpeza e Produtos de Hgienização</v>
      </c>
      <c r="D144" s="3">
        <f>'[1]TCE - ANEXO IV - Preencher'!F153</f>
        <v>26232599000182</v>
      </c>
      <c r="E144" s="5" t="str">
        <f>'[1]TCE - ANEXO IV - Preencher'!G153</f>
        <v>CME COMERCIO E IMPORTACAO HOSPITALAR LTD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1464</v>
      </c>
      <c r="I144" s="6" t="str">
        <f>IF('[1]TCE - ANEXO IV - Preencher'!K153="","",'[1]TCE - ANEXO IV - Preencher'!K153)</f>
        <v>03/08/2023</v>
      </c>
      <c r="J144" s="5" t="str">
        <f>'[1]TCE - ANEXO IV - Preencher'!L153</f>
        <v>26230826232599000182550010000014641297485248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784</v>
      </c>
    </row>
    <row r="145" spans="1:12" s="8" customFormat="1" ht="19.5" customHeight="1" x14ac:dyDescent="0.2">
      <c r="A145" s="3">
        <f>IFERROR(VLOOKUP(B145,'[1]DADOS (OCULTAR)'!$R$3:$T$135,3,0),"")</f>
        <v>10988301000714</v>
      </c>
      <c r="B145" s="4" t="str">
        <f>'[1]TCE - ANEXO IV - Preencher'!C154</f>
        <v>UPAE PETROLINA - CG Nº 001/2013</v>
      </c>
      <c r="C145" s="4" t="str">
        <f>'[1]TCE - ANEXO IV - Preencher'!E154</f>
        <v>3.7 - Material de Limpeza e Produtos de Hgienização</v>
      </c>
      <c r="D145" s="3">
        <f>'[1]TCE - ANEXO IV - Preencher'!F154</f>
        <v>5044056000161</v>
      </c>
      <c r="E145" s="5" t="str">
        <f>'[1]TCE - ANEXO IV - Preencher'!G154</f>
        <v>DMH PRODUTOS HOSPITALARES LTDA EPP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23199</v>
      </c>
      <c r="I145" s="6" t="str">
        <f>IF('[1]TCE - ANEXO IV - Preencher'!K154="","",'[1]TCE - ANEXO IV - Preencher'!K154)</f>
        <v>20/09/2023</v>
      </c>
      <c r="J145" s="5" t="str">
        <f>'[1]TCE - ANEXO IV - Preencher'!L154</f>
        <v>26230905044056000161550010000231991216713462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1009.41</v>
      </c>
    </row>
    <row r="146" spans="1:12" s="8" customFormat="1" ht="19.5" customHeight="1" x14ac:dyDescent="0.2">
      <c r="A146" s="3">
        <f>IFERROR(VLOOKUP(B146,'[1]DADOS (OCULTAR)'!$R$3:$T$135,3,0),"")</f>
        <v>10988301000714</v>
      </c>
      <c r="B146" s="4" t="str">
        <f>'[1]TCE - ANEXO IV - Preencher'!C155</f>
        <v>UPAE PETROLINA - CG Nº 001/2013</v>
      </c>
      <c r="C146" s="4" t="str">
        <f>'[1]TCE - ANEXO IV - Preencher'!E155</f>
        <v>3.7 - Material de Limpeza e Produtos de Hgienização</v>
      </c>
      <c r="D146" s="3">
        <f>'[1]TCE - ANEXO IV - Preencher'!F155</f>
        <v>5044056000161</v>
      </c>
      <c r="E146" s="5" t="str">
        <f>'[1]TCE - ANEXO IV - Preencher'!G155</f>
        <v>DMH PRODUTOS HOSPITALARES LTDA EPP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23199</v>
      </c>
      <c r="I146" s="6" t="str">
        <f>IF('[1]TCE - ANEXO IV - Preencher'!K155="","",'[1]TCE - ANEXO IV - Preencher'!K155)</f>
        <v>20/09/2023</v>
      </c>
      <c r="J146" s="5" t="str">
        <f>'[1]TCE - ANEXO IV - Preencher'!L155</f>
        <v>26230905044056000161550010000231991216713462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3770.82</v>
      </c>
    </row>
    <row r="147" spans="1:12" s="8" customFormat="1" ht="19.5" customHeight="1" x14ac:dyDescent="0.2">
      <c r="A147" s="3">
        <f>IFERROR(VLOOKUP(B147,'[1]DADOS (OCULTAR)'!$R$3:$T$135,3,0),"")</f>
        <v>10988301000714</v>
      </c>
      <c r="B147" s="4" t="str">
        <f>'[1]TCE - ANEXO IV - Preencher'!C156</f>
        <v>UPAE PETROLINA - CG Nº 001/2013</v>
      </c>
      <c r="C147" s="4" t="str">
        <f>'[1]TCE - ANEXO IV - Preencher'!E156</f>
        <v>3.7 - Material de Limpeza e Produtos de Hgienização</v>
      </c>
      <c r="D147" s="3">
        <f>'[1]TCE - ANEXO IV - Preencher'!F156</f>
        <v>45299110000134</v>
      </c>
      <c r="E147" s="5" t="str">
        <f>'[1]TCE - ANEXO IV - Preencher'!G156</f>
        <v>SINAI SERVICOS E COMERCIO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423</v>
      </c>
      <c r="I147" s="6" t="str">
        <f>IF('[1]TCE - ANEXO IV - Preencher'!K156="","",'[1]TCE - ANEXO IV - Preencher'!K156)</f>
        <v>05/08/2023</v>
      </c>
      <c r="J147" s="5" t="str">
        <f>'[1]TCE - ANEXO IV - Preencher'!L156</f>
        <v>35230845299110000134550010000004231093902760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105</v>
      </c>
    </row>
    <row r="148" spans="1:12" s="8" customFormat="1" ht="19.5" customHeight="1" x14ac:dyDescent="0.2">
      <c r="A148" s="3">
        <f>IFERROR(VLOOKUP(B148,'[1]DADOS (OCULTAR)'!$R$3:$T$135,3,0),"")</f>
        <v>10988301000714</v>
      </c>
      <c r="B148" s="4" t="str">
        <f>'[1]TCE - ANEXO IV - Preencher'!C157</f>
        <v>UPAE PETROLINA - CG Nº 001/2013</v>
      </c>
      <c r="C148" s="4" t="str">
        <f>'[1]TCE - ANEXO IV - Preencher'!E157</f>
        <v>3.7 - Material de Limpeza e Produtos de Hgienização</v>
      </c>
      <c r="D148" s="3">
        <f>'[1]TCE - ANEXO IV - Preencher'!F157</f>
        <v>45299110000134</v>
      </c>
      <c r="E148" s="5" t="str">
        <f>'[1]TCE - ANEXO IV - Preencher'!G157</f>
        <v>SINAI SERVICOS E COMERCIO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423</v>
      </c>
      <c r="I148" s="6" t="str">
        <f>IF('[1]TCE - ANEXO IV - Preencher'!K157="","",'[1]TCE - ANEXO IV - Preencher'!K157)</f>
        <v>05/08/2023</v>
      </c>
      <c r="J148" s="5" t="str">
        <f>'[1]TCE - ANEXO IV - Preencher'!L157</f>
        <v>35230845299110000134550010000004231093902760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360</v>
      </c>
    </row>
    <row r="149" spans="1:12" s="8" customFormat="1" ht="19.5" customHeight="1" x14ac:dyDescent="0.2">
      <c r="A149" s="3">
        <f>IFERROR(VLOOKUP(B149,'[1]DADOS (OCULTAR)'!$R$3:$T$135,3,0),"")</f>
        <v>10988301000714</v>
      </c>
      <c r="B149" s="4" t="str">
        <f>'[1]TCE - ANEXO IV - Preencher'!C158</f>
        <v>UPAE PETROLINA - CG Nº 001/2013</v>
      </c>
      <c r="C149" s="4" t="str">
        <f>'[1]TCE - ANEXO IV - Preencher'!E158</f>
        <v>3.7 - Material de Limpeza e Produtos de Hgienização</v>
      </c>
      <c r="D149" s="3">
        <f>'[1]TCE - ANEXO IV - Preencher'!F158</f>
        <v>12401177000189</v>
      </c>
      <c r="E149" s="5" t="str">
        <f>'[1]TCE - ANEXO IV - Preencher'!G158</f>
        <v>RD COMERCIO DE MATERIAL DE CONSTRUCAO E LIMPEZA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4612</v>
      </c>
      <c r="I149" s="6" t="str">
        <f>IF('[1]TCE - ANEXO IV - Preencher'!K158="","",'[1]TCE - ANEXO IV - Preencher'!K158)</f>
        <v>06/09/2023</v>
      </c>
      <c r="J149" s="5" t="str">
        <f>'[1]TCE - ANEXO IV - Preencher'!L158</f>
        <v>26230912401177000189550010000046121302161019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213.88</v>
      </c>
    </row>
    <row r="150" spans="1:12" s="8" customFormat="1" ht="19.5" customHeight="1" x14ac:dyDescent="0.2">
      <c r="A150" s="3">
        <f>IFERROR(VLOOKUP(B150,'[1]DADOS (OCULTAR)'!$R$3:$T$135,3,0),"")</f>
        <v>10988301000714</v>
      </c>
      <c r="B150" s="4" t="str">
        <f>'[1]TCE - ANEXO IV - Preencher'!C159</f>
        <v>UPAE PETROLINA - CG Nº 001/2013</v>
      </c>
      <c r="C150" s="4" t="str">
        <f>'[1]TCE - ANEXO IV - Preencher'!E159</f>
        <v>3.14 - Alimentação Preparada</v>
      </c>
      <c r="D150" s="3">
        <f>'[1]TCE - ANEXO IV - Preencher'!F159</f>
        <v>4454080000106</v>
      </c>
      <c r="E150" s="5" t="str">
        <f>'[1]TCE - ANEXO IV - Preencher'!G159</f>
        <v>MARIA AUXILIADORA VASCONCELOS DE FREITAS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000000663</v>
      </c>
      <c r="I150" s="6" t="str">
        <f>IF('[1]TCE - ANEXO IV - Preencher'!K159="","",'[1]TCE - ANEXO IV - Preencher'!K159)</f>
        <v>30/09/2023</v>
      </c>
      <c r="J150" s="5" t="str">
        <f>'[1]TCE - ANEXO IV - Preencher'!L159</f>
        <v>26230904454080000106550010000006631746614558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26801.549999999996</v>
      </c>
    </row>
    <row r="151" spans="1:12" s="8" customFormat="1" ht="19.5" customHeight="1" x14ac:dyDescent="0.2">
      <c r="A151" s="3">
        <f>IFERROR(VLOOKUP(B151,'[1]DADOS (OCULTAR)'!$R$3:$T$135,3,0),"")</f>
        <v>10988301000714</v>
      </c>
      <c r="B151" s="4" t="str">
        <f>'[1]TCE - ANEXO IV - Preencher'!C160</f>
        <v>UPAE PETROLINA - CG Nº 001/2013</v>
      </c>
      <c r="C151" s="4" t="str">
        <f>'[1]TCE - ANEXO IV - Preencher'!E160</f>
        <v>3.14 - Alimentação Preparada</v>
      </c>
      <c r="D151" s="3">
        <f>'[1]TCE - ANEXO IV - Preencher'!F160</f>
        <v>3887021000169</v>
      </c>
      <c r="E151" s="5" t="str">
        <f>'[1]TCE - ANEXO IV - Preencher'!G160</f>
        <v>PONTO CERTO MERCANTIL DE ALIMENTOS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000028499</v>
      </c>
      <c r="I151" s="6" t="str">
        <f>IF('[1]TCE - ANEXO IV - Preencher'!K160="","",'[1]TCE - ANEXO IV - Preencher'!K160)</f>
        <v>06/09/2023</v>
      </c>
      <c r="J151" s="5" t="str">
        <f>'[1]TCE - ANEXO IV - Preencher'!L160</f>
        <v>26230903887021000169550010000284991127560491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99</v>
      </c>
    </row>
    <row r="152" spans="1:12" s="8" customFormat="1" ht="19.5" customHeight="1" x14ac:dyDescent="0.2">
      <c r="A152" s="3">
        <f>IFERROR(VLOOKUP(B152,'[1]DADOS (OCULTAR)'!$R$3:$T$135,3,0),"")</f>
        <v>10988301000714</v>
      </c>
      <c r="B152" s="4" t="str">
        <f>'[1]TCE - ANEXO IV - Preencher'!C161</f>
        <v>UPAE PETROLINA - CG Nº 001/2013</v>
      </c>
      <c r="C152" s="4" t="str">
        <f>'[1]TCE - ANEXO IV - Preencher'!E161</f>
        <v>3.14 - Alimentação Preparada</v>
      </c>
      <c r="D152" s="3">
        <f>'[1]TCE - ANEXO IV - Preencher'!F161</f>
        <v>3887021000169</v>
      </c>
      <c r="E152" s="5" t="str">
        <f>'[1]TCE - ANEXO IV - Preencher'!G161</f>
        <v>PONTO CERTO MERCANTIL DE ALIMENTOS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000028499</v>
      </c>
      <c r="I152" s="6" t="str">
        <f>IF('[1]TCE - ANEXO IV - Preencher'!K161="","",'[1]TCE - ANEXO IV - Preencher'!K161)</f>
        <v>06/09/2023</v>
      </c>
      <c r="J152" s="5" t="str">
        <f>'[1]TCE - ANEXO IV - Preencher'!L161</f>
        <v>26230903887021000169550010000284991127560491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382.8</v>
      </c>
    </row>
    <row r="153" spans="1:12" s="8" customFormat="1" ht="19.5" customHeight="1" x14ac:dyDescent="0.2">
      <c r="A153" s="3">
        <f>IFERROR(VLOOKUP(B153,'[1]DADOS (OCULTAR)'!$R$3:$T$135,3,0),"")</f>
        <v>10988301000714</v>
      </c>
      <c r="B153" s="4" t="str">
        <f>'[1]TCE - ANEXO IV - Preencher'!C162</f>
        <v>UPAE PETROLINA - CG Nº 001/2013</v>
      </c>
      <c r="C153" s="4" t="str">
        <f>'[1]TCE - ANEXO IV - Preencher'!E162</f>
        <v>3.6 - Material de Expediente</v>
      </c>
      <c r="D153" s="3">
        <f>'[1]TCE - ANEXO IV - Preencher'!F162</f>
        <v>4937174000136</v>
      </c>
      <c r="E153" s="5" t="str">
        <f>'[1]TCE - ANEXO IV - Preencher'!G162</f>
        <v>GUIMARAES SERVICOS GRAFICOS EIRELI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15994</v>
      </c>
      <c r="I153" s="6" t="str">
        <f>IF('[1]TCE - ANEXO IV - Preencher'!K162="","",'[1]TCE - ANEXO IV - Preencher'!K162)</f>
        <v>13/09/2023</v>
      </c>
      <c r="J153" s="5" t="str">
        <f>'[1]TCE - ANEXO IV - Preencher'!L162</f>
        <v>26c7d9421ab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450</v>
      </c>
    </row>
    <row r="154" spans="1:12" s="8" customFormat="1" ht="19.5" customHeight="1" x14ac:dyDescent="0.2">
      <c r="A154" s="3">
        <f>IFERROR(VLOOKUP(B154,'[1]DADOS (OCULTAR)'!$R$3:$T$135,3,0),"")</f>
        <v>10988301000714</v>
      </c>
      <c r="B154" s="4" t="str">
        <f>'[1]TCE - ANEXO IV - Preencher'!C163</f>
        <v>UPAE PETROLINA - CG Nº 001/2013</v>
      </c>
      <c r="C154" s="4" t="str">
        <f>'[1]TCE - ANEXO IV - Preencher'!E163</f>
        <v>3.6 - Material de Expediente</v>
      </c>
      <c r="D154" s="3">
        <f>'[1]TCE - ANEXO IV - Preencher'!F163</f>
        <v>27552654000184</v>
      </c>
      <c r="E154" s="5" t="str">
        <f>'[1]TCE - ANEXO IV - Preencher'!G163</f>
        <v>JAKSON BASTOS DE OLIVEIRA 04955216471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3</v>
      </c>
      <c r="I154" s="6" t="str">
        <f>IF('[1]TCE - ANEXO IV - Preencher'!K163="","",'[1]TCE - ANEXO IV - Preencher'!K163)</f>
        <v>13/09/2023</v>
      </c>
      <c r="J154" s="5" t="str">
        <f>'[1]TCE - ANEXO IV - Preencher'!L163</f>
        <v>26111012227552654000184000000000000323095367125343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</v>
      </c>
    </row>
    <row r="155" spans="1:12" s="8" customFormat="1" ht="19.5" customHeight="1" x14ac:dyDescent="0.2">
      <c r="A155" s="3">
        <f>IFERROR(VLOOKUP(B155,'[1]DADOS (OCULTAR)'!$R$3:$T$135,3,0),"")</f>
        <v>10988301000714</v>
      </c>
      <c r="B155" s="4" t="str">
        <f>'[1]TCE - ANEXO IV - Preencher'!C164</f>
        <v>UPAE PETROLINA - CG Nº 001/2013</v>
      </c>
      <c r="C155" s="4" t="str">
        <f>'[1]TCE - ANEXO IV - Preencher'!E164</f>
        <v>3.6 - Material de Expediente</v>
      </c>
      <c r="D155" s="3">
        <f>'[1]TCE - ANEXO IV - Preencher'!F164</f>
        <v>45299110000134</v>
      </c>
      <c r="E155" s="5" t="str">
        <f>'[1]TCE - ANEXO IV - Preencher'!G164</f>
        <v>SINAI SERVICOS E COMERCIO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423</v>
      </c>
      <c r="I155" s="6" t="str">
        <f>IF('[1]TCE - ANEXO IV - Preencher'!K164="","",'[1]TCE - ANEXO IV - Preencher'!K164)</f>
        <v>05/08/2023</v>
      </c>
      <c r="J155" s="5" t="str">
        <f>'[1]TCE - ANEXO IV - Preencher'!L164</f>
        <v>35230845299110000134550010000004231093902760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87</v>
      </c>
    </row>
    <row r="156" spans="1:12" s="8" customFormat="1" ht="19.5" customHeight="1" x14ac:dyDescent="0.2">
      <c r="A156" s="3">
        <f>IFERROR(VLOOKUP(B156,'[1]DADOS (OCULTAR)'!$R$3:$T$135,3,0),"")</f>
        <v>10988301000714</v>
      </c>
      <c r="B156" s="4" t="str">
        <f>'[1]TCE - ANEXO IV - Preencher'!C165</f>
        <v>UPAE PETROLINA - CG Nº 001/2013</v>
      </c>
      <c r="C156" s="4" t="str">
        <f>'[1]TCE - ANEXO IV - Preencher'!E165</f>
        <v>3.6 - Material de Expediente</v>
      </c>
      <c r="D156" s="3">
        <f>'[1]TCE - ANEXO IV - Preencher'!F165</f>
        <v>12401177000189</v>
      </c>
      <c r="E156" s="5" t="str">
        <f>'[1]TCE - ANEXO IV - Preencher'!G165</f>
        <v>RD COMERCIO DE MATERIAL DE CONSTRUCAO E LIMPEZA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4623</v>
      </c>
      <c r="I156" s="6" t="str">
        <f>IF('[1]TCE - ANEXO IV - Preencher'!K165="","",'[1]TCE - ANEXO IV - Preencher'!K165)</f>
        <v>11/09/2023</v>
      </c>
      <c r="J156" s="5" t="str">
        <f>'[1]TCE - ANEXO IV - Preencher'!L165</f>
        <v>26230912401177000189550010000046231141406019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140</v>
      </c>
    </row>
    <row r="157" spans="1:12" s="8" customFormat="1" ht="19.5" customHeight="1" x14ac:dyDescent="0.2">
      <c r="A157" s="3">
        <f>IFERROR(VLOOKUP(B157,'[1]DADOS (OCULTAR)'!$R$3:$T$135,3,0),"")</f>
        <v>10988301000714</v>
      </c>
      <c r="B157" s="4" t="str">
        <f>'[1]TCE - ANEXO IV - Preencher'!C166</f>
        <v>UPAE PETROLINA - CG Nº 001/2013</v>
      </c>
      <c r="C157" s="4" t="str">
        <f>'[1]TCE - ANEXO IV - Preencher'!E166</f>
        <v>3.1 - Combustíveis e Lubrificantes Automotivos</v>
      </c>
      <c r="D157" s="3">
        <f>'[1]TCE - ANEXO IV - Preencher'!F166</f>
        <v>8042052000132</v>
      </c>
      <c r="E157" s="5" t="str">
        <f>'[1]TCE - ANEXO IV - Preencher'!G166</f>
        <v>ESTACAO - COMERCIO DE COMBUSTIVEIS E LUBRIFICANTES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000013613</v>
      </c>
      <c r="I157" s="6" t="str">
        <f>IF('[1]TCE - ANEXO IV - Preencher'!K166="","",'[1]TCE - ANEXO IV - Preencher'!K166)</f>
        <v>04/09/2023</v>
      </c>
      <c r="J157" s="5" t="str">
        <f>'[1]TCE - ANEXO IV - Preencher'!L166</f>
        <v>29230908042052000132550010000136131099787442</v>
      </c>
      <c r="K157" s="5" t="str">
        <f>IF(F157="B",LEFT('[1]TCE - ANEXO IV - Preencher'!M166,2),IF(F157="S",LEFT('[1]TCE - ANEXO IV - Preencher'!M166,7),IF('[1]TCE - ANEXO IV - Preencher'!H166="","")))</f>
        <v>29</v>
      </c>
      <c r="L157" s="7">
        <f>'[1]TCE - ANEXO IV - Preencher'!N166</f>
        <v>1157.24</v>
      </c>
    </row>
    <row r="158" spans="1:12" s="8" customFormat="1" ht="19.5" customHeight="1" x14ac:dyDescent="0.2">
      <c r="A158" s="3">
        <f>IFERROR(VLOOKUP(B158,'[1]DADOS (OCULTAR)'!$R$3:$T$135,3,0),"")</f>
        <v>10988301000714</v>
      </c>
      <c r="B158" s="4" t="str">
        <f>'[1]TCE - ANEXO IV - Preencher'!C167</f>
        <v>UPAE PETROLINA - CG Nº 001/2013</v>
      </c>
      <c r="C158" s="4" t="str">
        <f>'[1]TCE - ANEXO IV - Preencher'!E167</f>
        <v>3.1 - Combustíveis e Lubrificantes Automotivos</v>
      </c>
      <c r="D158" s="3">
        <f>'[1]TCE - ANEXO IV - Preencher'!F167</f>
        <v>8042052000132</v>
      </c>
      <c r="E158" s="5" t="str">
        <f>'[1]TCE - ANEXO IV - Preencher'!G167</f>
        <v>ESTACAO - COMERCIO DE COMBUSTIVEIS E LUBRIFICANTES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000013643</v>
      </c>
      <c r="I158" s="6" t="str">
        <f>IF('[1]TCE - ANEXO IV - Preencher'!K167="","",'[1]TCE - ANEXO IV - Preencher'!K167)</f>
        <v>16/09/2023</v>
      </c>
      <c r="J158" s="5" t="str">
        <f>'[1]TCE - ANEXO IV - Preencher'!L167</f>
        <v>29230908042052000132550010000136431939326851</v>
      </c>
      <c r="K158" s="5" t="str">
        <f>IF(F158="B",LEFT('[1]TCE - ANEXO IV - Preencher'!M167,2),IF(F158="S",LEFT('[1]TCE - ANEXO IV - Preencher'!M167,7),IF('[1]TCE - ANEXO IV - Preencher'!H167="","")))</f>
        <v>29</v>
      </c>
      <c r="L158" s="7">
        <f>'[1]TCE - ANEXO IV - Preencher'!N167</f>
        <v>500.02</v>
      </c>
    </row>
    <row r="159" spans="1:12" s="8" customFormat="1" ht="19.5" customHeight="1" x14ac:dyDescent="0.2">
      <c r="A159" s="3">
        <f>IFERROR(VLOOKUP(B159,'[1]DADOS (OCULTAR)'!$R$3:$T$135,3,0),"")</f>
        <v>10988301000714</v>
      </c>
      <c r="B159" s="4" t="str">
        <f>'[1]TCE - ANEXO IV - Preencher'!C168</f>
        <v>UPAE PETROLINA - CG Nº 001/2013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35781938000170</v>
      </c>
      <c r="E159" s="5" t="str">
        <f>'[1]TCE - ANEXO IV - Preencher'!G168</f>
        <v>MJ MARTINS COMERCIO DE MATERIAL DE CONSTRUCAO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000000110</v>
      </c>
      <c r="I159" s="6" t="str">
        <f>IF('[1]TCE - ANEXO IV - Preencher'!K168="","",'[1]TCE - ANEXO IV - Preencher'!K168)</f>
        <v>04/09/2023</v>
      </c>
      <c r="J159" s="5" t="str">
        <f>'[1]TCE - ANEXO IV - Preencher'!L168</f>
        <v>29230935781938000170550010000001101526115832</v>
      </c>
      <c r="K159" s="5" t="str">
        <f>IF(F159="B",LEFT('[1]TCE - ANEXO IV - Preencher'!M168,2),IF(F159="S",LEFT('[1]TCE - ANEXO IV - Preencher'!M168,7),IF('[1]TCE - ANEXO IV - Preencher'!H168="","")))</f>
        <v>29</v>
      </c>
      <c r="L159" s="7">
        <f>'[1]TCE - ANEXO IV - Preencher'!N168</f>
        <v>248</v>
      </c>
    </row>
    <row r="160" spans="1:12" s="8" customFormat="1" ht="19.5" customHeight="1" x14ac:dyDescent="0.2">
      <c r="A160" s="3">
        <f>IFERROR(VLOOKUP(B160,'[1]DADOS (OCULTAR)'!$R$3:$T$135,3,0),"")</f>
        <v>10988301000714</v>
      </c>
      <c r="B160" s="4" t="str">
        <f>'[1]TCE - ANEXO IV - Preencher'!C169</f>
        <v>UPAE PETROLINA - CG Nº 001/2013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519592000152</v>
      </c>
      <c r="E160" s="5" t="str">
        <f>'[1]TCE - ANEXO IV - Preencher'!G169</f>
        <v>COMERCIAL DE VIDROS NUNES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000002072</v>
      </c>
      <c r="I160" s="6" t="str">
        <f>IF('[1]TCE - ANEXO IV - Preencher'!K169="","",'[1]TCE - ANEXO IV - Preencher'!K169)</f>
        <v>29/09/2023</v>
      </c>
      <c r="J160" s="5" t="str">
        <f>'[1]TCE - ANEXO IV - Preencher'!L169</f>
        <v>26230900519592000152550010000020721436215676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880</v>
      </c>
    </row>
    <row r="161" spans="1:12" s="8" customFormat="1" ht="19.5" customHeight="1" x14ac:dyDescent="0.2">
      <c r="A161" s="3">
        <f>IFERROR(VLOOKUP(B161,'[1]DADOS (OCULTAR)'!$R$3:$T$135,3,0),"")</f>
        <v>10988301000714</v>
      </c>
      <c r="B161" s="4" t="str">
        <f>'[1]TCE - ANEXO IV - Preencher'!C170</f>
        <v>UPAE PETROLINA - CG Nº 001/2013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22996480000125</v>
      </c>
      <c r="E161" s="5" t="str">
        <f>'[1]TCE - ANEXO IV - Preencher'!G170</f>
        <v>TOP LAMPADAS COMERCIAL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000008588</v>
      </c>
      <c r="I161" s="6" t="str">
        <f>IF('[1]TCE - ANEXO IV - Preencher'!K170="","",'[1]TCE - ANEXO IV - Preencher'!K170)</f>
        <v>14/09/2023</v>
      </c>
      <c r="J161" s="5" t="str">
        <f>'[1]TCE - ANEXO IV - Preencher'!L170</f>
        <v>41230922996480000125550010000085881167869418</v>
      </c>
      <c r="K161" s="5" t="str">
        <f>IF(F161="B",LEFT('[1]TCE - ANEXO IV - Preencher'!M170,2),IF(F161="S",LEFT('[1]TCE - ANEXO IV - Preencher'!M170,7),IF('[1]TCE - ANEXO IV - Preencher'!H170="","")))</f>
        <v>41</v>
      </c>
      <c r="L161" s="7">
        <f>'[1]TCE - ANEXO IV - Preencher'!N170</f>
        <v>300</v>
      </c>
    </row>
    <row r="162" spans="1:12" s="8" customFormat="1" ht="19.5" customHeight="1" x14ac:dyDescent="0.2">
      <c r="A162" s="3">
        <f>IFERROR(VLOOKUP(B162,'[1]DADOS (OCULTAR)'!$R$3:$T$135,3,0),"")</f>
        <v>10988301000714</v>
      </c>
      <c r="B162" s="4" t="str">
        <f>'[1]TCE - ANEXO IV - Preencher'!C171</f>
        <v>UPAE PETROLINA - CG Nº 001/2013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24441065000130</v>
      </c>
      <c r="E162" s="5" t="str">
        <f>'[1]TCE - ANEXO IV - Preencher'!G171</f>
        <v>PREMIER MATERIAL DE CONST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000032360</v>
      </c>
      <c r="I162" s="6" t="str">
        <f>IF('[1]TCE - ANEXO IV - Preencher'!K171="","",'[1]TCE - ANEXO IV - Preencher'!K171)</f>
        <v>31/08/2023</v>
      </c>
      <c r="J162" s="5" t="str">
        <f>'[1]TCE - ANEXO IV - Preencher'!L171</f>
        <v>26230824441065000130550010000323601612225672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210</v>
      </c>
    </row>
    <row r="163" spans="1:12" s="8" customFormat="1" ht="19.5" customHeight="1" x14ac:dyDescent="0.2">
      <c r="A163" s="3">
        <f>IFERROR(VLOOKUP(B163,'[1]DADOS (OCULTAR)'!$R$3:$T$135,3,0),"")</f>
        <v>10988301000714</v>
      </c>
      <c r="B163" s="4" t="str">
        <f>'[1]TCE - ANEXO IV - Preencher'!C172</f>
        <v>UPAE PETROLINA - CG Nº 001/2013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24441065000130</v>
      </c>
      <c r="E163" s="5" t="str">
        <f>'[1]TCE - ANEXO IV - Preencher'!G172</f>
        <v>PREMIER MATERIAL DE CONST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000032401</v>
      </c>
      <c r="I163" s="6" t="str">
        <f>IF('[1]TCE - ANEXO IV - Preencher'!K172="","",'[1]TCE - ANEXO IV - Preencher'!K172)</f>
        <v>08/09/2023</v>
      </c>
      <c r="J163" s="5" t="str">
        <f>'[1]TCE - ANEXO IV - Preencher'!L172</f>
        <v>26230924441065000130550010000324011293812566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391.8</v>
      </c>
    </row>
    <row r="164" spans="1:12" s="8" customFormat="1" ht="19.5" customHeight="1" x14ac:dyDescent="0.2">
      <c r="A164" s="3">
        <f>IFERROR(VLOOKUP(B164,'[1]DADOS (OCULTAR)'!$R$3:$T$135,3,0),"")</f>
        <v>10988301000714</v>
      </c>
      <c r="B164" s="4" t="str">
        <f>'[1]TCE - ANEXO IV - Preencher'!C173</f>
        <v>UPAE PETROLINA - CG Nº 001/2013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13487742000135</v>
      </c>
      <c r="E164" s="5" t="str">
        <f>'[1]TCE - ANEXO IV - Preencher'!G173</f>
        <v>BRAVOLUZ COMERCIAL EIRELI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000066158</v>
      </c>
      <c r="I164" s="6" t="str">
        <f>IF('[1]TCE - ANEXO IV - Preencher'!K173="","",'[1]TCE - ANEXO IV - Preencher'!K173)</f>
        <v>08/09/2023</v>
      </c>
      <c r="J164" s="5" t="str">
        <f>'[1]TCE - ANEXO IV - Preencher'!L173</f>
        <v>41230913487742000135550010000661581084663342</v>
      </c>
      <c r="K164" s="5" t="str">
        <f>IF(F164="B",LEFT('[1]TCE - ANEXO IV - Preencher'!M173,2),IF(F164="S",LEFT('[1]TCE - ANEXO IV - Preencher'!M173,7),IF('[1]TCE - ANEXO IV - Preencher'!H173="","")))</f>
        <v>41</v>
      </c>
      <c r="L164" s="7">
        <f>'[1]TCE - ANEXO IV - Preencher'!N173</f>
        <v>240</v>
      </c>
    </row>
    <row r="165" spans="1:12" s="8" customFormat="1" ht="19.5" customHeight="1" x14ac:dyDescent="0.2">
      <c r="A165" s="3">
        <f>IFERROR(VLOOKUP(B165,'[1]DADOS (OCULTAR)'!$R$3:$T$135,3,0),"")</f>
        <v>10988301000714</v>
      </c>
      <c r="B165" s="4" t="str">
        <f>'[1]TCE - ANEXO IV - Preencher'!C174</f>
        <v>UPAE PETROLINA - CG Nº 001/2013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4265871000198</v>
      </c>
      <c r="E165" s="5" t="str">
        <f>'[1]TCE - ANEXO IV - Preencher'!G174</f>
        <v>LEAO EQUIPAMENTOS E FERRAMENTAS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227976</v>
      </c>
      <c r="I165" s="6" t="str">
        <f>IF('[1]TCE - ANEXO IV - Preencher'!K174="","",'[1]TCE - ANEXO IV - Preencher'!K174)</f>
        <v>02/09/2023</v>
      </c>
      <c r="J165" s="5" t="str">
        <f>'[1]TCE - ANEXO IV - Preencher'!L174</f>
        <v>26230904265871000198550050002279761013623245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807.75</v>
      </c>
    </row>
    <row r="166" spans="1:12" s="8" customFormat="1" ht="19.5" customHeight="1" x14ac:dyDescent="0.2">
      <c r="A166" s="3">
        <f>IFERROR(VLOOKUP(B166,'[1]DADOS (OCULTAR)'!$R$3:$T$135,3,0),"")</f>
        <v>10988301000714</v>
      </c>
      <c r="B166" s="4" t="str">
        <f>'[1]TCE - ANEXO IV - Preencher'!C175</f>
        <v>UPAE PETROLINA - CG Nº 001/2013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4265871000198</v>
      </c>
      <c r="E166" s="5" t="str">
        <f>'[1]TCE - ANEXO IV - Preencher'!G175</f>
        <v>LEAO EQUIPAMENTOS E FERRAMENTAS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227977</v>
      </c>
      <c r="I166" s="6" t="str">
        <f>IF('[1]TCE - ANEXO IV - Preencher'!K175="","",'[1]TCE - ANEXO IV - Preencher'!K175)</f>
        <v>02/09/2023</v>
      </c>
      <c r="J166" s="5" t="str">
        <f>'[1]TCE - ANEXO IV - Preencher'!L175</f>
        <v>26230904265871000198550050002279771226632265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107.6</v>
      </c>
    </row>
    <row r="167" spans="1:12" s="8" customFormat="1" ht="19.5" customHeight="1" x14ac:dyDescent="0.2">
      <c r="A167" s="3">
        <f>IFERROR(VLOOKUP(B167,'[1]DADOS (OCULTAR)'!$R$3:$T$135,3,0),"")</f>
        <v>10988301000714</v>
      </c>
      <c r="B167" s="4" t="str">
        <f>'[1]TCE - ANEXO IV - Preencher'!C176</f>
        <v>UPAE PETROLINA - CG Nº 001/2013</v>
      </c>
      <c r="C167" s="4" t="str">
        <f>'[1]TCE - ANEXO IV - Preencher'!E176</f>
        <v xml:space="preserve">3.10 - Material para Manutenção de Bens Móveis </v>
      </c>
      <c r="D167" s="3">
        <f>'[1]TCE - ANEXO IV - Preencher'!F176</f>
        <v>132082000128</v>
      </c>
      <c r="E167" s="5" t="str">
        <f>'[1]TCE - ANEXO IV - Preencher'!G176</f>
        <v>INFOCENTER COM MATERIAIS DE INFORMATICA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000027553</v>
      </c>
      <c r="I167" s="6" t="str">
        <f>IF('[1]TCE - ANEXO IV - Preencher'!K176="","",'[1]TCE - ANEXO IV - Preencher'!K176)</f>
        <v>01/09/2023</v>
      </c>
      <c r="J167" s="5" t="str">
        <f>'[1]TCE - ANEXO IV - Preencher'!L176</f>
        <v>26230900132082000128550010000275531631996779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58</v>
      </c>
    </row>
    <row r="168" spans="1:12" s="8" customFormat="1" ht="19.5" customHeight="1" x14ac:dyDescent="0.2">
      <c r="A168" s="3">
        <f>IFERROR(VLOOKUP(B168,'[1]DADOS (OCULTAR)'!$R$3:$T$135,3,0),"")</f>
        <v>10988301000714</v>
      </c>
      <c r="B168" s="4" t="str">
        <f>'[1]TCE - ANEXO IV - Preencher'!C177</f>
        <v>UPAE PETROLINA - CG Nº 001/2013</v>
      </c>
      <c r="C168" s="4" t="str">
        <f>'[1]TCE - ANEXO IV - Preencher'!E177</f>
        <v xml:space="preserve">3.8 - Uniformes, Tecidos e Aviamentos </v>
      </c>
      <c r="D168" s="3">
        <f>'[1]TCE - ANEXO IV - Preencher'!F177</f>
        <v>295234000103</v>
      </c>
      <c r="E168" s="5" t="str">
        <f>'[1]TCE - ANEXO IV - Preencher'!G177</f>
        <v>BANDEIRAS ON LINE ARTEFATOS TEXTEIS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2496</v>
      </c>
      <c r="I168" s="6" t="str">
        <f>IF('[1]TCE - ANEXO IV - Preencher'!K177="","",'[1]TCE - ANEXO IV - Preencher'!K177)</f>
        <v>19/09/2023</v>
      </c>
      <c r="J168" s="5" t="str">
        <f>'[1]TCE - ANEXO IV - Preencher'!L177</f>
        <v>35230900295234000103550010000024961637962261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262</v>
      </c>
    </row>
    <row r="169" spans="1:12" s="8" customFormat="1" ht="19.5" customHeight="1" x14ac:dyDescent="0.2">
      <c r="A169" s="3">
        <f>IFERROR(VLOOKUP(B169,'[1]DADOS (OCULTAR)'!$R$3:$T$135,3,0),"")</f>
        <v>10988301000714</v>
      </c>
      <c r="B169" s="4" t="str">
        <f>'[1]TCE - ANEXO IV - Preencher'!C178</f>
        <v>UPAE PETROLINA - CG Nº 001/2013</v>
      </c>
      <c r="C169" s="4" t="str">
        <f>'[1]TCE - ANEXO IV - Preencher'!E178</f>
        <v>5.19 - Serviços Gráficos, de Encadernação e de Emolduração</v>
      </c>
      <c r="D169" s="3">
        <f>'[1]TCE - ANEXO IV - Preencher'!F178</f>
        <v>18116443000108</v>
      </c>
      <c r="E169" s="5" t="str">
        <f>'[1]TCE - ANEXO IV - Preencher'!G178</f>
        <v>ISRAEL BATISTA DE OLIVEIRA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03</v>
      </c>
      <c r="I169" s="6">
        <f>IF('[1]TCE - ANEXO IV - Preencher'!K178="","",'[1]TCE - ANEXO IV - Preencher'!K178)</f>
        <v>45180</v>
      </c>
      <c r="J169" s="5" t="str">
        <f>'[1]TCE - ANEXO IV - Preencher'!L178</f>
        <v>26122082218116443000108000000000000323099538578435</v>
      </c>
      <c r="K169" s="5" t="str">
        <f>IF(F169="B",LEFT('[1]TCE - ANEXO IV - Preencher'!M178,2),IF(F169="S",LEFT('[1]TCE - ANEXO IV - Preencher'!M178,7),IF('[1]TCE - ANEXO IV - Preencher'!H178="","")))</f>
        <v>2612208</v>
      </c>
      <c r="L169" s="7">
        <f>'[1]TCE - ANEXO IV - Preencher'!N178</f>
        <v>199</v>
      </c>
    </row>
    <row r="170" spans="1:12" s="8" customFormat="1" ht="19.5" customHeight="1" x14ac:dyDescent="0.2">
      <c r="A170" s="3">
        <f>IFERROR(VLOOKUP(B170,'[1]DADOS (OCULTAR)'!$R$3:$T$135,3,0),"")</f>
        <v>10988301000714</v>
      </c>
      <c r="B170" s="4" t="str">
        <f>'[1]TCE - ANEXO IV - Preencher'!C179</f>
        <v>UPAE PETROLINA - CG Nº 001/2013</v>
      </c>
      <c r="C170" s="4" t="str">
        <f>'[1]TCE - ANEXO IV - Preencher'!E179</f>
        <v xml:space="preserve">5.25 - Serviços Bancários </v>
      </c>
      <c r="D170" s="3" t="str">
        <f>'[1]TCE - ANEXO IV - Preencher'!F179</f>
        <v>00.360.305/0001-04</v>
      </c>
      <c r="E170" s="5" t="str">
        <f>'[1]TCE - ANEXO IV - Preencher'!G179</f>
        <v>CAIXA ECONÔMICA FEDERAL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22</v>
      </c>
    </row>
    <row r="171" spans="1:12" s="8" customFormat="1" ht="19.5" customHeight="1" x14ac:dyDescent="0.2">
      <c r="A171" s="3" t="str">
        <f>IFERROR(VLOOKUP(B171,'[1]DADOS (OCULTAR)'!$R$3:$T$135,3,0),"")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(OCULTAR)'!$R$3:$T$135,3,0),"")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(OCULTAR)'!$R$3:$T$135,3,0),"")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(OCULTAR)'!$R$3:$T$135,3,0),"")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(OCULTAR)'!$R$3:$T$135,3,0),"")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(OCULTAR)'!$R$3:$T$135,3,0),"")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(OCULTAR)'!$R$3:$T$135,3,0),"")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(OCULTAR)'!$R$3:$T$135,3,0),"")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(OCULTAR)'!$R$3:$T$135,3,0),"")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(OCULTAR)'!$R$3:$T$135,3,0),"")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(OCULTAR)'!$R$3:$T$135,3,0),"")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(OCULTAR)'!$R$3:$T$135,3,0),"")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(OCULTAR)'!$R$3:$T$135,3,0),"")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(OCULTAR)'!$R$3:$T$135,3,0),"")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(OCULTAR)'!$R$3:$T$135,3,0),"")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(OCULTAR)'!$R$3:$T$135,3,0),"")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(OCULTAR)'!$R$3:$T$135,3,0),"")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(OCULTAR)'!$R$3:$T$135,3,0),"")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(OCULTAR)'!$R$3:$T$135,3,0),"")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(OCULTAR)'!$R$3:$T$135,3,0),"")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(OCULTAR)'!$R$3:$T$135,3,0),"")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(OCULTAR)'!$R$3:$T$135,3,0),"")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(OCULTAR)'!$R$3:$T$135,3,0),"")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(OCULTAR)'!$R$3:$T$135,3,0),"")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(OCULTAR)'!$R$3:$T$135,3,0),"")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(OCULTAR)'!$R$3:$T$135,3,0),"")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(OCULTAR)'!$R$3:$T$135,3,0),"")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(OCULTAR)'!$R$3:$T$135,3,0),"")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(OCULTAR)'!$R$3:$T$135,3,0),"")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(OCULTAR)'!$R$3:$T$135,3,0),"")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(OCULTAR)'!$R$3:$T$135,3,0),"")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(OCULTAR)'!$R$3:$T$135,3,0),"")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(OCULTAR)'!$R$3:$T$135,3,0),"")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(OCULTAR)'!$R$3:$T$135,3,0),"")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(OCULTAR)'!$R$3:$T$135,3,0),"")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(OCULTAR)'!$R$3:$T$135,3,0),"")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(OCULTAR)'!$R$3:$T$135,3,0),"")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(OCULTAR)'!$R$3:$T$135,3,0),"")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(OCULTAR)'!$R$3:$T$135,3,0),"")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(OCULTAR)'!$R$3:$T$135,3,0),"")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(OCULTAR)'!$R$3:$T$135,3,0),"")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(OCULTAR)'!$R$3:$T$135,3,0),"")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(OCULTAR)'!$R$3:$T$135,3,0),"")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(OCULTAR)'!$R$3:$T$135,3,0),"")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(OCULTAR)'!$R$3:$T$135,3,0),"")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(OCULTAR)'!$R$3:$T$135,3,0),"")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(OCULTAR)'!$R$3:$T$135,3,0),"")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(OCULTAR)'!$R$3:$T$135,3,0),"")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(OCULTAR)'!$R$3:$T$135,3,0),"")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(OCULTAR)'!$R$3:$T$135,3,0),"")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(OCULTAR)'!$R$3:$T$135,3,0),"")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(OCULTAR)'!$R$3:$T$135,3,0),"")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(OCULTAR)'!$R$3:$T$135,3,0),"")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(OCULTAR)'!$R$3:$T$135,3,0),"")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(OCULTAR)'!$R$3:$T$135,3,0),"")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(OCULTAR)'!$R$3:$T$135,3,0),"")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(OCULTAR)'!$R$3:$T$135,3,0),"")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(OCULTAR)'!$R$3:$T$135,3,0),"")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(OCULTAR)'!$R$3:$T$135,3,0),"")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(OCULTAR)'!$R$3:$T$135,3,0),"")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(OCULTAR)'!$R$3:$T$135,3,0),"")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(OCULTAR)'!$R$3:$T$135,3,0),"")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(OCULTAR)'!$R$3:$T$135,3,0),"")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(OCULTAR)'!$R$3:$T$135,3,0),"")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(OCULTAR)'!$R$3:$T$135,3,0),"")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(OCULTAR)'!$R$3:$T$135,3,0),"")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(OCULTAR)'!$R$3:$T$135,3,0),"")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(OCULTAR)'!$R$3:$T$135,3,0),"")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(OCULTAR)'!$R$3:$T$135,3,0),"")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(OCULTAR)'!$R$3:$T$135,3,0),"")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(OCULTAR)'!$R$3:$T$135,3,0),"")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(OCULTAR)'!$R$3:$T$135,3,0),"")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(OCULTAR)'!$R$3:$T$135,3,0),"")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(OCULTAR)'!$R$3:$T$135,3,0),"")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(OCULTAR)'!$R$3:$T$135,3,0),"")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(OCULTAR)'!$R$3:$T$135,3,0),"")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(OCULTAR)'!$R$3:$T$135,3,0),"")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(OCULTAR)'!$R$3:$T$135,3,0),"")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(OCULTAR)'!$R$3:$T$135,3,0),"")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(OCULTAR)'!$R$3:$T$135,3,0),"")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(OCULTAR)'!$R$3:$T$135,3,0),"")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(OCULTAR)'!$R$3:$T$135,3,0),"")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(OCULTAR)'!$R$3:$T$135,3,0),"")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(OCULTAR)'!$R$3:$T$135,3,0),"")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(OCULTAR)'!$R$3:$T$135,3,0),"")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(OCULTAR)'!$R$3:$T$135,3,0),"")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(OCULTAR)'!$R$3:$T$135,3,0),"")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(OCULTAR)'!$R$3:$T$135,3,0),"")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(OCULTAR)'!$R$3:$T$135,3,0),"")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(OCULTAR)'!$R$3:$T$135,3,0),"")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(OCULTAR)'!$R$3:$T$135,3,0),"")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(OCULTAR)'!$R$3:$T$135,3,0),"")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(OCULTAR)'!$R$3:$T$135,3,0),"")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(OCULTAR)'!$R$3:$T$135,3,0),"")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(OCULTAR)'!$R$3:$T$135,3,0),"")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(OCULTAR)'!$R$3:$T$135,3,0),"")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(OCULTAR)'!$R$3:$T$135,3,0),"")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(OCULTAR)'!$R$3:$T$135,3,0),"")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(OCULTAR)'!$R$3:$T$135,3,0),"")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(OCULTAR)'!$R$3:$T$135,3,0),"")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(OCULTAR)'!$R$3:$T$135,3,0),"")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(OCULTAR)'!$R$3:$T$135,3,0),"")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(OCULTAR)'!$R$3:$T$135,3,0),"")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(OCULTAR)'!$R$3:$T$135,3,0),"")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(OCULTAR)'!$R$3:$T$135,3,0),"")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(OCULTAR)'!$R$3:$T$135,3,0),"")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(OCULTAR)'!$R$3:$T$135,3,0),"")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(OCULTAR)'!$R$3:$T$135,3,0),"")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(OCULTAR)'!$R$3:$T$135,3,0),"")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(OCULTAR)'!$R$3:$T$135,3,0),"")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(OCULTAR)'!$R$3:$T$135,3,0),"")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(OCULTAR)'!$R$3:$T$135,3,0),"")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(OCULTAR)'!$R$3:$T$135,3,0),"")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(OCULTAR)'!$R$3:$T$135,3,0),"")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(OCULTAR)'!$R$3:$T$135,3,0),"")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(OCULTAR)'!$R$3:$T$135,3,0),"")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(OCULTAR)'!$R$3:$T$135,3,0),"")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(OCULTAR)'!$R$3:$T$135,3,0),"")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(OCULTAR)'!$R$3:$T$135,3,0),"")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(OCULTAR)'!$R$3:$T$135,3,0),"")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(OCULTAR)'!$R$3:$T$135,3,0),"")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(OCULTAR)'!$R$3:$T$135,3,0),"")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(OCULTAR)'!$R$3:$T$135,3,0),"")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(OCULTAR)'!$R$3:$T$135,3,0),"")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(OCULTAR)'!$R$3:$T$135,3,0),"")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(OCULTAR)'!$R$3:$T$135,3,0),"")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(OCULTAR)'!$R$3:$T$135,3,0),"")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(OCULTAR)'!$R$3:$T$135,3,0),"")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(OCULTAR)'!$R$3:$T$135,3,0),"")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(OCULTAR)'!$R$3:$T$135,3,0),"")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(OCULTAR)'!$R$3:$T$135,3,0),"")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(OCULTAR)'!$R$3:$T$135,3,0),"")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(OCULTAR)'!$R$3:$T$135,3,0),"")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(OCULTAR)'!$R$3:$T$135,3,0),"")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(OCULTAR)'!$R$3:$T$135,3,0),"")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(OCULTAR)'!$R$3:$T$135,3,0),"")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(OCULTAR)'!$R$3:$T$135,3,0),"")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(OCULTAR)'!$R$3:$T$135,3,0),"")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(OCULTAR)'!$R$3:$T$135,3,0),"")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(OCULTAR)'!$R$3:$T$135,3,0),"")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(OCULTAR)'!$R$3:$T$135,3,0),"")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(OCULTAR)'!$R$3:$T$135,3,0),"")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(OCULTAR)'!$R$3:$T$135,3,0),"")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(OCULTAR)'!$R$3:$T$135,3,0),"")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(OCULTAR)'!$R$3:$T$135,3,0),"")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(OCULTAR)'!$R$3:$T$135,3,0),"")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(OCULTAR)'!$R$3:$T$135,3,0),"")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(OCULTAR)'!$R$3:$T$135,3,0),"")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(OCULTAR)'!$R$3:$T$135,3,0),"")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(OCULTAR)'!$R$3:$T$135,3,0),"")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(OCULTAR)'!$R$3:$T$135,3,0),"")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(OCULTAR)'!$R$3:$T$135,3,0),"")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(OCULTAR)'!$R$3:$T$135,3,0),"")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(OCULTAR)'!$R$3:$T$135,3,0),"")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(OCULTAR)'!$R$3:$T$135,3,0),"")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(OCULTAR)'!$R$3:$T$135,3,0),"")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(OCULTAR)'!$R$3:$T$135,3,0),"")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(OCULTAR)'!$R$3:$T$135,3,0),"")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(OCULTAR)'!$R$3:$T$135,3,0),"")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(OCULTAR)'!$R$3:$T$135,3,0),"")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(OCULTAR)'!$R$3:$T$135,3,0),"")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(OCULTAR)'!$R$3:$T$135,3,0),"")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(OCULTAR)'!$R$3:$T$135,3,0),"")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(OCULTAR)'!$R$3:$T$135,3,0),"")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(OCULTAR)'!$R$3:$T$135,3,0),"")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(OCULTAR)'!$R$3:$T$135,3,0),"")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(OCULTAR)'!$R$3:$T$135,3,0),"")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(OCULTAR)'!$R$3:$T$135,3,0),"")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(OCULTAR)'!$R$3:$T$135,3,0),"")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(OCULTAR)'!$R$3:$T$135,3,0),"")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(OCULTAR)'!$R$3:$T$135,3,0),"")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(OCULTAR)'!$R$3:$T$135,3,0),"")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(OCULTAR)'!$R$3:$T$135,3,0),"")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(OCULTAR)'!$R$3:$T$135,3,0),"")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(OCULTAR)'!$R$3:$T$135,3,0),"")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(OCULTAR)'!$R$3:$T$135,3,0),"")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(OCULTAR)'!$R$3:$T$135,3,0),"")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(OCULTAR)'!$R$3:$T$135,3,0),"")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(OCULTAR)'!$R$3:$T$135,3,0),"")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(OCULTAR)'!$R$3:$T$135,3,0),"")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(OCULTAR)'!$R$3:$T$135,3,0),"")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(OCULTAR)'!$R$3:$T$135,3,0),"")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(OCULTAR)'!$R$3:$T$135,3,0),"")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(OCULTAR)'!$R$3:$T$135,3,0),"")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(OCULTAR)'!$R$3:$T$135,3,0),"")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(OCULTAR)'!$R$3:$T$135,3,0),"")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(OCULTAR)'!$R$3:$T$135,3,0),"")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(OCULTAR)'!$R$3:$T$135,3,0),"")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(OCULTAR)'!$R$3:$T$135,3,0),"")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(OCULTAR)'!$R$3:$T$135,3,0),"")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(OCULTAR)'!$R$3:$T$135,3,0),"")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(OCULTAR)'!$R$3:$T$135,3,0),"")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(OCULTAR)'!$R$3:$T$135,3,0),"")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(OCULTAR)'!$R$3:$T$135,3,0),"")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(OCULTAR)'!$R$3:$T$135,3,0),"")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(OCULTAR)'!$R$3:$T$135,3,0),"")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(OCULTAR)'!$R$3:$T$135,3,0),"")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(OCULTAR)'!$R$3:$T$135,3,0),"")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(OCULTAR)'!$R$3:$T$135,3,0),"")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(OCULTAR)'!$R$3:$T$135,3,0),"")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(OCULTAR)'!$R$3:$T$135,3,0),"")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(OCULTAR)'!$R$3:$T$135,3,0),"")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(OCULTAR)'!$R$3:$T$135,3,0),"")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(OCULTAR)'!$R$3:$T$135,3,0),"")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(OCULTAR)'!$R$3:$T$135,3,0),"")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(OCULTAR)'!$R$3:$T$135,3,0),"")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(OCULTAR)'!$R$3:$T$135,3,0),"")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(OCULTAR)'!$R$3:$T$135,3,0),"")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(OCULTAR)'!$R$3:$T$135,3,0),"")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(OCULTAR)'!$R$3:$T$135,3,0),"")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(OCULTAR)'!$R$3:$T$135,3,0),"")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(OCULTAR)'!$R$3:$T$135,3,0),"")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(OCULTAR)'!$R$3:$T$135,3,0),"")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(OCULTAR)'!$R$3:$T$135,3,0),"")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(OCULTAR)'!$R$3:$T$135,3,0),"")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(OCULTAR)'!$R$3:$T$135,3,0),"")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(OCULTAR)'!$R$3:$T$135,3,0),"")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(OCULTAR)'!$R$3:$T$135,3,0),"")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(OCULTAR)'!$R$3:$T$135,3,0),"")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(OCULTAR)'!$R$3:$T$135,3,0),"")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(OCULTAR)'!$R$3:$T$135,3,0),"")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(OCULTAR)'!$R$3:$T$135,3,0),"")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(OCULTAR)'!$R$3:$T$135,3,0),"")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(OCULTAR)'!$R$3:$T$135,3,0),"")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(OCULTAR)'!$R$3:$T$135,3,0),"")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(OCULTAR)'!$R$3:$T$135,3,0),"")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(OCULTAR)'!$R$3:$T$135,3,0),"")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(OCULTAR)'!$R$3:$T$135,3,0),"")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(OCULTAR)'!$R$3:$T$135,3,0),"")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(OCULTAR)'!$R$3:$T$135,3,0),"")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(OCULTAR)'!$R$3:$T$135,3,0),"")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(OCULTAR)'!$R$3:$T$135,3,0),"")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(OCULTAR)'!$R$3:$T$135,3,0),"")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(OCULTAR)'!$R$3:$T$135,3,0),"")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(OCULTAR)'!$R$3:$T$135,3,0),"")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(OCULTAR)'!$R$3:$T$135,3,0),"")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(OCULTAR)'!$R$3:$T$135,3,0),"")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(OCULTAR)'!$R$3:$T$135,3,0),"")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(OCULTAR)'!$R$3:$T$135,3,0),"")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(OCULTAR)'!$R$3:$T$135,3,0),"")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(OCULTAR)'!$R$3:$T$135,3,0),"")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(OCULTAR)'!$R$3:$T$135,3,0),"")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(OCULTAR)'!$R$3:$T$135,3,0),"")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(OCULTAR)'!$R$3:$T$135,3,0),"")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(OCULTAR)'!$R$3:$T$135,3,0),"")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(OCULTAR)'!$R$3:$T$135,3,0),"")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(OCULTAR)'!$R$3:$T$135,3,0),"")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(OCULTAR)'!$R$3:$T$135,3,0),"")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(OCULTAR)'!$R$3:$T$135,3,0),"")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(OCULTAR)'!$R$3:$T$135,3,0),"")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(OCULTAR)'!$R$3:$T$135,3,0),"")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(OCULTAR)'!$R$3:$T$135,3,0),"")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(OCULTAR)'!$R$3:$T$135,3,0),"")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(OCULTAR)'!$R$3:$T$135,3,0),"")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(OCULTAR)'!$R$3:$T$135,3,0),"")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(OCULTAR)'!$R$3:$T$135,3,0),"")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(OCULTAR)'!$R$3:$T$135,3,0),"")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(OCULTAR)'!$R$3:$T$135,3,0),"")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(OCULTAR)'!$R$3:$T$135,3,0),"")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(OCULTAR)'!$R$3:$T$135,3,0),"")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(OCULTAR)'!$R$3:$T$135,3,0),"")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(OCULTAR)'!$R$3:$T$135,3,0),"")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(OCULTAR)'!$R$3:$T$135,3,0),"")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(OCULTAR)'!$R$3:$T$135,3,0),"")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(OCULTAR)'!$R$3:$T$135,3,0),"")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(OCULTAR)'!$R$3:$T$135,3,0),"")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(OCULTAR)'!$R$3:$T$135,3,0),"")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(OCULTAR)'!$R$3:$T$135,3,0),"")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(OCULTAR)'!$R$3:$T$135,3,0),"")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(OCULTAR)'!$R$3:$T$135,3,0),"")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(OCULTAR)'!$R$3:$T$135,3,0),"")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(OCULTAR)'!$R$3:$T$135,3,0),"")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(OCULTAR)'!$R$3:$T$135,3,0),"")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(OCULTAR)'!$R$3:$T$135,3,0),"")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(OCULTAR)'!$R$3:$T$135,3,0),"")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(OCULTAR)'!$R$3:$T$135,3,0),"")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(OCULTAR)'!$R$3:$T$135,3,0),"")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(OCULTAR)'!$R$3:$T$135,3,0),"")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(OCULTAR)'!$R$3:$T$135,3,0),"")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(OCULTAR)'!$R$3:$T$135,3,0),"")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(OCULTAR)'!$R$3:$T$135,3,0),"")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(OCULTAR)'!$R$3:$T$135,3,0),"")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(OCULTAR)'!$R$3:$T$135,3,0),"")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(OCULTAR)'!$R$3:$T$135,3,0),"")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(OCULTAR)'!$R$3:$T$135,3,0),"")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(OCULTAR)'!$R$3:$T$135,3,0),"")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(OCULTAR)'!$R$3:$T$135,3,0),"")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(OCULTAR)'!$R$3:$T$135,3,0),"")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(OCULTAR)'!$R$3:$T$135,3,0),"")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(OCULTAR)'!$R$3:$T$135,3,0),"")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(OCULTAR)'!$R$3:$T$135,3,0),"")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(OCULTAR)'!$R$3:$T$135,3,0),"")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(OCULTAR)'!$R$3:$T$135,3,0),"")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(OCULTAR)'!$R$3:$T$135,3,0),"")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(OCULTAR)'!$R$3:$T$135,3,0),"")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(OCULTAR)'!$R$3:$T$135,3,0),"")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(OCULTAR)'!$R$3:$T$135,3,0),"")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(OCULTAR)'!$R$3:$T$135,3,0),"")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(OCULTAR)'!$R$3:$T$135,3,0),"")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(OCULTAR)'!$R$3:$T$135,3,0),"")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(OCULTAR)'!$R$3:$T$135,3,0),"")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(OCULTAR)'!$R$3:$T$135,3,0),"")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(OCULTAR)'!$R$3:$T$135,3,0),"")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(OCULTAR)'!$R$3:$T$135,3,0),"")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(OCULTAR)'!$R$3:$T$135,3,0),"")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(OCULTAR)'!$R$3:$T$135,3,0),"")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(OCULTAR)'!$R$3:$T$135,3,0),"")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(OCULTAR)'!$R$3:$T$135,3,0),"")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(OCULTAR)'!$R$3:$T$135,3,0),"")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(OCULTAR)'!$R$3:$T$135,3,0),"")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(OCULTAR)'!$R$3:$T$135,3,0),"")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(OCULTAR)'!$R$3:$T$135,3,0),"")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(OCULTAR)'!$R$3:$T$135,3,0),"")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(OCULTAR)'!$R$3:$T$135,3,0),"")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(OCULTAR)'!$R$3:$T$135,3,0),"")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(OCULTAR)'!$R$3:$T$135,3,0),"")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(OCULTAR)'!$R$3:$T$135,3,0),"")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(OCULTAR)'!$R$3:$T$135,3,0),"")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(OCULTAR)'!$R$3:$T$135,3,0),"")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(OCULTAR)'!$R$3:$T$135,3,0),"")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(OCULTAR)'!$R$3:$T$135,3,0),"")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(OCULTAR)'!$R$3:$T$135,3,0),"")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(OCULTAR)'!$R$3:$T$135,3,0),"")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(OCULTAR)'!$R$3:$T$135,3,0),"")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(OCULTAR)'!$R$3:$T$135,3,0),"")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(OCULTAR)'!$R$3:$T$135,3,0),"")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(OCULTAR)'!$R$3:$T$135,3,0),"")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(OCULTAR)'!$R$3:$T$135,3,0),"")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(OCULTAR)'!$R$3:$T$135,3,0),"")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(OCULTAR)'!$R$3:$T$135,3,0),"")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(OCULTAR)'!$R$3:$T$135,3,0),"")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(OCULTAR)'!$R$3:$T$135,3,0),"")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(OCULTAR)'!$R$3:$T$135,3,0),"")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(OCULTAR)'!$R$3:$T$135,3,0),"")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(OCULTAR)'!$R$3:$T$135,3,0),"")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(OCULTAR)'!$R$3:$T$135,3,0),"")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(OCULTAR)'!$R$3:$T$135,3,0),"")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(OCULTAR)'!$R$3:$T$135,3,0),"")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(OCULTAR)'!$R$3:$T$135,3,0),"")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(OCULTAR)'!$R$3:$T$135,3,0),"")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(OCULTAR)'!$R$3:$T$135,3,0),"")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(OCULTAR)'!$R$3:$T$135,3,0),"")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(OCULTAR)'!$R$3:$T$135,3,0),"")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(OCULTAR)'!$R$3:$T$135,3,0),"")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(OCULTAR)'!$R$3:$T$135,3,0),"")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(OCULTAR)'!$R$3:$T$135,3,0),"")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(OCULTAR)'!$R$3:$T$135,3,0),"")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(OCULTAR)'!$R$3:$T$135,3,0),"")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(OCULTAR)'!$R$3:$T$135,3,0),"")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(OCULTAR)'!$R$3:$T$135,3,0),"")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(OCULTAR)'!$R$3:$T$135,3,0),"")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(OCULTAR)'!$R$3:$T$135,3,0),"")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(OCULTAR)'!$R$3:$T$135,3,0),"")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(OCULTAR)'!$R$3:$T$135,3,0),"")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(OCULTAR)'!$R$3:$T$135,3,0),"")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(OCULTAR)'!$R$3:$T$135,3,0),"")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(OCULTAR)'!$R$3:$T$135,3,0),"")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(OCULTAR)'!$R$3:$T$135,3,0),"")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(OCULTAR)'!$R$3:$T$135,3,0),"")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(OCULTAR)'!$R$3:$T$135,3,0),"")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(OCULTAR)'!$R$3:$T$135,3,0),"")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(OCULTAR)'!$R$3:$T$135,3,0),"")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(OCULTAR)'!$R$3:$T$135,3,0),"")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(OCULTAR)'!$R$3:$T$135,3,0),"")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(OCULTAR)'!$R$3:$T$135,3,0),"")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(OCULTAR)'!$R$3:$T$135,3,0),"")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(OCULTAR)'!$R$3:$T$135,3,0),"")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(OCULTAR)'!$R$3:$T$135,3,0),"")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(OCULTAR)'!$R$3:$T$135,3,0),"")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(OCULTAR)'!$R$3:$T$135,3,0),"")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(OCULTAR)'!$R$3:$T$135,3,0),"")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(OCULTAR)'!$R$3:$T$135,3,0),"")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(OCULTAR)'!$R$3:$T$135,3,0),"")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(OCULTAR)'!$R$3:$T$135,3,0),"")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(OCULTAR)'!$R$3:$T$135,3,0),"")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(OCULTAR)'!$R$3:$T$135,3,0),"")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(OCULTAR)'!$R$3:$T$135,3,0),"")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(OCULTAR)'!$R$3:$T$135,3,0),"")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(OCULTAR)'!$R$3:$T$135,3,0),"")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(OCULTAR)'!$R$3:$T$135,3,0),"")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(OCULTAR)'!$R$3:$T$135,3,0),"")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(OCULTAR)'!$R$3:$T$135,3,0),"")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(OCULTAR)'!$R$3:$T$135,3,0),"")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(OCULTAR)'!$R$3:$T$135,3,0),"")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(OCULTAR)'!$R$3:$T$135,3,0),"")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(OCULTAR)'!$R$3:$T$135,3,0),"")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(OCULTAR)'!$R$3:$T$135,3,0),"")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(OCULTAR)'!$R$3:$T$135,3,0),"")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(OCULTAR)'!$R$3:$T$135,3,0),"")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(OCULTAR)'!$R$3:$T$135,3,0),"")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(OCULTAR)'!$R$3:$T$135,3,0),"")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(OCULTAR)'!$R$3:$T$135,3,0),"")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(OCULTAR)'!$R$3:$T$135,3,0),"")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(OCULTAR)'!$R$3:$T$135,3,0),"")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(OCULTAR)'!$R$3:$T$135,3,0),"")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(OCULTAR)'!$R$3:$T$135,3,0),"")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(OCULTAR)'!$R$3:$T$135,3,0),"")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(OCULTAR)'!$R$3:$T$135,3,0),"")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(OCULTAR)'!$R$3:$T$135,3,0),"")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(OCULTAR)'!$R$3:$T$135,3,0),"")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(OCULTAR)'!$R$3:$T$135,3,0),"")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(OCULTAR)'!$R$3:$T$135,3,0),"")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(OCULTAR)'!$R$3:$T$135,3,0),"")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(OCULTAR)'!$R$3:$T$135,3,0),"")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(OCULTAR)'!$R$3:$T$135,3,0),"")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(OCULTAR)'!$R$3:$T$135,3,0),"")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(OCULTAR)'!$R$3:$T$135,3,0),"")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(OCULTAR)'!$R$3:$T$135,3,0),"")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(OCULTAR)'!$R$3:$T$135,3,0),"")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(OCULTAR)'!$R$3:$T$135,3,0),"")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(OCULTAR)'!$R$3:$T$135,3,0),"")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(OCULTAR)'!$R$3:$T$135,3,0),"")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(OCULTAR)'!$R$3:$T$135,3,0),"")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(OCULTAR)'!$R$3:$T$135,3,0),"")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(OCULTAR)'!$R$3:$T$135,3,0),"")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(OCULTAR)'!$R$3:$T$135,3,0),"")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(OCULTAR)'!$R$3:$T$135,3,0),"")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(OCULTAR)'!$R$3:$T$135,3,0),"")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(OCULTAR)'!$R$3:$T$135,3,0),"")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(OCULTAR)'!$R$3:$T$135,3,0),"")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(OCULTAR)'!$R$3:$T$135,3,0),"")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(OCULTAR)'!$R$3:$T$135,3,0),"")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(OCULTAR)'!$R$3:$T$135,3,0),"")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(OCULTAR)'!$R$3:$T$135,3,0),"")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(OCULTAR)'!$R$3:$T$135,3,0),"")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(OCULTAR)'!$R$3:$T$135,3,0),"")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(OCULTAR)'!$R$3:$T$135,3,0),"")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(OCULTAR)'!$R$3:$T$135,3,0),"")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(OCULTAR)'!$R$3:$T$135,3,0),"")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(OCULTAR)'!$R$3:$T$135,3,0),"")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(OCULTAR)'!$R$3:$T$135,3,0),"")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(OCULTAR)'!$R$3:$T$135,3,0),"")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(OCULTAR)'!$R$3:$T$135,3,0),"")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(OCULTAR)'!$R$3:$T$135,3,0),"")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(OCULTAR)'!$R$3:$T$135,3,0),"")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(OCULTAR)'!$R$3:$T$135,3,0),"")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(OCULTAR)'!$R$3:$T$135,3,0),"")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(OCULTAR)'!$R$3:$T$135,3,0),"")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(OCULTAR)'!$R$3:$T$135,3,0),"")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(OCULTAR)'!$R$3:$T$135,3,0),"")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(OCULTAR)'!$R$3:$T$135,3,0),"")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(OCULTAR)'!$R$3:$T$135,3,0),"")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(OCULTAR)'!$R$3:$T$135,3,0),"")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(OCULTAR)'!$R$3:$T$135,3,0),"")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(OCULTAR)'!$R$3:$T$135,3,0),"")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(OCULTAR)'!$R$3:$T$135,3,0),"")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(OCULTAR)'!$R$3:$T$135,3,0),"")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(OCULTAR)'!$R$3:$T$135,3,0),"")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(OCULTAR)'!$R$3:$T$135,3,0),"")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(OCULTAR)'!$R$3:$T$135,3,0),"")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(OCULTAR)'!$R$3:$T$135,3,0),"")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(OCULTAR)'!$R$3:$T$135,3,0),"")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(OCULTAR)'!$R$3:$T$135,3,0),"")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(OCULTAR)'!$R$3:$T$135,3,0),"")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(OCULTAR)'!$R$3:$T$135,3,0),"")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(OCULTAR)'!$R$3:$T$135,3,0),"")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(OCULTAR)'!$R$3:$T$135,3,0),"")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(OCULTAR)'!$R$3:$T$135,3,0),"")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(OCULTAR)'!$R$3:$T$135,3,0),"")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(OCULTAR)'!$R$3:$T$135,3,0),"")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(OCULTAR)'!$R$3:$T$135,3,0),"")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(OCULTAR)'!$R$3:$T$135,3,0),"")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(OCULTAR)'!$R$3:$T$135,3,0),"")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(OCULTAR)'!$R$3:$T$135,3,0),"")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(OCULTAR)'!$R$3:$T$135,3,0),"")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(OCULTAR)'!$R$3:$T$135,3,0),"")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(OCULTAR)'!$R$3:$T$135,3,0),"")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(OCULTAR)'!$R$3:$T$135,3,0),"")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(OCULTAR)'!$R$3:$T$135,3,0),"")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(OCULTAR)'!$R$3:$T$135,3,0),"")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(OCULTAR)'!$R$3:$T$135,3,0),"")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(OCULTAR)'!$R$3:$T$135,3,0),"")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(OCULTAR)'!$R$3:$T$135,3,0),"")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(OCULTAR)'!$R$3:$T$135,3,0),"")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(OCULTAR)'!$R$3:$T$135,3,0),"")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(OCULTAR)'!$R$3:$T$135,3,0),"")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(OCULTAR)'!$R$3:$T$135,3,0),"")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(OCULTAR)'!$R$3:$T$135,3,0),"")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(OCULTAR)'!$R$3:$T$135,3,0),"")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(OCULTAR)'!$R$3:$T$135,3,0),"")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(OCULTAR)'!$R$3:$T$135,3,0),"")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(OCULTAR)'!$R$3:$T$135,3,0),"")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(OCULTAR)'!$R$3:$T$135,3,0),"")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(OCULTAR)'!$R$3:$T$135,3,0),"")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(OCULTAR)'!$R$3:$T$135,3,0),"")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(OCULTAR)'!$R$3:$T$135,3,0),"")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(OCULTAR)'!$R$3:$T$135,3,0),"")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(OCULTAR)'!$R$3:$T$135,3,0),"")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(OCULTAR)'!$R$3:$T$135,3,0),"")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(OCULTAR)'!$R$3:$T$135,3,0),"")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(OCULTAR)'!$R$3:$T$135,3,0),"")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(OCULTAR)'!$R$3:$T$135,3,0),"")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(OCULTAR)'!$R$3:$T$135,3,0),"")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(OCULTAR)'!$R$3:$T$135,3,0),"")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(OCULTAR)'!$R$3:$T$135,3,0),"")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(OCULTAR)'!$R$3:$T$135,3,0),"")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(OCULTAR)'!$R$3:$T$135,3,0),"")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(OCULTAR)'!$R$3:$T$135,3,0),"")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(OCULTAR)'!$R$3:$T$135,3,0),"")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(OCULTAR)'!$R$3:$T$135,3,0),"")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(OCULTAR)'!$R$3:$T$135,3,0),"")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(OCULTAR)'!$R$3:$T$135,3,0),"")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(OCULTAR)'!$R$3:$T$135,3,0),"")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(OCULTAR)'!$R$3:$T$135,3,0),"")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(OCULTAR)'!$R$3:$T$135,3,0),"")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(OCULTAR)'!$R$3:$T$135,3,0),"")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(OCULTAR)'!$R$3:$T$135,3,0),"")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(OCULTAR)'!$R$3:$T$135,3,0),"")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(OCULTAR)'!$R$3:$T$135,3,0),"")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(OCULTAR)'!$R$3:$T$135,3,0),"")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(OCULTAR)'!$R$3:$T$135,3,0),"")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(OCULTAR)'!$R$3:$T$135,3,0),"")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(OCULTAR)'!$R$3:$T$135,3,0),"")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(OCULTAR)'!$R$3:$T$135,3,0),"")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(OCULTAR)'!$R$3:$T$135,3,0),"")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(OCULTAR)'!$R$3:$T$135,3,0),"")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(OCULTAR)'!$R$3:$T$135,3,0),"")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(OCULTAR)'!$R$3:$T$135,3,0),"")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(OCULTAR)'!$R$3:$T$135,3,0),"")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(OCULTAR)'!$R$3:$T$135,3,0),"")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(OCULTAR)'!$R$3:$T$135,3,0),"")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(OCULTAR)'!$R$3:$T$135,3,0),"")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(OCULTAR)'!$R$3:$T$135,3,0),"")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(OCULTAR)'!$R$3:$T$135,3,0),"")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(OCULTAR)'!$R$3:$T$135,3,0),"")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(OCULTAR)'!$R$3:$T$135,3,0),"")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(OCULTAR)'!$R$3:$T$135,3,0),"")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(OCULTAR)'!$R$3:$T$135,3,0),"")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(OCULTAR)'!$R$3:$T$135,3,0),"")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(OCULTAR)'!$R$3:$T$135,3,0),"")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(OCULTAR)'!$R$3:$T$135,3,0),"")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(OCULTAR)'!$R$3:$T$135,3,0),"")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(OCULTAR)'!$R$3:$T$135,3,0),"")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(OCULTAR)'!$R$3:$T$135,3,0),"")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(OCULTAR)'!$R$3:$T$135,3,0),"")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(OCULTAR)'!$R$3:$T$135,3,0),"")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(OCULTAR)'!$R$3:$T$135,3,0),"")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(OCULTAR)'!$R$3:$T$135,3,0),"")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(OCULTAR)'!$R$3:$T$135,3,0),"")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(OCULTAR)'!$R$3:$T$135,3,0),"")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(OCULTAR)'!$R$3:$T$135,3,0),"")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(OCULTAR)'!$R$3:$T$135,3,0),"")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(OCULTAR)'!$R$3:$T$135,3,0),"")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(OCULTAR)'!$R$3:$T$135,3,0),"")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(OCULTAR)'!$R$3:$T$135,3,0),"")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(OCULTAR)'!$R$3:$T$135,3,0),"")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(OCULTAR)'!$R$3:$T$135,3,0),"")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(OCULTAR)'!$R$3:$T$135,3,0),"")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(OCULTAR)'!$R$3:$T$135,3,0),"")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(OCULTAR)'!$R$3:$T$135,3,0),"")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(OCULTAR)'!$R$3:$T$135,3,0),"")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(OCULTAR)'!$R$3:$T$135,3,0),"")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(OCULTAR)'!$R$3:$T$135,3,0),"")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(OCULTAR)'!$R$3:$T$135,3,0),"")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(OCULTAR)'!$R$3:$T$135,3,0),"")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(OCULTAR)'!$R$3:$T$135,3,0),"")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(OCULTAR)'!$R$3:$T$135,3,0),"")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(OCULTAR)'!$R$3:$T$135,3,0),"")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(OCULTAR)'!$R$3:$T$135,3,0),"")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(OCULTAR)'!$R$3:$T$135,3,0),"")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(OCULTAR)'!$R$3:$T$135,3,0),"")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(OCULTAR)'!$R$3:$T$135,3,0),"")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(OCULTAR)'!$R$3:$T$135,3,0),"")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(OCULTAR)'!$R$3:$T$135,3,0),"")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(OCULTAR)'!$R$3:$T$135,3,0),"")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(OCULTAR)'!$R$3:$T$135,3,0),"")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(OCULTAR)'!$R$3:$T$135,3,0),"")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(OCULTAR)'!$R$3:$T$135,3,0),"")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(OCULTAR)'!$R$3:$T$135,3,0),"")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(OCULTAR)'!$R$3:$T$135,3,0),"")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(OCULTAR)'!$R$3:$T$135,3,0),"")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(OCULTAR)'!$R$3:$T$135,3,0),"")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(OCULTAR)'!$R$3:$T$135,3,0),"")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(OCULTAR)'!$R$3:$T$135,3,0),"")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(OCULTAR)'!$R$3:$T$135,3,0),"")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(OCULTAR)'!$R$3:$T$135,3,0),"")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(OCULTAR)'!$R$3:$T$135,3,0),"")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(OCULTAR)'!$R$3:$T$135,3,0),"")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(OCULTAR)'!$R$3:$T$135,3,0),"")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(OCULTAR)'!$R$3:$T$135,3,0),"")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(OCULTAR)'!$R$3:$T$135,3,0),"")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(OCULTAR)'!$R$3:$T$135,3,0),"")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(OCULTAR)'!$R$3:$T$135,3,0),"")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(OCULTAR)'!$R$3:$T$135,3,0),"")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(OCULTAR)'!$R$3:$T$135,3,0),"")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(OCULTAR)'!$R$3:$T$135,3,0),"")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(OCULTAR)'!$R$3:$T$135,3,0),"")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(OCULTAR)'!$R$3:$T$135,3,0),"")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(OCULTAR)'!$R$3:$T$135,3,0),"")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(OCULTAR)'!$R$3:$T$135,3,0),"")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(OCULTAR)'!$R$3:$T$135,3,0),"")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(OCULTAR)'!$R$3:$T$135,3,0),"")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(OCULTAR)'!$R$3:$T$135,3,0),"")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(OCULTAR)'!$R$3:$T$135,3,0),"")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(OCULTAR)'!$R$3:$T$135,3,0),"")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(OCULTAR)'!$R$3:$T$135,3,0),"")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(OCULTAR)'!$R$3:$T$135,3,0),"")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(OCULTAR)'!$R$3:$T$135,3,0),"")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(OCULTAR)'!$R$3:$T$135,3,0),"")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(OCULTAR)'!$R$3:$T$135,3,0),"")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(OCULTAR)'!$R$3:$T$135,3,0),"")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(OCULTAR)'!$R$3:$T$135,3,0),"")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(OCULTAR)'!$R$3:$T$135,3,0),"")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(OCULTAR)'!$R$3:$T$135,3,0),"")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(OCULTAR)'!$R$3:$T$135,3,0),"")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(OCULTAR)'!$R$3:$T$135,3,0),"")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(OCULTAR)'!$R$3:$T$135,3,0),"")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(OCULTAR)'!$R$3:$T$135,3,0),"")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(OCULTAR)'!$R$3:$T$135,3,0),"")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(OCULTAR)'!$R$3:$T$135,3,0),"")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(OCULTAR)'!$R$3:$T$135,3,0),"")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(OCULTAR)'!$R$3:$T$135,3,0),"")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(OCULTAR)'!$R$3:$T$135,3,0),"")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(OCULTAR)'!$R$3:$T$135,3,0),"")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(OCULTAR)'!$R$3:$T$135,3,0),"")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(OCULTAR)'!$R$3:$T$135,3,0),"")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(OCULTAR)'!$R$3:$T$135,3,0),"")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(OCULTAR)'!$R$3:$T$135,3,0),"")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(OCULTAR)'!$R$3:$T$135,3,0),"")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(OCULTAR)'!$R$3:$T$135,3,0),"")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(OCULTAR)'!$R$3:$T$135,3,0),"")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(OCULTAR)'!$R$3:$T$135,3,0),"")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(OCULTAR)'!$R$3:$T$135,3,0),"")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(OCULTAR)'!$R$3:$T$135,3,0),"")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(OCULTAR)'!$R$3:$T$135,3,0),"")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(OCULTAR)'!$R$3:$T$135,3,0),"")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(OCULTAR)'!$R$3:$T$135,3,0),"")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(OCULTAR)'!$R$3:$T$135,3,0),"")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(OCULTAR)'!$R$3:$T$135,3,0),"")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(OCULTAR)'!$R$3:$T$135,3,0),"")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(OCULTAR)'!$R$3:$T$135,3,0),"")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(OCULTAR)'!$R$3:$T$135,3,0),"")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(OCULTAR)'!$R$3:$T$135,3,0),"")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(OCULTAR)'!$R$3:$T$135,3,0),"")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(OCULTAR)'!$R$3:$T$135,3,0),"")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(OCULTAR)'!$R$3:$T$135,3,0),"")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(OCULTAR)'!$R$3:$T$135,3,0),"")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(OCULTAR)'!$R$3:$T$135,3,0),"")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(OCULTAR)'!$R$3:$T$135,3,0),"")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(OCULTAR)'!$R$3:$T$135,3,0),"")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(OCULTAR)'!$R$3:$T$135,3,0),"")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(OCULTAR)'!$R$3:$T$135,3,0),"")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(OCULTAR)'!$R$3:$T$135,3,0),"")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(OCULTAR)'!$R$3:$T$135,3,0),"")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(OCULTAR)'!$R$3:$T$135,3,0),"")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(OCULTAR)'!$R$3:$T$135,3,0),"")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(OCULTAR)'!$R$3:$T$135,3,0),"")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(OCULTAR)'!$R$3:$T$135,3,0),"")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(OCULTAR)'!$R$3:$T$135,3,0),"")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(OCULTAR)'!$R$3:$T$135,3,0),"")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(OCULTAR)'!$R$3:$T$135,3,0),"")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(OCULTAR)'!$R$3:$T$135,3,0),"")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(OCULTAR)'!$R$3:$T$135,3,0),"")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(OCULTAR)'!$R$3:$T$135,3,0),"")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(OCULTAR)'!$R$3:$T$135,3,0),"")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(OCULTAR)'!$R$3:$T$135,3,0),"")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(OCULTAR)'!$R$3:$T$135,3,0),"")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(OCULTAR)'!$R$3:$T$135,3,0),"")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(OCULTAR)'!$R$3:$T$135,3,0),"")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(OCULTAR)'!$R$3:$T$135,3,0),"")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(OCULTAR)'!$R$3:$T$135,3,0),"")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(OCULTAR)'!$R$3:$T$135,3,0),"")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(OCULTAR)'!$R$3:$T$135,3,0),"")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(OCULTAR)'!$R$3:$T$135,3,0),"")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(OCULTAR)'!$R$3:$T$135,3,0),"")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(OCULTAR)'!$R$3:$T$135,3,0),"")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(OCULTAR)'!$R$3:$T$135,3,0),"")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(OCULTAR)'!$R$3:$T$135,3,0),"")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(OCULTAR)'!$R$3:$T$135,3,0),"")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(OCULTAR)'!$R$3:$T$135,3,0),"")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(OCULTAR)'!$R$3:$T$135,3,0),"")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(OCULTAR)'!$R$3:$T$135,3,0),"")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(OCULTAR)'!$R$3:$T$135,3,0),"")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(OCULTAR)'!$R$3:$T$135,3,0),"")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(OCULTAR)'!$R$3:$T$135,3,0),"")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(OCULTAR)'!$R$3:$T$135,3,0),"")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(OCULTAR)'!$R$3:$T$135,3,0),"")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(OCULTAR)'!$R$3:$T$135,3,0),"")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(OCULTAR)'!$R$3:$T$135,3,0),"")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(OCULTAR)'!$R$3:$T$135,3,0),"")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(OCULTAR)'!$R$3:$T$135,3,0),"")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(OCULTAR)'!$R$3:$T$135,3,0),"")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(OCULTAR)'!$R$3:$T$135,3,0),"")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(OCULTAR)'!$R$3:$T$135,3,0),"")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(OCULTAR)'!$R$3:$T$135,3,0),"")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(OCULTAR)'!$R$3:$T$135,3,0),"")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(OCULTAR)'!$R$3:$T$135,3,0),"")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(OCULTAR)'!$R$3:$T$135,3,0),"")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(OCULTAR)'!$R$3:$T$135,3,0),"")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(OCULTAR)'!$R$3:$T$135,3,0),"")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(OCULTAR)'!$R$3:$T$135,3,0),"")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(OCULTAR)'!$R$3:$T$135,3,0),"")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(OCULTAR)'!$R$3:$T$135,3,0),"")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(OCULTAR)'!$R$3:$T$135,3,0),"")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(OCULTAR)'!$R$3:$T$135,3,0),"")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(OCULTAR)'!$R$3:$T$135,3,0),"")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(OCULTAR)'!$R$3:$T$135,3,0),"")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(OCULTAR)'!$R$3:$T$135,3,0),"")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(OCULTAR)'!$R$3:$T$135,3,0),"")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(OCULTAR)'!$R$3:$T$135,3,0),"")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(OCULTAR)'!$R$3:$T$135,3,0),"")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(OCULTAR)'!$R$3:$T$135,3,0),"")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(OCULTAR)'!$R$3:$T$135,3,0),"")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(OCULTAR)'!$R$3:$T$135,3,0),"")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(OCULTAR)'!$R$3:$T$135,3,0),"")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(OCULTAR)'!$R$3:$T$135,3,0),"")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(OCULTAR)'!$R$3:$T$135,3,0),"")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(OCULTAR)'!$R$3:$T$135,3,0),"")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(OCULTAR)'!$R$3:$T$135,3,0),"")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(OCULTAR)'!$R$3:$T$135,3,0),"")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(OCULTAR)'!$R$3:$T$135,3,0),"")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(OCULTAR)'!$R$3:$T$135,3,0),"")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(OCULTAR)'!$R$3:$T$135,3,0),"")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(OCULTAR)'!$R$3:$T$135,3,0),"")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(OCULTAR)'!$R$3:$T$135,3,0),"")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(OCULTAR)'!$R$3:$T$135,3,0),"")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(OCULTAR)'!$R$3:$T$135,3,0),"")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(OCULTAR)'!$R$3:$T$135,3,0),"")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(OCULTAR)'!$R$3:$T$135,3,0),"")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(OCULTAR)'!$R$3:$T$135,3,0),"")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(OCULTAR)'!$R$3:$T$135,3,0),"")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(OCULTAR)'!$R$3:$T$135,3,0),"")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(OCULTAR)'!$R$3:$T$135,3,0),"")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(OCULTAR)'!$R$3:$T$135,3,0),"")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(OCULTAR)'!$R$3:$T$135,3,0),"")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(OCULTAR)'!$R$3:$T$135,3,0),"")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(OCULTAR)'!$R$3:$T$135,3,0),"")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(OCULTAR)'!$R$3:$T$135,3,0),"")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(OCULTAR)'!$R$3:$T$135,3,0),"")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(OCULTAR)'!$R$3:$T$135,3,0),"")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(OCULTAR)'!$R$3:$T$135,3,0),"")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(OCULTAR)'!$R$3:$T$135,3,0),"")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(OCULTAR)'!$R$3:$T$135,3,0),"")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(OCULTAR)'!$R$3:$T$135,3,0),"")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(OCULTAR)'!$R$3:$T$135,3,0),"")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(OCULTAR)'!$R$3:$T$135,3,0),"")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(OCULTAR)'!$R$3:$T$135,3,0),"")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(OCULTAR)'!$R$3:$T$135,3,0),"")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(OCULTAR)'!$R$3:$T$135,3,0),"")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(OCULTAR)'!$R$3:$T$135,3,0),"")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(OCULTAR)'!$R$3:$T$135,3,0),"")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(OCULTAR)'!$R$3:$T$135,3,0),"")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(OCULTAR)'!$R$3:$T$135,3,0),"")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(OCULTAR)'!$R$3:$T$135,3,0),"")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(OCULTAR)'!$R$3:$T$135,3,0),"")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(OCULTAR)'!$R$3:$T$135,3,0),"")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(OCULTAR)'!$R$3:$T$135,3,0),"")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(OCULTAR)'!$R$3:$T$135,3,0),"")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(OCULTAR)'!$R$3:$T$135,3,0),"")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(OCULTAR)'!$R$3:$T$135,3,0),"")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(OCULTAR)'!$R$3:$T$135,3,0),"")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(OCULTAR)'!$R$3:$T$135,3,0),"")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(OCULTAR)'!$R$3:$T$135,3,0),"")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(OCULTAR)'!$R$3:$T$135,3,0),"")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(OCULTAR)'!$R$3:$T$135,3,0),"")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(OCULTAR)'!$R$3:$T$135,3,0),"")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(OCULTAR)'!$R$3:$T$135,3,0),"")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(OCULTAR)'!$R$3:$T$135,3,0),"")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(OCULTAR)'!$R$3:$T$135,3,0),"")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(OCULTAR)'!$R$3:$T$135,3,0),"")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(OCULTAR)'!$R$3:$T$135,3,0),"")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(OCULTAR)'!$R$3:$T$135,3,0),"")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(OCULTAR)'!$R$3:$T$135,3,0),"")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(OCULTAR)'!$R$3:$T$135,3,0),"")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(OCULTAR)'!$R$3:$T$135,3,0),"")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(OCULTAR)'!$R$3:$T$135,3,0),"")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(OCULTAR)'!$R$3:$T$135,3,0),"")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(OCULTAR)'!$R$3:$T$135,3,0),"")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(OCULTAR)'!$R$3:$T$135,3,0),"")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(OCULTAR)'!$R$3:$T$135,3,0),"")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(OCULTAR)'!$R$3:$T$135,3,0),"")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(OCULTAR)'!$R$3:$T$135,3,0),"")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(OCULTAR)'!$R$3:$T$135,3,0),"")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(OCULTAR)'!$R$3:$T$135,3,0),"")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(OCULTAR)'!$R$3:$T$135,3,0),"")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(OCULTAR)'!$R$3:$T$135,3,0),"")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(OCULTAR)'!$R$3:$T$135,3,0),"")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(OCULTAR)'!$R$3:$T$135,3,0),"")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(OCULTAR)'!$R$3:$T$135,3,0),"")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(OCULTAR)'!$R$3:$T$135,3,0),"")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(OCULTAR)'!$R$3:$T$135,3,0),"")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(OCULTAR)'!$R$3:$T$135,3,0),"")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(OCULTAR)'!$R$3:$T$135,3,0),"")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(OCULTAR)'!$R$3:$T$135,3,0),"")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(OCULTAR)'!$R$3:$T$135,3,0),"")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(OCULTAR)'!$R$3:$T$135,3,0),"")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(OCULTAR)'!$R$3:$T$135,3,0),"")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(OCULTAR)'!$R$3:$T$135,3,0),"")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(OCULTAR)'!$R$3:$T$135,3,0),"")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(OCULTAR)'!$R$3:$T$135,3,0),"")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(OCULTAR)'!$R$3:$T$135,3,0),"")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(OCULTAR)'!$R$3:$T$135,3,0),"")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(OCULTAR)'!$R$3:$T$135,3,0),"")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(OCULTAR)'!$R$3:$T$135,3,0),"")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(OCULTAR)'!$R$3:$T$135,3,0),"")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(OCULTAR)'!$R$3:$T$135,3,0),"")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(OCULTAR)'!$R$3:$T$135,3,0),"")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(OCULTAR)'!$R$3:$T$135,3,0),"")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(OCULTAR)'!$R$3:$T$135,3,0),"")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(OCULTAR)'!$R$3:$T$135,3,0),"")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(OCULTAR)'!$R$3:$T$135,3,0),"")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(OCULTAR)'!$R$3:$T$135,3,0),"")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(OCULTAR)'!$R$3:$T$135,3,0),"")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(OCULTAR)'!$R$3:$T$135,3,0),"")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(OCULTAR)'!$R$3:$T$135,3,0),"")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(OCULTAR)'!$R$3:$T$135,3,0),"")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(OCULTAR)'!$R$3:$T$135,3,0),"")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(OCULTAR)'!$R$3:$T$135,3,0),"")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(OCULTAR)'!$R$3:$T$135,3,0),"")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(OCULTAR)'!$R$3:$T$135,3,0),"")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(OCULTAR)'!$R$3:$T$135,3,0),"")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(OCULTAR)'!$R$3:$T$135,3,0),"")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(OCULTAR)'!$R$3:$T$135,3,0),"")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(OCULTAR)'!$R$3:$T$135,3,0),"")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(OCULTAR)'!$R$3:$T$135,3,0),"")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(OCULTAR)'!$R$3:$T$135,3,0),"")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(OCULTAR)'!$R$3:$T$135,3,0),"")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(OCULTAR)'!$R$3:$T$135,3,0),"")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(OCULTAR)'!$R$3:$T$135,3,0),"")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(OCULTAR)'!$R$3:$T$135,3,0),"")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(OCULTAR)'!$R$3:$T$135,3,0),"")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(OCULTAR)'!$R$3:$T$135,3,0),"")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(OCULTAR)'!$R$3:$T$135,3,0),"")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(OCULTAR)'!$R$3:$T$135,3,0),"")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(OCULTAR)'!$R$3:$T$135,3,0),"")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(OCULTAR)'!$R$3:$T$135,3,0),"")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(OCULTAR)'!$R$3:$T$135,3,0),"")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(OCULTAR)'!$R$3:$T$135,3,0),"")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(OCULTAR)'!$R$3:$T$135,3,0),"")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(OCULTAR)'!$R$3:$T$135,3,0),"")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(OCULTAR)'!$R$3:$T$135,3,0),"")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(OCULTAR)'!$R$3:$T$135,3,0),"")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(OCULTAR)'!$R$3:$T$135,3,0),"")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(OCULTAR)'!$R$3:$T$135,3,0),"")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(OCULTAR)'!$R$3:$T$135,3,0),"")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(OCULTAR)'!$R$3:$T$135,3,0),"")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(OCULTAR)'!$R$3:$T$135,3,0),"")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(OCULTAR)'!$R$3:$T$135,3,0),"")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(OCULTAR)'!$R$3:$T$135,3,0),"")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(OCULTAR)'!$R$3:$T$135,3,0),"")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(OCULTAR)'!$R$3:$T$135,3,0),"")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(OCULTAR)'!$R$3:$T$135,3,0),"")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(OCULTAR)'!$R$3:$T$135,3,0),"")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(OCULTAR)'!$R$3:$T$135,3,0),"")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(OCULTAR)'!$R$3:$T$135,3,0),"")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(OCULTAR)'!$R$3:$T$135,3,0),"")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(OCULTAR)'!$R$3:$T$135,3,0),"")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(OCULTAR)'!$R$3:$T$135,3,0),"")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(OCULTAR)'!$R$3:$T$135,3,0),"")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(OCULTAR)'!$R$3:$T$135,3,0),"")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(OCULTAR)'!$R$3:$T$135,3,0),"")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(OCULTAR)'!$R$3:$T$135,3,0),"")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(OCULTAR)'!$R$3:$T$135,3,0),"")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(OCULTAR)'!$R$3:$T$135,3,0),"")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(OCULTAR)'!$R$3:$T$135,3,0),"")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(OCULTAR)'!$R$3:$T$135,3,0),"")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(OCULTAR)'!$R$3:$T$135,3,0),"")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(OCULTAR)'!$R$3:$T$135,3,0),"")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(OCULTAR)'!$R$3:$T$135,3,0),"")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(OCULTAR)'!$R$3:$T$135,3,0),"")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(OCULTAR)'!$R$3:$T$135,3,0),"")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(OCULTAR)'!$R$3:$T$135,3,0),"")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(OCULTAR)'!$R$3:$T$135,3,0),"")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(OCULTAR)'!$R$3:$T$135,3,0),"")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(OCULTAR)'!$R$3:$T$135,3,0),"")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(OCULTAR)'!$R$3:$T$135,3,0),"")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(OCULTAR)'!$R$3:$T$135,3,0),"")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(OCULTAR)'!$R$3:$T$135,3,0),"")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(OCULTAR)'!$R$3:$T$135,3,0),"")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(OCULTAR)'!$R$3:$T$135,3,0),"")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(OCULTAR)'!$R$3:$T$135,3,0),"")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(OCULTAR)'!$R$3:$T$135,3,0),"")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(OCULTAR)'!$R$3:$T$135,3,0),"")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(OCULTAR)'!$R$3:$T$135,3,0),"")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(OCULTAR)'!$R$3:$T$135,3,0),"")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(OCULTAR)'!$R$3:$T$135,3,0),"")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(OCULTAR)'!$R$3:$T$135,3,0),"")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(OCULTAR)'!$R$3:$T$135,3,0),"")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(OCULTAR)'!$R$3:$T$135,3,0),"")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(OCULTAR)'!$R$3:$T$135,3,0),"")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(OCULTAR)'!$R$3:$T$135,3,0),"")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(OCULTAR)'!$R$3:$T$135,3,0),"")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(OCULTAR)'!$R$3:$T$135,3,0),"")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(OCULTAR)'!$R$3:$T$135,3,0),"")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(OCULTAR)'!$R$3:$T$135,3,0),"")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(OCULTAR)'!$R$3:$T$135,3,0),"")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(OCULTAR)'!$R$3:$T$135,3,0),"")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(OCULTAR)'!$R$3:$T$135,3,0),"")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(OCULTAR)'!$R$3:$T$135,3,0),"")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(OCULTAR)'!$R$3:$T$135,3,0),"")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(OCULTAR)'!$R$3:$T$135,3,0),"")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(OCULTAR)'!$R$3:$T$135,3,0),"")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(OCULTAR)'!$R$3:$T$135,3,0),"")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(OCULTAR)'!$R$3:$T$135,3,0),"")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(OCULTAR)'!$R$3:$T$135,3,0),"")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(OCULTAR)'!$R$3:$T$135,3,0),"")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(OCULTAR)'!$R$3:$T$135,3,0),"")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(OCULTAR)'!$R$3:$T$135,3,0),"")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(OCULTAR)'!$R$3:$T$135,3,0),"")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(OCULTAR)'!$R$3:$T$135,3,0),"")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(OCULTAR)'!$R$3:$T$135,3,0),"")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(OCULTAR)'!$R$3:$T$135,3,0),"")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(OCULTAR)'!$R$3:$T$135,3,0),"")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(OCULTAR)'!$R$3:$T$135,3,0),"")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(OCULTAR)'!$R$3:$T$135,3,0),"")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(OCULTAR)'!$R$3:$T$135,3,0),"")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(OCULTAR)'!$R$3:$T$135,3,0),"")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(OCULTAR)'!$R$3:$T$135,3,0),"")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(OCULTAR)'!$R$3:$T$135,3,0),"")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(OCULTAR)'!$R$3:$T$135,3,0),"")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(OCULTAR)'!$R$3:$T$135,3,0),"")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(OCULTAR)'!$R$3:$T$135,3,0),"")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(OCULTAR)'!$R$3:$T$135,3,0),"")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(OCULTAR)'!$R$3:$T$135,3,0),"")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(OCULTAR)'!$R$3:$T$135,3,0),"")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(OCULTAR)'!$R$3:$T$135,3,0),"")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(OCULTAR)'!$R$3:$T$135,3,0),"")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(OCULTAR)'!$R$3:$T$135,3,0),"")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(OCULTAR)'!$R$3:$T$135,3,0),"")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(OCULTAR)'!$R$3:$T$135,3,0),"")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(OCULTAR)'!$R$3:$T$135,3,0),"")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(OCULTAR)'!$R$3:$T$135,3,0),"")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(OCULTAR)'!$R$3:$T$135,3,0),"")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(OCULTAR)'!$R$3:$T$135,3,0),"")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(OCULTAR)'!$R$3:$T$135,3,0),"")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(OCULTAR)'!$R$3:$T$135,3,0),"")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(OCULTAR)'!$R$3:$T$135,3,0),"")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(OCULTAR)'!$R$3:$T$135,3,0),"")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(OCULTAR)'!$R$3:$T$135,3,0),"")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(OCULTAR)'!$R$3:$T$135,3,0),"")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(OCULTAR)'!$R$3:$T$135,3,0),"")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(OCULTAR)'!$R$3:$T$135,3,0),"")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(OCULTAR)'!$R$3:$T$135,3,0),"")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(OCULTAR)'!$R$3:$T$135,3,0),"")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(OCULTAR)'!$R$3:$T$135,3,0),"")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(OCULTAR)'!$R$3:$T$135,3,0),"")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(OCULTAR)'!$R$3:$T$135,3,0),"")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(OCULTAR)'!$R$3:$T$135,3,0),"")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(OCULTAR)'!$R$3:$T$135,3,0),"")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(OCULTAR)'!$R$3:$T$135,3,0),"")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(OCULTAR)'!$R$3:$T$135,3,0),"")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(OCULTAR)'!$R$3:$T$135,3,0),"")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(OCULTAR)'!$R$3:$T$135,3,0),"")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(OCULTAR)'!$R$3:$T$135,3,0),"")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(OCULTAR)'!$R$3:$T$135,3,0),"")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(OCULTAR)'!$R$3:$T$135,3,0),"")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(OCULTAR)'!$R$3:$T$135,3,0),"")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(OCULTAR)'!$R$3:$T$135,3,0),"")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(OCULTAR)'!$R$3:$T$135,3,0),"")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(OCULTAR)'!$R$3:$T$135,3,0),"")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(OCULTAR)'!$R$3:$T$135,3,0),"")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(OCULTAR)'!$R$3:$T$135,3,0),"")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(OCULTAR)'!$R$3:$T$135,3,0),"")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(OCULTAR)'!$R$3:$T$135,3,0),"")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(OCULTAR)'!$R$3:$T$135,3,0),"")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(OCULTAR)'!$R$3:$T$135,3,0),"")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(OCULTAR)'!$R$3:$T$135,3,0),"")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(OCULTAR)'!$R$3:$T$135,3,0),"")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(OCULTAR)'!$R$3:$T$135,3,0),"")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(OCULTAR)'!$R$3:$T$135,3,0),"")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(OCULTAR)'!$R$3:$T$135,3,0),"")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(OCULTAR)'!$R$3:$T$135,3,0),"")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(OCULTAR)'!$R$3:$T$135,3,0),"")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(OCULTAR)'!$R$3:$T$135,3,0),"")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(OCULTAR)'!$R$3:$T$135,3,0),"")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(OCULTAR)'!$R$3:$T$135,3,0),"")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(OCULTAR)'!$R$3:$T$135,3,0),"")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(OCULTAR)'!$R$3:$T$135,3,0),"")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(OCULTAR)'!$R$3:$T$135,3,0),"")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(OCULTAR)'!$R$3:$T$135,3,0),"")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(OCULTAR)'!$R$3:$T$135,3,0),"")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(OCULTAR)'!$R$3:$T$135,3,0),"")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(OCULTAR)'!$R$3:$T$135,3,0),"")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(OCULTAR)'!$R$3:$T$135,3,0),"")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(OCULTAR)'!$R$3:$T$135,3,0),"")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(OCULTAR)'!$R$3:$T$135,3,0),"")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(OCULTAR)'!$R$3:$T$135,3,0),"")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(OCULTAR)'!$R$3:$T$135,3,0),"")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(OCULTAR)'!$R$3:$T$135,3,0),"")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(OCULTAR)'!$R$3:$T$135,3,0),"")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(OCULTAR)'!$R$3:$T$135,3,0),"")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(OCULTAR)'!$R$3:$T$135,3,0),"")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(OCULTAR)'!$R$3:$T$135,3,0),"")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(OCULTAR)'!$R$3:$T$135,3,0),"")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(OCULTAR)'!$R$3:$T$135,3,0),"")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(OCULTAR)'!$R$3:$T$135,3,0),"")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(OCULTAR)'!$R$3:$T$135,3,0),"")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(OCULTAR)'!$R$3:$T$135,3,0),"")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(OCULTAR)'!$R$3:$T$135,3,0),"")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(OCULTAR)'!$R$3:$T$135,3,0),"")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(OCULTAR)'!$R$3:$T$135,3,0),"")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(OCULTAR)'!$R$3:$T$135,3,0),"")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(OCULTAR)'!$R$3:$T$135,3,0),"")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(OCULTAR)'!$R$3:$T$135,3,0),"")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(OCULTAR)'!$R$3:$T$135,3,0),"")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(OCULTAR)'!$R$3:$T$135,3,0),"")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(OCULTAR)'!$R$3:$T$135,3,0),"")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(OCULTAR)'!$R$3:$T$135,3,0),"")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(OCULTAR)'!$R$3:$T$135,3,0),"")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(OCULTAR)'!$R$3:$T$135,3,0),"")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(OCULTAR)'!$R$3:$T$135,3,0),"")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(OCULTAR)'!$R$3:$T$135,3,0),"")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(OCULTAR)'!$R$3:$T$135,3,0),"")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(OCULTAR)'!$R$3:$T$135,3,0),"")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(OCULTAR)'!$R$3:$T$135,3,0),"")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(OCULTAR)'!$R$3:$T$135,3,0),"")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(OCULTAR)'!$R$3:$T$135,3,0),"")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(OCULTAR)'!$R$3:$T$135,3,0),"")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(OCULTAR)'!$R$3:$T$135,3,0),"")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(OCULTAR)'!$R$3:$T$135,3,0),"")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(OCULTAR)'!$R$3:$T$135,3,0),"")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(OCULTAR)'!$R$3:$T$135,3,0),"")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(OCULTAR)'!$R$3:$T$135,3,0),"")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(OCULTAR)'!$R$3:$T$135,3,0),"")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(OCULTAR)'!$R$3:$T$135,3,0),"")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(OCULTAR)'!$R$3:$T$135,3,0),"")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(OCULTAR)'!$R$3:$T$135,3,0),"")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(OCULTAR)'!$R$3:$T$135,3,0),"")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(OCULTAR)'!$R$3:$T$135,3,0),"")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(OCULTAR)'!$R$3:$T$135,3,0),"")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(OCULTAR)'!$R$3:$T$135,3,0),"")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(OCULTAR)'!$R$3:$T$135,3,0),"")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(OCULTAR)'!$R$3:$T$135,3,0),"")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(OCULTAR)'!$R$3:$T$135,3,0),"")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(OCULTAR)'!$R$3:$T$135,3,0),"")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(OCULTAR)'!$R$3:$T$135,3,0),"")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(OCULTAR)'!$R$3:$T$135,3,0),"")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(OCULTAR)'!$R$3:$T$135,3,0),"")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(OCULTAR)'!$R$3:$T$135,3,0),"")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(OCULTAR)'!$R$3:$T$135,3,0),"")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(OCULTAR)'!$R$3:$T$135,3,0),"")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(OCULTAR)'!$R$3:$T$135,3,0),"")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(OCULTAR)'!$R$3:$T$135,3,0),"")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(OCULTAR)'!$R$3:$T$135,3,0),"")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(OCULTAR)'!$R$3:$T$135,3,0),"")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(OCULTAR)'!$R$3:$T$135,3,0),"")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(OCULTAR)'!$R$3:$T$135,3,0),"")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(OCULTAR)'!$R$3:$T$135,3,0),"")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(OCULTAR)'!$R$3:$T$135,3,0),"")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(OCULTAR)'!$R$3:$T$135,3,0),"")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(OCULTAR)'!$R$3:$T$135,3,0),"")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(OCULTAR)'!$R$3:$T$135,3,0),"")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(OCULTAR)'!$R$3:$T$135,3,0),"")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(OCULTAR)'!$R$3:$T$135,3,0),"")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(OCULTAR)'!$R$3:$T$135,3,0),"")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(OCULTAR)'!$R$3:$T$135,3,0),"")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(OCULTAR)'!$R$3:$T$135,3,0),"")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(OCULTAR)'!$R$3:$T$135,3,0),"")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(OCULTAR)'!$R$3:$T$135,3,0),"")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(OCULTAR)'!$R$3:$T$135,3,0),"")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(OCULTAR)'!$R$3:$T$135,3,0),"")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(OCULTAR)'!$R$3:$T$135,3,0),"")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(OCULTAR)'!$R$3:$T$135,3,0),"")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(OCULTAR)'!$R$3:$T$135,3,0),"")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(OCULTAR)'!$R$3:$T$135,3,0),"")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(OCULTAR)'!$R$3:$T$135,3,0),"")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(OCULTAR)'!$R$3:$T$135,3,0),"")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(OCULTAR)'!$R$3:$T$135,3,0),"")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(OCULTAR)'!$R$3:$T$135,3,0),"")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(OCULTAR)'!$R$3:$T$135,3,0),"")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(OCULTAR)'!$R$3:$T$135,3,0),"")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(OCULTAR)'!$R$3:$T$135,3,0),"")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(OCULTAR)'!$R$3:$T$135,3,0),"")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(OCULTAR)'!$R$3:$T$135,3,0),"")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(OCULTAR)'!$R$3:$T$135,3,0),"")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(OCULTAR)'!$R$3:$T$135,3,0),"")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(OCULTAR)'!$R$3:$T$135,3,0),"")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(OCULTAR)'!$R$3:$T$135,3,0),"")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(OCULTAR)'!$R$3:$T$135,3,0),"")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(OCULTAR)'!$R$3:$T$135,3,0),"")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(OCULTAR)'!$R$3:$T$135,3,0),"")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(OCULTAR)'!$R$3:$T$135,3,0),"")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(OCULTAR)'!$R$3:$T$135,3,0),"")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(OCULTAR)'!$R$3:$T$135,3,0),"")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(OCULTAR)'!$R$3:$T$135,3,0),"")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(OCULTAR)'!$R$3:$T$135,3,0),"")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(OCULTAR)'!$R$3:$T$135,3,0),"")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(OCULTAR)'!$R$3:$T$135,3,0),"")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(OCULTAR)'!$R$3:$T$135,3,0),"")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(OCULTAR)'!$R$3:$T$135,3,0),"")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(OCULTAR)'!$R$3:$T$135,3,0),"")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(OCULTAR)'!$R$3:$T$135,3,0),"")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(OCULTAR)'!$R$3:$T$135,3,0),"")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(OCULTAR)'!$R$3:$T$135,3,0),"")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(OCULTAR)'!$R$3:$T$135,3,0),"")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(OCULTAR)'!$R$3:$T$135,3,0),"")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(OCULTAR)'!$R$3:$T$135,3,0),"")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(OCULTAR)'!$R$3:$T$135,3,0),"")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(OCULTAR)'!$R$3:$T$135,3,0),"")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(OCULTAR)'!$R$3:$T$135,3,0),"")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(OCULTAR)'!$R$3:$T$135,3,0),"")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(OCULTAR)'!$R$3:$T$135,3,0),"")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(OCULTAR)'!$R$3:$T$135,3,0),"")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(OCULTAR)'!$R$3:$T$135,3,0),"")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(OCULTAR)'!$R$3:$T$135,3,0),"")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(OCULTAR)'!$R$3:$T$135,3,0),"")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(OCULTAR)'!$R$3:$T$135,3,0),"")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(OCULTAR)'!$R$3:$T$135,3,0),"")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(OCULTAR)'!$R$3:$T$135,3,0),"")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(OCULTAR)'!$R$3:$T$135,3,0),"")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(OCULTAR)'!$R$3:$T$135,3,0),"")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(OCULTAR)'!$R$3:$T$135,3,0),"")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(OCULTAR)'!$R$3:$T$135,3,0),"")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(OCULTAR)'!$R$3:$T$135,3,0),"")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(OCULTAR)'!$R$3:$T$135,3,0),"")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(OCULTAR)'!$R$3:$T$135,3,0),"")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(OCULTAR)'!$R$3:$T$135,3,0),"")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(OCULTAR)'!$R$3:$T$135,3,0),"")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(OCULTAR)'!$R$3:$T$135,3,0),"")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(OCULTAR)'!$R$3:$T$135,3,0),"")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(OCULTAR)'!$R$3:$T$135,3,0),"")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(OCULTAR)'!$R$3:$T$135,3,0),"")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(OCULTAR)'!$R$3:$T$135,3,0),"")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(OCULTAR)'!$R$3:$T$135,3,0),"")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(OCULTAR)'!$R$3:$T$135,3,0),"")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(OCULTAR)'!$R$3:$T$135,3,0),"")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(OCULTAR)'!$R$3:$T$135,3,0),"")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(OCULTAR)'!$R$3:$T$135,3,0),"")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(OCULTAR)'!$R$3:$T$135,3,0),"")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(OCULTAR)'!$R$3:$T$135,3,0),"")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(OCULTAR)'!$R$3:$T$135,3,0),"")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(OCULTAR)'!$R$3:$T$135,3,0),"")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(OCULTAR)'!$R$3:$T$135,3,0),"")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(OCULTAR)'!$R$3:$T$135,3,0),"")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(OCULTAR)'!$R$3:$T$135,3,0),"")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(OCULTAR)'!$R$3:$T$135,3,0),"")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(OCULTAR)'!$R$3:$T$135,3,0),"")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(OCULTAR)'!$R$3:$T$135,3,0),"")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(OCULTAR)'!$R$3:$T$135,3,0),"")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(OCULTAR)'!$R$3:$T$135,3,0),"")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(OCULTAR)'!$R$3:$T$135,3,0),"")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(OCULTAR)'!$R$3:$T$135,3,0),"")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(OCULTAR)'!$R$3:$T$135,3,0),"")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(OCULTAR)'!$R$3:$T$135,3,0),"")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(OCULTAR)'!$R$3:$T$135,3,0),"")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(OCULTAR)'!$R$3:$T$135,3,0),"")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(OCULTAR)'!$R$3:$T$135,3,0),"")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(OCULTAR)'!$R$3:$T$135,3,0),"")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(OCULTAR)'!$R$3:$T$135,3,0),"")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(OCULTAR)'!$R$3:$T$135,3,0),"")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(OCULTAR)'!$R$3:$T$135,3,0),"")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(OCULTAR)'!$R$3:$T$135,3,0),"")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(OCULTAR)'!$R$3:$T$135,3,0),"")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(OCULTAR)'!$R$3:$T$135,3,0),"")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(OCULTAR)'!$R$3:$T$135,3,0),"")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(OCULTAR)'!$R$3:$T$135,3,0),"")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(OCULTAR)'!$R$3:$T$135,3,0),"")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(OCULTAR)'!$R$3:$T$135,3,0),"")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(OCULTAR)'!$R$3:$T$135,3,0),"")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(OCULTAR)'!$R$3:$T$135,3,0),"")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(OCULTAR)'!$R$3:$T$135,3,0),"")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(OCULTAR)'!$R$3:$T$135,3,0),"")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(OCULTAR)'!$R$3:$T$135,3,0),"")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(OCULTAR)'!$R$3:$T$135,3,0),"")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(OCULTAR)'!$R$3:$T$135,3,0),"")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(OCULTAR)'!$R$3:$T$135,3,0),"")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(OCULTAR)'!$R$3:$T$135,3,0),"")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(OCULTAR)'!$R$3:$T$135,3,0),"")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(OCULTAR)'!$R$3:$T$135,3,0),"")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(OCULTAR)'!$R$3:$T$135,3,0),"")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(OCULTAR)'!$R$3:$T$135,3,0),"")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(OCULTAR)'!$R$3:$T$135,3,0),"")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(OCULTAR)'!$R$3:$T$135,3,0),"")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(OCULTAR)'!$R$3:$T$135,3,0),"")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(OCULTAR)'!$R$3:$T$135,3,0),"")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(OCULTAR)'!$R$3:$T$135,3,0),"")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(OCULTAR)'!$R$3:$T$135,3,0),"")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(OCULTAR)'!$R$3:$T$135,3,0),"")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(OCULTAR)'!$R$3:$T$135,3,0),"")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(OCULTAR)'!$R$3:$T$135,3,0),"")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(OCULTAR)'!$R$3:$T$135,3,0),"")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(OCULTAR)'!$R$3:$T$135,3,0),"")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(OCULTAR)'!$R$3:$T$135,3,0),"")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(OCULTAR)'!$R$3:$T$135,3,0),"")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(OCULTAR)'!$R$3:$T$135,3,0),"")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(OCULTAR)'!$R$3:$T$135,3,0),"")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(OCULTAR)'!$R$3:$T$135,3,0),"")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(OCULTAR)'!$R$3:$T$135,3,0),"")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(OCULTAR)'!$R$3:$T$135,3,0),"")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(OCULTAR)'!$R$3:$T$135,3,0),"")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(OCULTAR)'!$R$3:$T$135,3,0),"")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(OCULTAR)'!$R$3:$T$135,3,0),"")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(OCULTAR)'!$R$3:$T$135,3,0),"")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(OCULTAR)'!$R$3:$T$135,3,0),"")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(OCULTAR)'!$R$3:$T$135,3,0),"")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(OCULTAR)'!$R$3:$T$135,3,0),"")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(OCULTAR)'!$R$3:$T$135,3,0),"")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(OCULTAR)'!$R$3:$T$135,3,0),"")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(OCULTAR)'!$R$3:$T$135,3,0),"")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(OCULTAR)'!$R$3:$T$135,3,0),"")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(OCULTAR)'!$R$3:$T$135,3,0),"")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(OCULTAR)'!$R$3:$T$135,3,0),"")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(OCULTAR)'!$R$3:$T$135,3,0),"")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(OCULTAR)'!$R$3:$T$135,3,0),"")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(OCULTAR)'!$R$3:$T$135,3,0),"")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(OCULTAR)'!$R$3:$T$135,3,0),"")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(OCULTAR)'!$R$3:$T$135,3,0),"")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(OCULTAR)'!$R$3:$T$135,3,0),"")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(OCULTAR)'!$R$3:$T$135,3,0),"")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(OCULTAR)'!$R$3:$T$135,3,0),"")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(OCULTAR)'!$R$3:$T$135,3,0),"")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(OCULTAR)'!$R$3:$T$135,3,0),"")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(OCULTAR)'!$R$3:$T$135,3,0),"")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(OCULTAR)'!$R$3:$T$135,3,0),"")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(OCULTAR)'!$R$3:$T$135,3,0),"")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(OCULTAR)'!$R$3:$T$135,3,0),"")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(OCULTAR)'!$R$3:$T$135,3,0),"")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(OCULTAR)'!$R$3:$T$135,3,0),"")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(OCULTAR)'!$R$3:$T$135,3,0),"")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(OCULTAR)'!$R$3:$T$135,3,0),"")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(OCULTAR)'!$R$3:$T$135,3,0),"")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(OCULTAR)'!$R$3:$T$135,3,0),"")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(OCULTAR)'!$R$3:$T$135,3,0),"")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(OCULTAR)'!$R$3:$T$135,3,0),"")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(OCULTAR)'!$R$3:$T$135,3,0),"")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(OCULTAR)'!$R$3:$T$135,3,0),"")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(OCULTAR)'!$R$3:$T$135,3,0),"")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(OCULTAR)'!$R$3:$T$135,3,0),"")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(OCULTAR)'!$R$3:$T$135,3,0),"")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(OCULTAR)'!$R$3:$T$135,3,0),"")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(OCULTAR)'!$R$3:$T$135,3,0),"")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(OCULTAR)'!$R$3:$T$135,3,0),"")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(OCULTAR)'!$R$3:$T$135,3,0),"")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(OCULTAR)'!$R$3:$T$135,3,0),"")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(OCULTAR)'!$R$3:$T$135,3,0),"")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(OCULTAR)'!$R$3:$T$135,3,0),"")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(OCULTAR)'!$R$3:$T$135,3,0),"")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(OCULTAR)'!$R$3:$T$135,3,0),"")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(OCULTAR)'!$R$3:$T$135,3,0),"")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(OCULTAR)'!$R$3:$T$135,3,0),"")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(OCULTAR)'!$R$3:$T$135,3,0),"")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(OCULTAR)'!$R$3:$T$135,3,0),"")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(OCULTAR)'!$R$3:$T$135,3,0),"")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(OCULTAR)'!$R$3:$T$135,3,0),"")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(OCULTAR)'!$R$3:$T$135,3,0),"")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(OCULTAR)'!$R$3:$T$135,3,0),"")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(OCULTAR)'!$R$3:$T$135,3,0),"")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(OCULTAR)'!$R$3:$T$135,3,0),"")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(OCULTAR)'!$R$3:$T$135,3,0),"")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(OCULTAR)'!$R$3:$T$135,3,0),"")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(OCULTAR)'!$R$3:$T$135,3,0),"")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(OCULTAR)'!$R$3:$T$135,3,0),"")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(OCULTAR)'!$R$3:$T$135,3,0),"")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(OCULTAR)'!$R$3:$T$135,3,0),"")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(OCULTAR)'!$R$3:$T$135,3,0),"")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(OCULTAR)'!$R$3:$T$135,3,0),"")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(OCULTAR)'!$R$3:$T$135,3,0),"")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(OCULTAR)'!$R$3:$T$135,3,0),"")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(OCULTAR)'!$R$3:$T$135,3,0),"")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(OCULTAR)'!$R$3:$T$135,3,0),"")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(OCULTAR)'!$R$3:$T$135,3,0),"")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(OCULTAR)'!$R$3:$T$135,3,0),"")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(OCULTAR)'!$R$3:$T$135,3,0),"")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(OCULTAR)'!$R$3:$T$135,3,0),"")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(OCULTAR)'!$R$3:$T$135,3,0),"")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(OCULTAR)'!$R$3:$T$135,3,0),"")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(OCULTAR)'!$R$3:$T$135,3,0),"")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(OCULTAR)'!$R$3:$T$135,3,0),"")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(OCULTAR)'!$R$3:$T$135,3,0),"")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(OCULTAR)'!$R$3:$T$135,3,0),"")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(OCULTAR)'!$R$3:$T$135,3,0),"")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(OCULTAR)'!$R$3:$T$135,3,0),"")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(OCULTAR)'!$R$3:$T$135,3,0),"")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(OCULTAR)'!$R$3:$T$135,3,0),"")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(OCULTAR)'!$R$3:$T$135,3,0),"")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(OCULTAR)'!$R$3:$T$135,3,0),"")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(OCULTAR)'!$R$3:$T$135,3,0),"")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(OCULTAR)'!$R$3:$T$135,3,0),"")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(OCULTAR)'!$R$3:$T$135,3,0),"")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(OCULTAR)'!$R$3:$T$135,3,0),"")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(OCULTAR)'!$R$3:$T$135,3,0),"")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(OCULTAR)'!$R$3:$T$135,3,0),"")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(OCULTAR)'!$R$3:$T$135,3,0),"")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(OCULTAR)'!$R$3:$T$135,3,0),"")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(OCULTAR)'!$R$3:$T$135,3,0),"")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(OCULTAR)'!$R$3:$T$135,3,0),"")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(OCULTAR)'!$R$3:$T$135,3,0),"")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(OCULTAR)'!$R$3:$T$135,3,0),"")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(OCULTAR)'!$R$3:$T$135,3,0),"")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(OCULTAR)'!$R$3:$T$135,3,0),"")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(OCULTAR)'!$R$3:$T$135,3,0),"")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(OCULTAR)'!$R$3:$T$135,3,0),"")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(OCULTAR)'!$R$3:$T$135,3,0),"")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(OCULTAR)'!$R$3:$T$135,3,0),"")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(OCULTAR)'!$R$3:$T$135,3,0),"")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(OCULTAR)'!$R$3:$T$135,3,0),"")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(OCULTAR)'!$R$3:$T$135,3,0),"")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(OCULTAR)'!$R$3:$T$135,3,0),"")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(OCULTAR)'!$R$3:$T$135,3,0),"")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(OCULTAR)'!$R$3:$T$135,3,0),"")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(OCULTAR)'!$R$3:$T$135,3,0),"")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(OCULTAR)'!$R$3:$T$135,3,0),"")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(OCULTAR)'!$R$3:$T$135,3,0),"")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(OCULTAR)'!$R$3:$T$135,3,0),"")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(OCULTAR)'!$R$3:$T$135,3,0),"")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(OCULTAR)'!$R$3:$T$135,3,0),"")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(OCULTAR)'!$R$3:$T$135,3,0),"")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(OCULTAR)'!$R$3:$T$135,3,0),"")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(OCULTAR)'!$R$3:$T$135,3,0),"")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(OCULTAR)'!$R$3:$T$135,3,0),"")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(OCULTAR)'!$R$3:$T$135,3,0),"")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(OCULTAR)'!$R$3:$T$135,3,0),"")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(OCULTAR)'!$R$3:$T$135,3,0),"")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(OCULTAR)'!$R$3:$T$135,3,0),"")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(OCULTAR)'!$R$3:$T$135,3,0),"")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(OCULTAR)'!$R$3:$T$135,3,0),"")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(OCULTAR)'!$R$3:$T$135,3,0),"")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(OCULTAR)'!$R$3:$T$135,3,0),"")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(OCULTAR)'!$R$3:$T$135,3,0),"")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(OCULTAR)'!$R$3:$T$135,3,0),"")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(OCULTAR)'!$R$3:$T$135,3,0),"")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(OCULTAR)'!$R$3:$T$135,3,0),"")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(OCULTAR)'!$R$3:$T$135,3,0),"")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(OCULTAR)'!$R$3:$T$135,3,0),"")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(OCULTAR)'!$R$3:$T$135,3,0),"")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(OCULTAR)'!$R$3:$T$135,3,0),"")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(OCULTAR)'!$R$3:$T$135,3,0),"")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(OCULTAR)'!$R$3:$T$135,3,0),"")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(OCULTAR)'!$R$3:$T$135,3,0),"")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(OCULTAR)'!$R$3:$T$135,3,0),"")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(OCULTAR)'!$R$3:$T$135,3,0),"")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(OCULTAR)'!$R$3:$T$135,3,0),"")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(OCULTAR)'!$R$3:$T$135,3,0),"")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(OCULTAR)'!$R$3:$T$135,3,0),"")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(OCULTAR)'!$R$3:$T$135,3,0),"")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(OCULTAR)'!$R$3:$T$135,3,0),"")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(OCULTAR)'!$R$3:$T$135,3,0),"")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(OCULTAR)'!$R$3:$T$135,3,0),"")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(OCULTAR)'!$R$3:$T$135,3,0),"")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(OCULTAR)'!$R$3:$T$135,3,0),"")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(OCULTAR)'!$R$3:$T$135,3,0),"")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(OCULTAR)'!$R$3:$T$135,3,0),"")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(OCULTAR)'!$R$3:$T$135,3,0),"")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(OCULTAR)'!$R$3:$T$135,3,0),"")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(OCULTAR)'!$R$3:$T$135,3,0),"")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(OCULTAR)'!$R$3:$T$135,3,0),"")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(OCULTAR)'!$R$3:$T$135,3,0),"")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(OCULTAR)'!$R$3:$T$135,3,0),"")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(OCULTAR)'!$R$3:$T$135,3,0),"")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(OCULTAR)'!$R$3:$T$135,3,0),"")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(OCULTAR)'!$R$3:$T$135,3,0),"")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(OCULTAR)'!$R$3:$T$135,3,0),"")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(OCULTAR)'!$R$3:$T$135,3,0),"")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(OCULTAR)'!$R$3:$T$135,3,0),"")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(OCULTAR)'!$R$3:$T$135,3,0),"")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(OCULTAR)'!$R$3:$T$135,3,0),"")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(OCULTAR)'!$R$3:$T$135,3,0),"")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(OCULTAR)'!$R$3:$T$135,3,0),"")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(OCULTAR)'!$R$3:$T$135,3,0),"")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(OCULTAR)'!$R$3:$T$135,3,0),"")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(OCULTAR)'!$R$3:$T$135,3,0),"")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(OCULTAR)'!$R$3:$T$135,3,0),"")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(OCULTAR)'!$R$3:$T$135,3,0),"")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(OCULTAR)'!$R$3:$T$135,3,0),"")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(OCULTAR)'!$R$3:$T$135,3,0),"")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(OCULTAR)'!$R$3:$T$135,3,0),"")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(OCULTAR)'!$R$3:$T$135,3,0),"")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(OCULTAR)'!$R$3:$T$135,3,0),"")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(OCULTAR)'!$R$3:$T$135,3,0),"")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(OCULTAR)'!$R$3:$T$135,3,0),"")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(OCULTAR)'!$R$3:$T$135,3,0),"")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(OCULTAR)'!$R$3:$T$135,3,0),"")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(OCULTAR)'!$R$3:$T$135,3,0),"")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(OCULTAR)'!$R$3:$T$135,3,0),"")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(OCULTAR)'!$R$3:$T$135,3,0),"")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(OCULTAR)'!$R$3:$T$135,3,0),"")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(OCULTAR)'!$R$3:$T$135,3,0),"")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(OCULTAR)'!$R$3:$T$135,3,0),"")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(OCULTAR)'!$R$3:$T$135,3,0),"")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(OCULTAR)'!$R$3:$T$135,3,0),"")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(OCULTAR)'!$R$3:$T$135,3,0),"")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(OCULTAR)'!$R$3:$T$135,3,0),"")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(OCULTAR)'!$R$3:$T$135,3,0),"")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(OCULTAR)'!$R$3:$T$135,3,0),"")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(OCULTAR)'!$R$3:$T$135,3,0),"")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(OCULTAR)'!$R$3:$T$135,3,0),"")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(OCULTAR)'!$R$3:$T$135,3,0),"")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(OCULTAR)'!$R$3:$T$135,3,0),"")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(OCULTAR)'!$R$3:$T$135,3,0),"")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(OCULTAR)'!$R$3:$T$135,3,0),"")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(OCULTAR)'!$R$3:$T$135,3,0),"")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(OCULTAR)'!$R$3:$T$135,3,0),"")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(OCULTAR)'!$R$3:$T$135,3,0),"")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(OCULTAR)'!$R$3:$T$135,3,0),"")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(OCULTAR)'!$R$3:$T$135,3,0),"")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(OCULTAR)'!$R$3:$T$135,3,0),"")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(OCULTAR)'!$R$3:$T$135,3,0),"")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(OCULTAR)'!$R$3:$T$135,3,0),"")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(OCULTAR)'!$R$3:$T$135,3,0),"")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(OCULTAR)'!$R$3:$T$135,3,0),"")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(OCULTAR)'!$R$3:$T$135,3,0),"")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(OCULTAR)'!$R$3:$T$135,3,0),"")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(OCULTAR)'!$R$3:$T$135,3,0),"")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(OCULTAR)'!$R$3:$T$135,3,0),"")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(OCULTAR)'!$R$3:$T$135,3,0),"")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(OCULTAR)'!$R$3:$T$135,3,0),"")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(OCULTAR)'!$R$3:$T$135,3,0),"")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(OCULTAR)'!$R$3:$T$135,3,0),"")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(OCULTAR)'!$R$3:$T$135,3,0),"")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(OCULTAR)'!$R$3:$T$135,3,0),"")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(OCULTAR)'!$R$3:$T$135,3,0),"")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(OCULTAR)'!$R$3:$T$135,3,0),"")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(OCULTAR)'!$R$3:$T$135,3,0),"")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(OCULTAR)'!$R$3:$T$135,3,0),"")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(OCULTAR)'!$R$3:$T$135,3,0),"")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(OCULTAR)'!$R$3:$T$135,3,0),"")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(OCULTAR)'!$R$3:$T$135,3,0),"")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(OCULTAR)'!$R$3:$T$135,3,0),"")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(OCULTAR)'!$R$3:$T$135,3,0),"")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(OCULTAR)'!$R$3:$T$135,3,0),"")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(OCULTAR)'!$R$3:$T$135,3,0),"")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(OCULTAR)'!$R$3:$T$135,3,0),"")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(OCULTAR)'!$R$3:$T$135,3,0),"")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(OCULTAR)'!$R$3:$T$135,3,0),"")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(OCULTAR)'!$R$3:$T$135,3,0),"")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(OCULTAR)'!$R$3:$T$135,3,0),"")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(OCULTAR)'!$R$3:$T$135,3,0),"")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(OCULTAR)'!$R$3:$T$135,3,0),"")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(OCULTAR)'!$R$3:$T$135,3,0),"")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(OCULTAR)'!$R$3:$T$135,3,0),"")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(OCULTAR)'!$R$3:$T$135,3,0),"")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(OCULTAR)'!$R$3:$T$135,3,0),"")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(OCULTAR)'!$R$3:$T$135,3,0),"")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(OCULTAR)'!$R$3:$T$135,3,0),"")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(OCULTAR)'!$R$3:$T$135,3,0),"")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(OCULTAR)'!$R$3:$T$135,3,0),"")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(OCULTAR)'!$R$3:$T$135,3,0),"")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(OCULTAR)'!$R$3:$T$135,3,0),"")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(OCULTAR)'!$R$3:$T$135,3,0),"")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(OCULTAR)'!$R$3:$T$135,3,0),"")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(OCULTAR)'!$R$3:$T$135,3,0),"")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(OCULTAR)'!$R$3:$T$135,3,0),"")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(OCULTAR)'!$R$3:$T$135,3,0),"")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(OCULTAR)'!$R$3:$T$135,3,0),"")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(OCULTAR)'!$R$3:$T$135,3,0),"")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(OCULTAR)'!$R$3:$T$135,3,0),"")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(OCULTAR)'!$R$3:$T$135,3,0),"")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(OCULTAR)'!$R$3:$T$135,3,0),"")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(OCULTAR)'!$R$3:$T$135,3,0),"")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(OCULTAR)'!$R$3:$T$135,3,0),"")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(OCULTAR)'!$R$3:$T$135,3,0),"")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(OCULTAR)'!$R$3:$T$135,3,0),"")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(OCULTAR)'!$R$3:$T$135,3,0),"")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(OCULTAR)'!$R$3:$T$135,3,0),"")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(OCULTAR)'!$R$3:$T$135,3,0),"")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(OCULTAR)'!$R$3:$T$135,3,0),"")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(OCULTAR)'!$R$3:$T$135,3,0),"")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(OCULTAR)'!$R$3:$T$135,3,0),"")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(OCULTAR)'!$R$3:$T$135,3,0),"")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(OCULTAR)'!$R$3:$T$135,3,0),"")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(OCULTAR)'!$R$3:$T$135,3,0),"")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(OCULTAR)'!$R$3:$T$135,3,0),"")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(OCULTAR)'!$R$3:$T$135,3,0),"")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(OCULTAR)'!$R$3:$T$135,3,0),"")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(OCULTAR)'!$R$3:$T$135,3,0),"")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(OCULTAR)'!$R$3:$T$135,3,0),"")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(OCULTAR)'!$R$3:$T$135,3,0),"")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(OCULTAR)'!$R$3:$T$135,3,0),"")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(OCULTAR)'!$R$3:$T$135,3,0),"")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(OCULTAR)'!$R$3:$T$135,3,0),"")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(OCULTAR)'!$R$3:$T$135,3,0),"")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(OCULTAR)'!$R$3:$T$135,3,0),"")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(OCULTAR)'!$R$3:$T$135,3,0),"")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(OCULTAR)'!$R$3:$T$135,3,0),"")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(OCULTAR)'!$R$3:$T$135,3,0),"")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(OCULTAR)'!$R$3:$T$135,3,0),"")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(OCULTAR)'!$R$3:$T$135,3,0),"")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(OCULTAR)'!$R$3:$T$135,3,0),"")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(OCULTAR)'!$R$3:$T$135,3,0),"")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(OCULTAR)'!$R$3:$T$135,3,0),"")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(OCULTAR)'!$R$3:$T$135,3,0),"")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(OCULTAR)'!$R$3:$T$135,3,0),"")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(OCULTAR)'!$R$3:$T$135,3,0),"")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(OCULTAR)'!$R$3:$T$135,3,0),"")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(OCULTAR)'!$R$3:$T$135,3,0),"")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(OCULTAR)'!$R$3:$T$135,3,0),"")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(OCULTAR)'!$R$3:$T$135,3,0),"")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(OCULTAR)'!$R$3:$T$135,3,0),"")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(OCULTAR)'!$R$3:$T$135,3,0),"")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(OCULTAR)'!$R$3:$T$135,3,0),"")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(OCULTAR)'!$R$3:$T$135,3,0),"")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(OCULTAR)'!$R$3:$T$135,3,0),"")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(OCULTAR)'!$R$3:$T$135,3,0),"")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(OCULTAR)'!$R$3:$T$135,3,0),"")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(OCULTAR)'!$R$3:$T$135,3,0),"")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(OCULTAR)'!$R$3:$T$135,3,0),"")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(OCULTAR)'!$R$3:$T$135,3,0),"")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(OCULTAR)'!$R$3:$T$135,3,0),"")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(OCULTAR)'!$R$3:$T$135,3,0),"")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(OCULTAR)'!$R$3:$T$135,3,0),"")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(OCULTAR)'!$R$3:$T$135,3,0),"")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(OCULTAR)'!$R$3:$T$135,3,0),"")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(OCULTAR)'!$R$3:$T$135,3,0),"")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(OCULTAR)'!$R$3:$T$135,3,0),"")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(OCULTAR)'!$R$3:$T$135,3,0),"")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(OCULTAR)'!$R$3:$T$135,3,0),"")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(OCULTAR)'!$R$3:$T$135,3,0),"")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(OCULTAR)'!$R$3:$T$135,3,0),"")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(OCULTAR)'!$R$3:$T$135,3,0),"")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(OCULTAR)'!$R$3:$T$135,3,0),"")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(OCULTAR)'!$R$3:$T$135,3,0),"")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(OCULTAR)'!$R$3:$T$135,3,0),"")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(OCULTAR)'!$R$3:$T$135,3,0),"")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(OCULTAR)'!$R$3:$T$135,3,0),"")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(OCULTAR)'!$R$3:$T$135,3,0),"")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(OCULTAR)'!$R$3:$T$135,3,0),"")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(OCULTAR)'!$R$3:$T$135,3,0),"")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(OCULTAR)'!$R$3:$T$135,3,0),"")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(OCULTAR)'!$R$3:$T$135,3,0),"")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(OCULTAR)'!$R$3:$T$135,3,0),"")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(OCULTAR)'!$R$3:$T$135,3,0),"")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(OCULTAR)'!$R$3:$T$135,3,0),"")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(OCULTAR)'!$R$3:$T$135,3,0),"")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(OCULTAR)'!$R$3:$T$135,3,0),"")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(OCULTAR)'!$R$3:$T$135,3,0),"")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(OCULTAR)'!$R$3:$T$135,3,0),"")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(OCULTAR)'!$R$3:$T$135,3,0),"")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(OCULTAR)'!$R$3:$T$135,3,0),"")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(OCULTAR)'!$R$3:$T$135,3,0),"")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(OCULTAR)'!$R$3:$T$135,3,0),"")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(OCULTAR)'!$R$3:$T$135,3,0),"")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(OCULTAR)'!$R$3:$T$135,3,0),"")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(OCULTAR)'!$R$3:$T$135,3,0),"")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(OCULTAR)'!$R$3:$T$135,3,0),"")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(OCULTAR)'!$R$3:$T$135,3,0),"")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(OCULTAR)'!$R$3:$T$135,3,0),"")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(OCULTAR)'!$R$3:$T$135,3,0),"")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(OCULTAR)'!$R$3:$T$135,3,0),"")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(OCULTAR)'!$R$3:$T$135,3,0),"")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(OCULTAR)'!$R$3:$T$135,3,0),"")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(OCULTAR)'!$R$3:$T$135,3,0),"")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(OCULTAR)'!$R$3:$T$135,3,0),"")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(OCULTAR)'!$R$3:$T$135,3,0),"")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(OCULTAR)'!$R$3:$T$135,3,0),"")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(OCULTAR)'!$R$3:$T$135,3,0),"")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(OCULTAR)'!$R$3:$T$135,3,0),"")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(OCULTAR)'!$R$3:$T$135,3,0),"")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(OCULTAR)'!$R$3:$T$135,3,0),"")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(OCULTAR)'!$R$3:$T$135,3,0),"")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(OCULTAR)'!$R$3:$T$135,3,0),"")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(OCULTAR)'!$R$3:$T$135,3,0),"")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(OCULTAR)'!$R$3:$T$135,3,0),"")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(OCULTAR)'!$R$3:$T$135,3,0),"")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(OCULTAR)'!$R$3:$T$135,3,0),"")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(OCULTAR)'!$R$3:$T$135,3,0),"")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(OCULTAR)'!$R$3:$T$135,3,0),"")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(OCULTAR)'!$R$3:$T$135,3,0),"")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(OCULTAR)'!$R$3:$T$135,3,0),"")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(OCULTAR)'!$R$3:$T$135,3,0),"")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(OCULTAR)'!$R$3:$T$135,3,0),"")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(OCULTAR)'!$R$3:$T$135,3,0),"")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(OCULTAR)'!$R$3:$T$135,3,0),"")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(OCULTAR)'!$R$3:$T$135,3,0),"")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(OCULTAR)'!$R$3:$T$135,3,0),"")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(OCULTAR)'!$R$3:$T$135,3,0),"")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(OCULTAR)'!$R$3:$T$135,3,0),"")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(OCULTAR)'!$R$3:$T$135,3,0),"")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(OCULTAR)'!$R$3:$T$135,3,0),"")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(OCULTAR)'!$R$3:$T$135,3,0),"")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(OCULTAR)'!$R$3:$T$135,3,0),"")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(OCULTAR)'!$R$3:$T$135,3,0),"")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(OCULTAR)'!$R$3:$T$135,3,0),"")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(OCULTAR)'!$R$3:$T$135,3,0),"")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(OCULTAR)'!$R$3:$T$135,3,0),"")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(OCULTAR)'!$R$3:$T$135,3,0),"")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(OCULTAR)'!$R$3:$T$135,3,0),"")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(OCULTAR)'!$R$3:$T$135,3,0),"")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(OCULTAR)'!$R$3:$T$135,3,0),"")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(OCULTAR)'!$R$3:$T$135,3,0),"")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(OCULTAR)'!$R$3:$T$135,3,0),"")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(OCULTAR)'!$R$3:$T$135,3,0),"")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(OCULTAR)'!$R$3:$T$135,3,0),"")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(OCULTAR)'!$R$3:$T$135,3,0),"")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(OCULTAR)'!$R$3:$T$135,3,0),"")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(OCULTAR)'!$R$3:$T$135,3,0),"")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(OCULTAR)'!$R$3:$T$135,3,0),"")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(OCULTAR)'!$R$3:$T$135,3,0),"")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(OCULTAR)'!$R$3:$T$135,3,0),"")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(OCULTAR)'!$R$3:$T$135,3,0),"")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(OCULTAR)'!$R$3:$T$135,3,0),"")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(OCULTAR)'!$R$3:$T$135,3,0),"")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(OCULTAR)'!$R$3:$T$135,3,0),"")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(OCULTAR)'!$R$3:$T$135,3,0),"")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(OCULTAR)'!$R$3:$T$135,3,0),"")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(OCULTAR)'!$R$3:$T$135,3,0),"")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(OCULTAR)'!$R$3:$T$135,3,0),"")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(OCULTAR)'!$R$3:$T$135,3,0),"")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(OCULTAR)'!$R$3:$T$135,3,0),"")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(OCULTAR)'!$R$3:$T$135,3,0),"")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(OCULTAR)'!$R$3:$T$135,3,0),"")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(OCULTAR)'!$R$3:$T$135,3,0),"")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(OCULTAR)'!$R$3:$T$135,3,0),"")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(OCULTAR)'!$R$3:$T$135,3,0),"")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(OCULTAR)'!$R$3:$T$135,3,0),"")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(OCULTAR)'!$R$3:$T$135,3,0),"")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(OCULTAR)'!$R$3:$T$135,3,0),"")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(OCULTAR)'!$R$3:$T$135,3,0),"")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(OCULTAR)'!$R$3:$T$135,3,0),"")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(OCULTAR)'!$R$3:$T$135,3,0),"")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(OCULTAR)'!$R$3:$T$135,3,0),"")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(OCULTAR)'!$R$3:$T$135,3,0),"")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(OCULTAR)'!$R$3:$T$135,3,0),"")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(OCULTAR)'!$R$3:$T$135,3,0),"")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(OCULTAR)'!$R$3:$T$135,3,0),"")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(OCULTAR)'!$R$3:$T$135,3,0),"")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(OCULTAR)'!$R$3:$T$135,3,0),"")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(OCULTAR)'!$R$3:$T$135,3,0),"")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(OCULTAR)'!$R$3:$T$135,3,0),"")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(OCULTAR)'!$R$3:$T$135,3,0),"")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(OCULTAR)'!$R$3:$T$135,3,0),"")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(OCULTAR)'!$R$3:$T$135,3,0),"")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(OCULTAR)'!$R$3:$T$135,3,0),"")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(OCULTAR)'!$R$3:$T$135,3,0),"")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(OCULTAR)'!$R$3:$T$135,3,0),"")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(OCULTAR)'!$R$3:$T$135,3,0),"")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(OCULTAR)'!$R$3:$T$135,3,0),"")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(OCULTAR)'!$R$3:$T$135,3,0),"")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(OCULTAR)'!$R$3:$T$135,3,0),"")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(OCULTAR)'!$R$3:$T$135,3,0),"")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(OCULTAR)'!$R$3:$T$135,3,0),"")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(OCULTAR)'!$R$3:$T$135,3,0),"")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(OCULTAR)'!$R$3:$T$135,3,0),"")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(OCULTAR)'!$R$3:$T$135,3,0),"")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(OCULTAR)'!$R$3:$T$135,3,0),"")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(OCULTAR)'!$R$3:$T$135,3,0),"")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(OCULTAR)'!$R$3:$T$135,3,0),"")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(OCULTAR)'!$R$3:$T$135,3,0),"")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(OCULTAR)'!$R$3:$T$135,3,0),"")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(OCULTAR)'!$R$3:$T$135,3,0),"")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(OCULTAR)'!$R$3:$T$135,3,0),"")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(OCULTAR)'!$R$3:$T$135,3,0),"")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(OCULTAR)'!$R$3:$T$135,3,0),"")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(OCULTAR)'!$R$3:$T$135,3,0),"")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(OCULTAR)'!$R$3:$T$135,3,0),"")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(OCULTAR)'!$R$3:$T$135,3,0),"")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(OCULTAR)'!$R$3:$T$135,3,0),"")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(OCULTAR)'!$R$3:$T$135,3,0),"")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(OCULTAR)'!$R$3:$T$135,3,0),"")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(OCULTAR)'!$R$3:$T$135,3,0),"")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(OCULTAR)'!$R$3:$T$135,3,0),"")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(OCULTAR)'!$R$3:$T$135,3,0),"")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(OCULTAR)'!$R$3:$T$135,3,0),"")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(OCULTAR)'!$R$3:$T$135,3,0),"")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(OCULTAR)'!$R$3:$T$135,3,0),"")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(OCULTAR)'!$R$3:$T$135,3,0),"")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(OCULTAR)'!$R$3:$T$135,3,0),"")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(OCULTAR)'!$R$3:$T$135,3,0),"")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(OCULTAR)'!$R$3:$T$135,3,0),"")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(OCULTAR)'!$R$3:$T$135,3,0),"")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(OCULTAR)'!$R$3:$T$135,3,0),"")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(OCULTAR)'!$R$3:$T$135,3,0),"")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(OCULTAR)'!$R$3:$T$135,3,0),"")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(OCULTAR)'!$R$3:$T$135,3,0),"")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(OCULTAR)'!$R$3:$T$135,3,0),"")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(OCULTAR)'!$R$3:$T$135,3,0),"")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(OCULTAR)'!$R$3:$T$135,3,0),"")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(OCULTAR)'!$R$3:$T$135,3,0),"")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(OCULTAR)'!$R$3:$T$135,3,0),"")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(OCULTAR)'!$R$3:$T$135,3,0),"")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(OCULTAR)'!$R$3:$T$135,3,0),"")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(OCULTAR)'!$R$3:$T$135,3,0),"")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(OCULTAR)'!$R$3:$T$135,3,0),"")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(OCULTAR)'!$R$3:$T$135,3,0),"")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(OCULTAR)'!$R$3:$T$135,3,0),"")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(OCULTAR)'!$R$3:$T$135,3,0),"")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(OCULTAR)'!$R$3:$T$135,3,0),"")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(OCULTAR)'!$R$3:$T$135,3,0),"")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(OCULTAR)'!$R$3:$T$135,3,0),"")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(OCULTAR)'!$R$3:$T$135,3,0),"")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(OCULTAR)'!$R$3:$T$135,3,0),"")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(OCULTAR)'!$R$3:$T$135,3,0),"")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(OCULTAR)'!$R$3:$T$135,3,0),"")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(OCULTAR)'!$R$3:$T$135,3,0),"")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(OCULTAR)'!$R$3:$T$135,3,0),"")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(OCULTAR)'!$R$3:$T$135,3,0),"")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(OCULTAR)'!$R$3:$T$135,3,0),"")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(OCULTAR)'!$R$3:$T$135,3,0),"")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(OCULTAR)'!$R$3:$T$135,3,0),"")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(OCULTAR)'!$R$3:$T$135,3,0),"")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(OCULTAR)'!$R$3:$T$135,3,0),"")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(OCULTAR)'!$R$3:$T$135,3,0),"")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(OCULTAR)'!$R$3:$T$135,3,0),"")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(OCULTAR)'!$R$3:$T$135,3,0),"")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(OCULTAR)'!$R$3:$T$135,3,0),"")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(OCULTAR)'!$R$3:$T$135,3,0),"")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(OCULTAR)'!$R$3:$T$135,3,0),"")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(OCULTAR)'!$R$3:$T$135,3,0),"")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(OCULTAR)'!$R$3:$T$135,3,0),"")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(OCULTAR)'!$R$3:$T$135,3,0),"")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(OCULTAR)'!$R$3:$T$135,3,0),"")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(OCULTAR)'!$R$3:$T$135,3,0),"")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(OCULTAR)'!$R$3:$T$135,3,0),"")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(OCULTAR)'!$R$3:$T$135,3,0),"")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(OCULTAR)'!$R$3:$T$135,3,0),"")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(OCULTAR)'!$R$3:$T$135,3,0),"")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(OCULTAR)'!$R$3:$T$135,3,0),"")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(OCULTAR)'!$R$3:$T$135,3,0),"")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(OCULTAR)'!$R$3:$T$135,3,0),"")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(OCULTAR)'!$R$3:$T$135,3,0),"")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(OCULTAR)'!$R$3:$T$135,3,0),"")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(OCULTAR)'!$R$3:$T$135,3,0),"")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(OCULTAR)'!$R$3:$T$135,3,0),"")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(OCULTAR)'!$R$3:$T$135,3,0),"")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(OCULTAR)'!$R$3:$T$135,3,0),"")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(OCULTAR)'!$R$3:$T$135,3,0),"")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(OCULTAR)'!$R$3:$T$135,3,0),"")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(OCULTAR)'!$R$3:$T$135,3,0),"")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(OCULTAR)'!$R$3:$T$135,3,0),"")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(OCULTAR)'!$R$3:$T$135,3,0),"")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(OCULTAR)'!$R$3:$T$135,3,0),"")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(OCULTAR)'!$R$3:$T$135,3,0),"")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(OCULTAR)'!$R$3:$T$135,3,0),"")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(OCULTAR)'!$R$3:$T$135,3,0),"")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(OCULTAR)'!$R$3:$T$135,3,0),"")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(OCULTAR)'!$R$3:$T$135,3,0),"")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(OCULTAR)'!$R$3:$T$135,3,0),"")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(OCULTAR)'!$R$3:$T$135,3,0),"")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(OCULTAR)'!$R$3:$T$135,3,0),"")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(OCULTAR)'!$R$3:$T$135,3,0),"")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(OCULTAR)'!$R$3:$T$135,3,0),"")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(OCULTAR)'!$R$3:$T$135,3,0),"")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(OCULTAR)'!$R$3:$T$135,3,0),"")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(OCULTAR)'!$R$3:$T$135,3,0),"")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(OCULTAR)'!$R$3:$T$135,3,0),"")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(OCULTAR)'!$R$3:$T$135,3,0),"")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(OCULTAR)'!$R$3:$T$135,3,0),"")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(OCULTAR)'!$R$3:$T$135,3,0),"")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(OCULTAR)'!$R$3:$T$135,3,0),"")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(OCULTAR)'!$R$3:$T$135,3,0),"")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(OCULTAR)'!$R$3:$T$135,3,0),"")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(OCULTAR)'!$R$3:$T$135,3,0),"")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(OCULTAR)'!$R$3:$T$135,3,0),"")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(OCULTAR)'!$R$3:$T$135,3,0),"")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(OCULTAR)'!$R$3:$T$135,3,0),"")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(OCULTAR)'!$R$3:$T$135,3,0),"")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(OCULTAR)'!$R$3:$T$135,3,0),"")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(OCULTAR)'!$R$3:$T$135,3,0),"")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(OCULTAR)'!$R$3:$T$135,3,0),"")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(OCULTAR)'!$R$3:$T$135,3,0),"")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(OCULTAR)'!$R$3:$T$135,3,0),"")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(OCULTAR)'!$R$3:$T$135,3,0),"")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(OCULTAR)'!$R$3:$T$135,3,0),"")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(OCULTAR)'!$R$3:$T$135,3,0),"")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(OCULTAR)'!$R$3:$T$135,3,0),"")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(OCULTAR)'!$R$3:$T$135,3,0),"")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(OCULTAR)'!$R$3:$T$135,3,0),"")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(OCULTAR)'!$R$3:$T$135,3,0),"")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(OCULTAR)'!$R$3:$T$135,3,0),"")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(OCULTAR)'!$R$3:$T$135,3,0),"")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(OCULTAR)'!$R$3:$T$135,3,0),"")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(OCULTAR)'!$R$3:$T$135,3,0),"")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(OCULTAR)'!$R$3:$T$135,3,0),"")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(OCULTAR)'!$R$3:$T$135,3,0),"")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(OCULTAR)'!$R$3:$T$135,3,0),"")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(OCULTAR)'!$R$3:$T$135,3,0),"")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(OCULTAR)'!$R$3:$T$135,3,0),"")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(OCULTAR)'!$R$3:$T$135,3,0),"")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(OCULTAR)'!$R$3:$T$135,3,0),"")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(OCULTAR)'!$R$3:$T$135,3,0),"")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(OCULTAR)'!$R$3:$T$135,3,0),"")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(OCULTAR)'!$R$3:$T$135,3,0),"")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(OCULTAR)'!$R$3:$T$135,3,0),"")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(OCULTAR)'!$R$3:$T$135,3,0),"")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(OCULTAR)'!$R$3:$T$135,3,0),"")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(OCULTAR)'!$R$3:$T$135,3,0),"")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(OCULTAR)'!$R$3:$T$135,3,0),"")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(OCULTAR)'!$R$3:$T$135,3,0),"")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(OCULTAR)'!$R$3:$T$135,3,0),"")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(OCULTAR)'!$R$3:$T$135,3,0),"")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(OCULTAR)'!$R$3:$T$135,3,0),"")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(OCULTAR)'!$R$3:$T$135,3,0),"")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(OCULTAR)'!$R$3:$T$135,3,0),"")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(OCULTAR)'!$R$3:$T$135,3,0),"")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(OCULTAR)'!$R$3:$T$135,3,0),"")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(OCULTAR)'!$R$3:$T$135,3,0),"")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(OCULTAR)'!$R$3:$T$135,3,0),"")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(OCULTAR)'!$R$3:$T$135,3,0),"")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(OCULTAR)'!$R$3:$T$135,3,0),"")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(OCULTAR)'!$R$3:$T$135,3,0),"")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(OCULTAR)'!$R$3:$T$135,3,0),"")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(OCULTAR)'!$R$3:$T$135,3,0),"")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(OCULTAR)'!$R$3:$T$135,3,0),"")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(OCULTAR)'!$R$3:$T$135,3,0),"")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(OCULTAR)'!$R$3:$T$135,3,0),"")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(OCULTAR)'!$R$3:$T$135,3,0),"")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(OCULTAR)'!$R$3:$T$135,3,0),"")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(OCULTAR)'!$R$3:$T$135,3,0),"")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(OCULTAR)'!$R$3:$T$135,3,0),"")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(OCULTAR)'!$R$3:$T$135,3,0),"")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(OCULTAR)'!$R$3:$T$135,3,0),"")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(OCULTAR)'!$R$3:$T$135,3,0),"")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(OCULTAR)'!$R$3:$T$135,3,0),"")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(OCULTAR)'!$R$3:$T$135,3,0),"")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(OCULTAR)'!$R$3:$T$135,3,0),"")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(OCULTAR)'!$R$3:$T$135,3,0),"")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(OCULTAR)'!$R$3:$T$135,3,0),"")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(OCULTAR)'!$R$3:$T$135,3,0),"")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(OCULTAR)'!$R$3:$T$135,3,0),"")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(OCULTAR)'!$R$3:$T$135,3,0),"")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(OCULTAR)'!$R$3:$T$135,3,0),"")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(OCULTAR)'!$R$3:$T$135,3,0),"")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(OCULTAR)'!$R$3:$T$135,3,0),"")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(OCULTAR)'!$R$3:$T$135,3,0),"")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(OCULTAR)'!$R$3:$T$135,3,0),"")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(OCULTAR)'!$R$3:$T$135,3,0),"")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(OCULTAR)'!$R$3:$T$135,3,0),"")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(OCULTAR)'!$R$3:$T$135,3,0),"")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(OCULTAR)'!$R$3:$T$135,3,0),"")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(OCULTAR)'!$R$3:$T$135,3,0),"")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(OCULTAR)'!$R$3:$T$135,3,0),"")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(OCULTAR)'!$R$3:$T$135,3,0),"")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(OCULTAR)'!$R$3:$T$135,3,0),"")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(OCULTAR)'!$R$3:$T$135,3,0),"")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(OCULTAR)'!$R$3:$T$135,3,0),"")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(OCULTAR)'!$R$3:$T$135,3,0),"")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(OCULTAR)'!$R$3:$T$135,3,0),"")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(OCULTAR)'!$R$3:$T$135,3,0),"")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(OCULTAR)'!$R$3:$T$135,3,0),"")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(OCULTAR)'!$R$3:$T$135,3,0),"")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(OCULTAR)'!$R$3:$T$135,3,0),"")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(OCULTAR)'!$R$3:$T$135,3,0),"")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(OCULTAR)'!$R$3:$T$135,3,0),"")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2023-10-20T19:08:55Z</dcterms:created>
  <dcterms:modified xsi:type="dcterms:W3CDTF">2023-10-20T19:09:43Z</dcterms:modified>
</cp:coreProperties>
</file>