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9-2023\ANEXOS II A VIII DA RESOLUÇÃO TCE-PE_Validação\ARQUIVOS EXCEL\"/>
    </mc:Choice>
  </mc:AlternateContent>
  <xr:revisionPtr revIDLastSave="0" documentId="8_{42DD235C-B4CD-4903-B339-83021CA23EB8}" xr6:coauthVersionLast="43" xr6:coauthVersionMax="43" xr10:uidLastSave="{00000000-0000-0000-0000-000000000000}"/>
  <bookViews>
    <workbookView xWindow="-120" yWindow="-120" windowWidth="20730" windowHeight="11040" xr2:uid="{279A2470-28CF-4872-9B5B-FFDBA7FD0B8B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<sst xmlns="http://schemas.openxmlformats.org/spreadsheetml/2006/main" count="301" uniqueCount="221">
  <si>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</si>
  <si>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</si>
  <si>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</si>
  <si>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</si>
  <si>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</si>
  <si>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</si>
  <si>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</si>
  <si>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</si>
  <si>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</si>
  <si>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</si>
  <si>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</si>
  <si>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</si>
  <si>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</si>
  <si>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BIOXXI NORDESTE ESTERELIZAÇÃO LTDA</t>
  </si>
  <si>
    <t>ESTERILIZAÇÃO</t>
  </si>
  <si>
    <t xml:space="preserve">CONTRATO BIOXXI ESTERELIZAÇÃO 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</si>
  <si>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</si>
  <si>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</si>
  <si>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</si>
  <si>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</si>
  <si>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</si>
  <si>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</si>
  <si>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29.870.479/0001-07</t>
  </si>
  <si>
    <t>CARDIOMETABOLICO SERVIÇOS MÉDICOS LTDA</t>
  </si>
  <si>
    <t>https://ibdah.com.br/wp-content/uploads/2021/01/CONTRATO-PJ-CARDIOMETABOLICO-ENDOCRINO-N%C2%B0-04-min.pdf</t>
  </si>
  <si>
    <t>2 - Taxas</t>
  </si>
  <si>
    <t>129421300001-22</t>
  </si>
  <si>
    <t>FOOD S SERVIÇOS LTDA ME</t>
  </si>
  <si>
    <t>FORNECIMENTO DE ALIMENTOS</t>
  </si>
  <si>
    <t>CONTRATO-PJ-FOOD-S-ALIMENTACAO-28-05-2019-.pdf</t>
  </si>
  <si>
    <t>3 - Contribuições</t>
  </si>
  <si>
    <t xml:space="preserve">SAPRALANDAUER SERVIÇOS DE ASSESSORIA E PROTEÇÃO RADIOLOGICA LTDA </t>
  </si>
  <si>
    <t>SERVIÇOS DOSIMETRO</t>
  </si>
  <si>
    <t>https://ibdah.com.br/wp-content/uploads/2021/01/CONTRATO-SAPRA-LANDADAUER-2020-2021.pdf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</si>
  <si>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</si>
  <si>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</si>
  <si>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</si>
  <si>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</si>
  <si>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</si>
  <si>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</si>
  <si>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</si>
  <si>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</si>
  <si>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</si>
  <si>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</si>
  <si>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</si>
  <si>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>https://ibdah.com.br/wp-content/uploads/2021/01/CONTRATO-SAPRA-LANDADAUER-2019-2020.pdf</t>
  </si>
  <si>
    <t>7 - Telefonia Fixa/Internet</t>
  </si>
  <si>
    <t>BRAND SERVIÇOS  MÉDICOS LTDA</t>
  </si>
  <si>
    <t>SERVIÇOS MÉDICOS</t>
  </si>
  <si>
    <t>CONTRATO BRAND SERVIÇOS MEDICOS 2023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</si>
  <si>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</si>
  <si>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</si>
  <si>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</si>
  <si>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</si>
  <si>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</si>
  <si>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CENTRO DE PREVENÇÃO DE CANCER PATOLOGIA E IMUNOPATOLOGIA LTDA</t>
  </si>
  <si>
    <t>REALIZAÇÃO DE EXAMES DIAGNÓSTICO DE ANATOMIA PATOLOGICA</t>
  </si>
  <si>
    <t xml:space="preserve">CONTRATO PCPC PREVÇÃO CANCER ANATOMIA 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</si>
  <si>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</si>
  <si>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</si>
  <si>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</si>
  <si>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</si>
  <si>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</si>
  <si>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</si>
  <si>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</si>
  <si>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</si>
  <si>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</si>
  <si>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</si>
  <si>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</si>
  <si>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</si>
  <si>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</si>
  <si>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CONTRATO-PJ-LIMA-E-LIMA-No-14.2018.12-min.pdf</t>
  </si>
  <si>
    <t>13 - Serviço Gráficos, de Encadernação e de Emolduração</t>
  </si>
  <si>
    <t>19.942.160/0001-88</t>
  </si>
  <si>
    <t>OTIMIZZA CONTADORES ASSOCIADOS</t>
  </si>
  <si>
    <t xml:space="preserve">SERVIÇOS CONTABÉIS </t>
  </si>
  <si>
    <t>https://ibdah.com.br/wp-content/uploads/2021/01/CONTRATO-PJ-OTIMIZZA-CINTABILIDADE-No-18.2018.12-min.pdf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</si>
  <si>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</si>
  <si>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</si>
  <si>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</si>
  <si>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</si>
  <si>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</si>
  <si>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</si>
  <si>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</si>
  <si>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</si>
  <si>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</si>
  <si>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</si>
  <si>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ELABORAÇÃO  DA  FOLHA DE PAGAMENTO</t>
  </si>
  <si>
    <t>Contrato Otimizza-Folha de Pagamento</t>
  </si>
  <si>
    <t>17 - Outros profissionais de saúde</t>
  </si>
  <si>
    <t>ELAINE C. A. MONTEIRO LTDA</t>
  </si>
  <si>
    <t>REUMATOLOGISTA</t>
  </si>
  <si>
    <t>ELAINE REUMATOLOGISTA 2023</t>
  </si>
  <si>
    <t>18 - Laboratório</t>
  </si>
  <si>
    <t>UNIESTER- UNIDADE DE ESTERILIZAÇÃO LTDA</t>
  </si>
  <si>
    <t xml:space="preserve">CONTRATO, PROPOSTA E TERMO ADITIVO_ UNIESTER </t>
  </si>
  <si>
    <t>19 - Alimentação/Dietas</t>
  </si>
  <si>
    <t>LOCAR MASTER LOCAÇÃO DE VEÍCULOS</t>
  </si>
  <si>
    <t>LOCAÇÃO DE VEÍCULO PARA DEMANDAS ADMINISTRATIVAS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</si>
  <si>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</si>
  <si>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</si>
  <si>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</si>
  <si>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</si>
  <si>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</si>
  <si>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</si>
  <si>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</si>
  <si>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104839740001-27</t>
  </si>
  <si>
    <t>CCGK DIAGNÓSTICOS LTDA</t>
  </si>
  <si>
    <t>ULTRASSONOGRAFIA</t>
  </si>
  <si>
    <t>https://ibdah.com.br/wp-content/uploads/2021/01/CONTRATO-PJ-CCGK-DIAGNOTICO-ULTRASSON-No-08.2019.12.pdf</t>
  </si>
  <si>
    <t>22 - Médicos</t>
  </si>
  <si>
    <t>09183966/0001-86</t>
  </si>
  <si>
    <t>UTRASSAFETY ASSESORIA EM SEGURANÇA DO TRABALHO LTDA</t>
  </si>
  <si>
    <t xml:space="preserve">PROGRAMA DE PREVENÇÃO DE RISCOS </t>
  </si>
  <si>
    <t>https://ibdah.com.br/wp-content/uploads/2021/01/CONTRATO-PJ-ULTRASSAFETY-SEG.-TRABALHO-No-06.2019.12-min.pdf</t>
  </si>
  <si>
    <t>23 - Outros profissionais de saúde</t>
  </si>
  <si>
    <t>327342740001-09</t>
  </si>
  <si>
    <t>MB CARDIO CLINICA MÉDICA EIRELI</t>
  </si>
  <si>
    <t>https://ibdah.com.br/wp-content/uploads/2021/01/CONTRATO-PJ-MB-CARDIO-No-09.2019.12-1-min.pdf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</si>
  <si>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</si>
  <si>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</si>
  <si>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</si>
  <si>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</si>
  <si>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</si>
  <si>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</si>
  <si>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SOLLUÇÃO EM INFORMÁTICA</t>
  </si>
  <si>
    <t>LOCAÇÃO DE IMPRESSORA</t>
  </si>
  <si>
    <t>CONTRATO DANILO SANTOS ROQUE LOCAÇÃO</t>
  </si>
  <si>
    <t>26 - Lavanderia</t>
  </si>
  <si>
    <t>JM TREINAMENTO EIRELI</t>
  </si>
  <si>
    <t>ELABORAÇÃO  DO RELATÓRIO DE ANÁLISE DE RISCOS ERGÔNOMICOS</t>
  </si>
  <si>
    <t>JM TREINAMENENTO EIRELI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</si>
  <si>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</si>
  <si>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</si>
  <si>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</si>
  <si>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</si>
  <si>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</si>
  <si>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</si>
  <si>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>UNICORPE UNIDADE DE CORAÇÃO DE PERNAMBUCO LTDA</t>
  </si>
  <si>
    <t>CARDIOLOGIA</t>
  </si>
  <si>
    <t>MÉDICO UNICORPE 2023</t>
  </si>
  <si>
    <t>29 - Coleta de Lixo Hospitalar</t>
  </si>
  <si>
    <t>ANA LICIA BARRETO DA SILVA-ME</t>
  </si>
  <si>
    <t xml:space="preserve">ATUALIZAÇÃO E MANUTENÇÃO DO SITE </t>
  </si>
  <si>
    <t>https://ibdah.com.br/wp-content/uploads/2021/01/CONTRATO-PJ-ANA-LICIA-No-13.2019.12-1.pdf</t>
  </si>
  <si>
    <t>30 - Manutenção/Aluguel/Uso de Sistemas ou Softwares</t>
  </si>
  <si>
    <t>343695540001-82</t>
  </si>
  <si>
    <t>EFG SERVIÇOS MÉDICOS LTDA</t>
  </si>
  <si>
    <t>SERVIÇOS MÉDICOS ESPECIALIZADOS EM CARDIOLOGIA</t>
  </si>
  <si>
    <t xml:space="preserve">CONTRATO EFG SERVIÇOS MÉDICOS </t>
  </si>
  <si>
    <t>31 - Vigilância</t>
  </si>
  <si>
    <t>12.183.268/0001-95</t>
  </si>
  <si>
    <t>CLINICA MEDICA MED PLAN LTDA</t>
  </si>
  <si>
    <t xml:space="preserve"> SERVIÇOS MÉDICOS OTORRINO</t>
  </si>
  <si>
    <t>CONTRATO MED PLAN  OTORRINO</t>
  </si>
  <si>
    <t>32 - Consultorias e Treinamentos</t>
  </si>
  <si>
    <t xml:space="preserve">CLINICA MEDICA MED PLAN LTDA </t>
  </si>
  <si>
    <t xml:space="preserve"> SERVIÇOS MÉDICOS GASTRICO</t>
  </si>
  <si>
    <t xml:space="preserve">CONTRATO MED PLAN GASTRICO </t>
  </si>
  <si>
    <t>33 - Serviços Técnicos Profissionais</t>
  </si>
  <si>
    <t xml:space="preserve"> SERVIÇOS MÉDICOS ENDOCRINO</t>
  </si>
  <si>
    <t>CONNTRGATO MED PLAN ENDOCRINO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</si>
  <si>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</si>
  <si>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</si>
  <si>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</si>
  <si>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</si>
  <si>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</si>
  <si>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</si>
  <si>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</si>
  <si>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</si>
  <si>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</si>
  <si>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</si>
  <si>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</si>
  <si>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</si>
  <si>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CLINICA MÉDICA JARDIM ATLANTICO LTDA</t>
  </si>
  <si>
    <t>SERVIÇOS MÉDICOS ESPECIALIZADOS CARDIOLOGIA</t>
  </si>
  <si>
    <t>https://ibdah.com.br/wp-content/uploads/2021/01/CONTRATO-PJ-CLINICA-MEDICA-DO-JARDIM-ATLANTICO-04.2020.12.pdf</t>
  </si>
  <si>
    <t>38 - Equipamentos de Informática</t>
  </si>
  <si>
    <t>LIFE MEDICINA E TERAPIA LTDA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</si>
  <si>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</si>
  <si>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</si>
  <si>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</si>
  <si>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</si>
  <si>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CONTRATO LOCAÇÃO BEN HUR 2023</t>
  </si>
  <si>
    <t>40 - Outros</t>
  </si>
  <si>
    <t>PRONTOCLINIC SERVIÇOS MÉDICOS HOSPITALARRES LTDA</t>
  </si>
  <si>
    <t>CLINICO GERAL</t>
  </si>
  <si>
    <t>PRONTOCLINIC MEDICO</t>
  </si>
  <si>
    <t>41 - Reparo e Manutenção de Bens Imóveis</t>
  </si>
  <si>
    <t>CRM SEGURANÇA DO TRABALHO LTDA ME</t>
  </si>
  <si>
    <t>SEGURANÇA DO TRABALHO</t>
  </si>
  <si>
    <t>CRM SEGURANÇA DO TRABALHO</t>
  </si>
  <si>
    <t>42 - Reparo e Manutenção de Veículos</t>
  </si>
  <si>
    <t>SERVIÇOS DE ESTERELIZAÇÃO</t>
  </si>
  <si>
    <t>CONTRATO UNIESTER 2022</t>
  </si>
  <si>
    <t>43 - Reparo e Manutenção de Bens Móveis de Outras Naturezas</t>
  </si>
  <si>
    <t>AMORIM PROCEDIMENTOS MÉDICOS LTDA</t>
  </si>
  <si>
    <t>SERVIÇOS MEDICOS- VASCULAR</t>
  </si>
  <si>
    <t>CONTRATO AMORIM MEDICO</t>
  </si>
  <si>
    <t>EC DIFERENCIAL SOLUÇÕES E QUALLIFICAÇÃO EMPRESARIAL LTDA</t>
  </si>
  <si>
    <t>AUDITORIA SOBRE DEMONSTRAÇÕES CONTABÉIS DO ANO 2021</t>
  </si>
  <si>
    <t>EC DIFERENCIAL 2023</t>
  </si>
  <si>
    <t>ANA CLECIA SILVA DE SOUZA</t>
  </si>
  <si>
    <t xml:space="preserve"> CONTRATO ANA CLECIA</t>
  </si>
  <si>
    <t>TOGASTRO SERVIÇOS MÉDICOS LTDA</t>
  </si>
  <si>
    <t>COLONOSCOPIA</t>
  </si>
  <si>
    <t>CONTRATO TOPGASTRO 08-2022</t>
  </si>
  <si>
    <t>BRISANET SERVIÇOS DE COMUNICAÇÕES S.A</t>
  </si>
  <si>
    <t>SERVIÇOS DE INTERNET</t>
  </si>
  <si>
    <t xml:space="preserve">CONTRATOS BRISANET INTERNET </t>
  </si>
  <si>
    <t xml:space="preserve">CONTRAATO CRM SEGURANÇA DO TRABALHO </t>
  </si>
  <si>
    <t>A A L R DIAGNÓSTICO POR IMAGEM LTDA</t>
  </si>
  <si>
    <t>CONTRATO A A L R SERVIÇO DE IMAGEM</t>
  </si>
  <si>
    <t>BEM NUTRI LIMITADA</t>
  </si>
  <si>
    <t>CONTRATO BEM NUTRI ALIMENTAÇÃO</t>
  </si>
  <si>
    <t>MARIA ISABEL GADELHA SERVIÇOS MÉDICOS</t>
  </si>
  <si>
    <t>CONTRATO MARIA ISABEL MEDICO</t>
  </si>
  <si>
    <t xml:space="preserve">INDIK SERVIÇOS MÉDICOS </t>
  </si>
  <si>
    <t>CONTRATOS INDIK SERVIÇOS MEDICOS</t>
  </si>
  <si>
    <t>GIULLIANA ALLIZ FALBO AGUIAR MEDICOS LTDA</t>
  </si>
  <si>
    <t>CONTRATO GIULLIANA ALLIZ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</si>
</sst>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rk\Desktop\PC%20SETEMBRO%20DIGITALIZADA\13.2_SETEMBRO%20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PADR%C3%83O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FOOD%20S%20ALIMENTA%C3%87%C3%83O%20-28-05-2019.pdf" TargetMode="External"/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RASCON%20%20N%C2%B0%2006.pdf" TargetMode="External"/><Relationship Id="rId39" Type="http://schemas.openxmlformats.org/officeDocument/2006/relationships/hyperlink" Target="https://ibdah.com.br/wp-content/uploads/2021/01/CONTRATO-PJ-LAM-INFORMATICA-No-07.2018.12-min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LINICA%20ENDOVIDA%20N%C2%BA%2019.2018.12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IMONE%20SGOTTI-2-7.pdf" TargetMode="External"/><Relationship Id="rId42" Type="http://schemas.openxmlformats.org/officeDocument/2006/relationships/hyperlink" Target="https://ibdah.com.br/wp-content/uploads/2021/01/CONTRATO-PJ-SAMIA-CONTRATO-No-22.2018.12-min.pdf" TargetMode="External"/><Relationship Id="rId47" Type="http://schemas.openxmlformats.org/officeDocument/2006/relationships/hyperlink" Target="https://ibdah.com.br/wp-content/uploads/2021/01/CONTRATO-CIEE-UPAE-GRANDE-RECIFE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EST%20DE%20SERVI-%20CRM%20-%20seguran%C3%A7a%20do%20trabalho-%20UPAE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GIULLIANA%20ALLIZ%20FALBO%20M%C3%89DICA%2005_2023_12%20Geriatria%20Assinado.pdf" TargetMode="External"/><Relationship Id="rId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AMORIM%20N.02.2022.12%20-%20UPAE%20ABREU%20E%20LIMA.pdf" TargetMode="External"/><Relationship Id="rId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OTIMIZZA%20-ELABORA%C3%87%C3%83O%20FOLHA-%2001.2021.12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MED%20PLAN%20ENDOCRINO%20N%C2%BA%2012.2019.12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.P.C.P.I%20-%20UPAE%20-%2004.2022.12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UNIESTER%20N.16.2019.12.02%20-%20UPAE%20ABREU%20E%20LIMA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ARDIOMETABOLICO%20ENDOCRINO%20N%C2%B0%2004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%20N%2010.2022.12%20-%20PJ%20ELAINE%20C.%20A.%20MONTEIRO%20LTDA.pdf" TargetMode="External"/><Relationship Id="rId40" Type="http://schemas.openxmlformats.org/officeDocument/2006/relationships/hyperlink" Target="https://ibdah.com.br/wp-content/uploads/2021/01/CONTRATO-PJ-ULTRASSAFETY-SEG.-TRABALHO-No-06.2019.12-min.pdf" TargetMode="External"/><Relationship Id="rId45" Type="http://schemas.openxmlformats.org/officeDocument/2006/relationships/hyperlink" Target="https://ibdah.com.br/wp-content/uploads/2021/01/CONTRATO-PJ-ANA-LICIA-No-13.2019.12-1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MARIA%20ISABEL%20-%20CARDIOLOGISTA_2023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ONTOCLINIC%20-UPAE%20-%20N.12-2022-12.pdf" TargetMode="External"/><Relationship Id="rId1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TOP%20GASTRICO%20N%2008.2022.12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INTERNET%20BRISANET%2010-2022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MED%20PLAN%20GASTRICO%20N%C2%BA%2002.2019.12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NICORPE%20N%C2%B0%2011.2022.12-%20UNICORPE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EM%20NUTRI%2003.2023.12%20-%20ALIMENTA%C3%87%C3%83O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JM%20TREINAMENTO%20EIRELLI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DE%20PRESTA%C3%87%C3%83O%20DE%20SERVICOS%20-%20%20ANA%20CLECIA%20-N%C2%BA%2006-2022.12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EFG%20SERVI%C3%87OS%20MEDICOS%20N%C2%BA%2015.2019.12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IOXXI%20N%C2%BA%2003-2023-12_%202022.pdf" TargetMode="External"/><Relationship Id="rId27" Type="http://schemas.openxmlformats.org/officeDocument/2006/relationships/hyperlink" Target="https://ibdah.com.br/wp-content/uploads/2021/01/CONTRATO-SAPRA-LANDADAUER-2019-2020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MED%20PLAN%20OTORRINO.pdf" TargetMode="External"/><Relationship Id="rId35" Type="http://schemas.openxmlformats.org/officeDocument/2006/relationships/hyperlink" Target="https://ibdah.com.br/wp-content/uploads/2021/01/CONTRATO-PJ-OTIMIZZA-CINTABILIDADE-No-18.2018.12-min.pdf" TargetMode="External"/><Relationship Id="rId43" Type="http://schemas.openxmlformats.org/officeDocument/2006/relationships/hyperlink" Target="https://ibdah.com.br/wp-content/uploads/2021/01/CONTRATO-PJ-SANCHES-E-SANCHES-ASSINADO-No-01.2019.12-min.pdf" TargetMode="External"/><Relationship Id="rId48" Type="http://schemas.openxmlformats.org/officeDocument/2006/relationships/hyperlink" Target="https://ibdah.com.br/wp-content/uploads/2021/01/CONTRATO-PJ-CLINICA-MEDICA-DO-JARDIM-ATLANTICO-04.2020.12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2001.2023.12_UPAE_%20EC%20DIFERENCIAL%20AUDITORES%20E%20CONSULTORES%20INDEPENDENTES%20LTDA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%202021%2012%20-%20LOCAR%20MASTER%20VE%C3%8DCULOS%20LTDA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J.M.A.V.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LIMA%20E%20LIMA%20N%C2%BA%2014.2018.12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LANDADAUER%202019%20-%202020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ROTA%20SERVI%C3%87OS%20N%C2%BA12.2018.12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UNIESTER.pdf" TargetMode="External"/><Relationship Id="rId46" Type="http://schemas.openxmlformats.org/officeDocument/2006/relationships/hyperlink" Target="https://ibdah.com.br/wp-content/uploads/2021/01/CONTRATO-PJ-PALM-SERVICOS-UPAE-min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DANILO%20ASSINADO%20N%C2%BA%2021.2018.12.pdf" TargetMode="External"/><Relationship Id="rId41" Type="http://schemas.openxmlformats.org/officeDocument/2006/relationships/hyperlink" Target="https://ibdah.com.br/wp-content/uploads/2021/01/CONTRATO-PJ-CCGK-DIAGNOTICO-ULTRASSON-No-08.2019.12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DIVAIR-BATISTA-RIBEIRO_%20-_%20N%C2%BA%2006.2021.1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EST%20DE%20SERVI-%20CRM%20-%20seguran%C3%A7a%20do%20trabalho-%20UPAE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EN%20HUR-%2018.2019.12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DERMATOLOGIA%20S%20FRANSCISCO%20N%2003%202018.pdf" TargetMode="External"/><Relationship Id="rId28" Type="http://schemas.openxmlformats.org/officeDocument/2006/relationships/hyperlink" Target="https://ibdah.com.br/wp-content/uploads/2021/01/CONTRATO-PJ-RUI-CARLOS-REUMATOLOGIA-No-03.2019.12-min.pdf" TargetMode="External"/><Relationship Id="rId36" Type="http://schemas.openxmlformats.org/officeDocument/2006/relationships/hyperlink" Target="https://ibdah.com.br/wp-content/uploads/2021/01/CONTRATO-PJ-SOUZA-ADVOGADOS-UPAE-min.pdf" TargetMode="External"/><Relationship Id="rId49" Type="http://schemas.openxmlformats.org/officeDocument/2006/relationships/hyperlink" Target="https://ibdah.com.br/wp-content/uploads/2021/01/CONTRATO-PJ-LIFE-MEDICINA-05-2020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4BB9-F9FC-4772-943F-4C82680C76AD}">
  <sheetPr>
    <tabColor indexed="13"/>
  </sheetPr>
  <dimension ref="A1:V992"/>
  <sheetViews>
    <sheetView showGridLines="0" tabSelected="1" topLeftCell="F44" zoomScale="90" zoomScaleNormal="90" workbookViewId="0">
      <selection activeCell="I61" sqref="I61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103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7267476001023</v>
      </c>
      <c r="B3" s="5" t="s">
        <v>9</v>
      </c>
      <c r="C3" s="6">
        <v>37814890000185</v>
      </c>
      <c r="D3" s="7" t="s">
        <v>13</v>
      </c>
      <c r="E3" s="8" t="s">
        <v>14</v>
      </c>
      <c r="F3" s="9">
        <v>44621</v>
      </c>
      <c r="G3" s="9">
        <v>44986</v>
      </c>
      <c r="H3" s="12">
        <v>12000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45291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(OCULTAR)'!$Q$3:$S$103,3,0),"")</f>
        <v>7267476001023</v>
      </c>
      <c r="B5" s="5" t="s">
        <v>9</v>
      </c>
      <c r="C5" s="6" t="s">
        <v>22</v>
      </c>
      <c r="D5" s="7" t="s">
        <v>23</v>
      </c>
      <c r="E5" s="8" t="s">
        <v>19</v>
      </c>
      <c r="F5" s="9">
        <v>43357</v>
      </c>
      <c r="G5" s="9">
        <v>44926</v>
      </c>
      <c r="H5" s="12">
        <v>117000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(OCULTAR)'!$Q$3:$S$103,3,0),"")</f>
        <v>7267476001023</v>
      </c>
      <c r="B6" s="5" t="s">
        <v>9</v>
      </c>
      <c r="C6" s="6" t="s">
        <v>26</v>
      </c>
      <c r="D6" s="7" t="s">
        <v>27</v>
      </c>
      <c r="E6" s="8" t="s">
        <v>28</v>
      </c>
      <c r="F6" s="9">
        <v>43357</v>
      </c>
      <c r="G6" s="9">
        <v>45291</v>
      </c>
      <c r="H6" s="12">
        <v>630000</v>
      </c>
      <c r="I6" s="11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(OCULTAR)'!$Q$3:$S$103,3,0),"")</f>
        <v>7267476001023</v>
      </c>
      <c r="B7" s="5" t="s">
        <v>9</v>
      </c>
      <c r="C7" s="6">
        <v>50429810000136</v>
      </c>
      <c r="D7" s="7" t="s">
        <v>31</v>
      </c>
      <c r="E7" s="8" t="s">
        <v>32</v>
      </c>
      <c r="F7" s="9">
        <v>44154</v>
      </c>
      <c r="G7" s="9">
        <v>44957</v>
      </c>
      <c r="H7" s="12">
        <v>438.38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(OCULTAR)'!$Q$3:$S$103,3,0),"")</f>
        <v>7267476001023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43383</v>
      </c>
      <c r="G8" s="9">
        <v>45291</v>
      </c>
      <c r="H8" s="12">
        <v>266000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(OCULTAR)'!$Q$3:$S$103,3,0),"")</f>
        <v>7267476001023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43383</v>
      </c>
      <c r="G9" s="9">
        <v>44926</v>
      </c>
      <c r="H9" s="12">
        <v>11780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(OCULTAR)'!$Q$3:$S$103,3,0),"")</f>
        <v>7267476001023</v>
      </c>
      <c r="B10" s="5" t="s">
        <v>9</v>
      </c>
      <c r="C10" s="6">
        <v>50429810000136</v>
      </c>
      <c r="D10" s="7" t="s">
        <v>31</v>
      </c>
      <c r="E10" s="8" t="s">
        <v>32</v>
      </c>
      <c r="F10" s="9">
        <v>43788</v>
      </c>
      <c r="G10" s="9">
        <v>45322</v>
      </c>
      <c r="H10" s="12">
        <v>5260.7999999999993</v>
      </c>
      <c r="I10" s="11" t="s">
        <v>45</v>
      </c>
      <c r="V10" s="15" t="s">
        <v>46</v>
      </c>
    </row>
    <row r="11" spans="1:22" s="13" customFormat="1" ht="20.25" customHeight="1" x14ac:dyDescent="0.2">
      <c r="A11" s="4">
        <f>IFERROR(VLOOKUP(B11,'[1]DADOS (OCULTAR)'!$Q$3:$S$103,3,0),"")</f>
        <v>7267476001023</v>
      </c>
      <c r="B11" s="5" t="s">
        <v>9</v>
      </c>
      <c r="C11" s="6">
        <v>24449917000136</v>
      </c>
      <c r="D11" s="7" t="s">
        <v>47</v>
      </c>
      <c r="E11" s="8" t="s">
        <v>48</v>
      </c>
      <c r="F11" s="9">
        <v>45005</v>
      </c>
      <c r="G11" s="9">
        <v>45657</v>
      </c>
      <c r="H11" s="12">
        <v>132000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(OCULTAR)'!$Q$3:$S$103,3,0),"")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(OCULTAR)'!$Q$3:$S$103,3,0),"")</f>
        <v>7267476001023</v>
      </c>
      <c r="B13" s="5" t="s">
        <v>9</v>
      </c>
      <c r="C13" s="6">
        <v>4254254000197</v>
      </c>
      <c r="D13" s="7" t="s">
        <v>55</v>
      </c>
      <c r="E13" s="8" t="s">
        <v>56</v>
      </c>
      <c r="F13" s="9">
        <v>44682</v>
      </c>
      <c r="G13" s="9">
        <v>45657</v>
      </c>
      <c r="H13" s="12">
        <v>72000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(OCULTAR)'!$Q$3:$S$103,3,0),"")</f>
        <v>7267476001023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43432</v>
      </c>
      <c r="G14" s="9">
        <v>45291</v>
      </c>
      <c r="H14" s="12">
        <v>18910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(OCULTAR)'!$Q$3:$S$103,3,0),"")</f>
        <v>7267476001023</v>
      </c>
      <c r="B15" s="5" t="s">
        <v>9</v>
      </c>
      <c r="C15" s="6" t="s">
        <v>64</v>
      </c>
      <c r="D15" s="7" t="s">
        <v>65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66</v>
      </c>
      <c r="V15" s="15" t="s">
        <v>67</v>
      </c>
    </row>
    <row r="16" spans="1:22" s="13" customFormat="1" ht="20.25" customHeight="1" x14ac:dyDescent="0.2">
      <c r="A16" s="4">
        <f>IFERROR(VLOOKUP(B16,'[1]DADOS (OCULTAR)'!$Q$3:$S$103,3,0),"")</f>
        <v>7267476001023</v>
      </c>
      <c r="B16" s="5" t="s">
        <v>9</v>
      </c>
      <c r="C16" s="6" t="s">
        <v>68</v>
      </c>
      <c r="D16" s="7" t="s">
        <v>69</v>
      </c>
      <c r="E16" s="8" t="s">
        <v>70</v>
      </c>
      <c r="F16" s="9">
        <v>43435</v>
      </c>
      <c r="G16" s="9">
        <v>44926</v>
      </c>
      <c r="H16" s="12">
        <v>152982.79</v>
      </c>
      <c r="I16" s="11" t="s">
        <v>71</v>
      </c>
      <c r="V16" s="15" t="s">
        <v>72</v>
      </c>
    </row>
    <row r="17" spans="1:22" s="13" customFormat="1" ht="20.25" customHeight="1" x14ac:dyDescent="0.2">
      <c r="A17" s="4">
        <f>IFERROR(VLOOKUP(B17,'[1]DADOS (OCULTAR)'!$Q$3:$S$103,3,0),"")</f>
        <v>7267476001023</v>
      </c>
      <c r="B17" s="5" t="s">
        <v>9</v>
      </c>
      <c r="C17" s="6" t="s">
        <v>73</v>
      </c>
      <c r="D17" s="7" t="s">
        <v>74</v>
      </c>
      <c r="E17" s="8" t="s">
        <v>75</v>
      </c>
      <c r="F17" s="9">
        <v>43435</v>
      </c>
      <c r="G17" s="9">
        <v>44926</v>
      </c>
      <c r="H17" s="12">
        <v>177600</v>
      </c>
      <c r="I17" s="11" t="s">
        <v>76</v>
      </c>
      <c r="V17" s="15" t="s">
        <v>77</v>
      </c>
    </row>
    <row r="18" spans="1:22" s="13" customFormat="1" ht="20.25" customHeight="1" x14ac:dyDescent="0.2">
      <c r="A18" s="4">
        <f>IFERROR(VLOOKUP(B18,'[1]DADOS (OCULTAR)'!$Q$3:$S$103,3,0),"")</f>
        <v>7267476001023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43435</v>
      </c>
      <c r="G18" s="9">
        <v>45657</v>
      </c>
      <c r="H18" s="12">
        <v>301830.90999999997</v>
      </c>
      <c r="I18" s="11" t="s">
        <v>81</v>
      </c>
      <c r="V18" s="15" t="s">
        <v>82</v>
      </c>
    </row>
    <row r="19" spans="1:22" s="13" customFormat="1" ht="20.25" customHeight="1" x14ac:dyDescent="0.2">
      <c r="A19" s="4">
        <f>IFERROR(VLOOKUP(B19,'[1]DADOS (OCULTAR)'!$Q$3:$S$103,3,0),"")</f>
        <v>7267476001023</v>
      </c>
      <c r="B19" s="5" t="s">
        <v>9</v>
      </c>
      <c r="C19" s="6" t="s">
        <v>83</v>
      </c>
      <c r="D19" s="7" t="s">
        <v>84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85</v>
      </c>
      <c r="V19" s="15" t="s">
        <v>86</v>
      </c>
    </row>
    <row r="20" spans="1:22" s="13" customFormat="1" ht="20.25" customHeight="1" x14ac:dyDescent="0.2">
      <c r="A20" s="4">
        <f>IFERROR(VLOOKUP(B20,'[1]DADOS (OCULTAR)'!$Q$3:$S$103,3,0),"")</f>
        <v>7267476001023</v>
      </c>
      <c r="B20" s="5" t="s">
        <v>9</v>
      </c>
      <c r="C20" s="6" t="s">
        <v>73</v>
      </c>
      <c r="D20" s="7" t="s">
        <v>74</v>
      </c>
      <c r="E20" s="8" t="s">
        <v>87</v>
      </c>
      <c r="F20" s="9">
        <v>44287</v>
      </c>
      <c r="G20" s="9">
        <v>44652</v>
      </c>
      <c r="H20" s="12">
        <v>18000</v>
      </c>
      <c r="I20" s="11" t="s">
        <v>88</v>
      </c>
      <c r="V20" s="15" t="s">
        <v>89</v>
      </c>
    </row>
    <row r="21" spans="1:22" s="13" customFormat="1" ht="20.25" customHeight="1" x14ac:dyDescent="0.2">
      <c r="A21" s="4">
        <f>IFERROR(VLOOKUP(B21,'[1]DADOS (OCULTAR)'!$Q$3:$S$103,3,0),"")</f>
        <v>7267476001023</v>
      </c>
      <c r="B21" s="5" t="s">
        <v>9</v>
      </c>
      <c r="C21" s="6">
        <v>47255433000151</v>
      </c>
      <c r="D21" s="7" t="s">
        <v>90</v>
      </c>
      <c r="E21" s="8" t="s">
        <v>91</v>
      </c>
      <c r="F21" s="9">
        <v>44788</v>
      </c>
      <c r="G21" s="9">
        <v>45657</v>
      </c>
      <c r="H21" s="12">
        <v>160000</v>
      </c>
      <c r="I21" s="11" t="s">
        <v>92</v>
      </c>
      <c r="V21" s="15" t="s">
        <v>93</v>
      </c>
    </row>
    <row r="22" spans="1:22" s="13" customFormat="1" ht="20.25" customHeight="1" x14ac:dyDescent="0.2">
      <c r="A22" s="4">
        <f>IFERROR(VLOOKUP(B22,'[1]DADOS (OCULTAR)'!$Q$3:$S$103,3,0),"")</f>
        <v>7267476001023</v>
      </c>
      <c r="B22" s="5" t="s">
        <v>9</v>
      </c>
      <c r="C22" s="6">
        <v>17467595000192</v>
      </c>
      <c r="D22" s="7" t="s">
        <v>94</v>
      </c>
      <c r="E22" s="8" t="s">
        <v>14</v>
      </c>
      <c r="F22" s="9">
        <v>44136</v>
      </c>
      <c r="G22" s="9">
        <v>44501</v>
      </c>
      <c r="H22" s="12">
        <v>3500</v>
      </c>
      <c r="I22" s="11" t="s">
        <v>95</v>
      </c>
      <c r="V22" s="15" t="s">
        <v>96</v>
      </c>
    </row>
    <row r="23" spans="1:22" s="13" customFormat="1" ht="20.25" customHeight="1" x14ac:dyDescent="0.2">
      <c r="A23" s="4">
        <f>IFERROR(VLOOKUP(B23,'[1]DADOS (OCULTAR)'!$Q$3:$S$103,3,0),"")</f>
        <v>7267476001023</v>
      </c>
      <c r="B23" s="5" t="s">
        <v>9</v>
      </c>
      <c r="C23" s="6">
        <v>12184472000120</v>
      </c>
      <c r="D23" s="7" t="s">
        <v>97</v>
      </c>
      <c r="E23" s="8" t="s">
        <v>98</v>
      </c>
      <c r="F23" s="9">
        <v>44331</v>
      </c>
      <c r="G23" s="9">
        <v>44696</v>
      </c>
      <c r="H23" s="12">
        <v>19800</v>
      </c>
      <c r="I23" s="11" t="s">
        <v>99</v>
      </c>
      <c r="V23" s="15" t="s">
        <v>100</v>
      </c>
    </row>
    <row r="24" spans="1:22" s="13" customFormat="1" ht="20.25" customHeight="1" x14ac:dyDescent="0.2">
      <c r="A24" s="4">
        <f>IFERROR(VLOOKUP(B24,'[1]DADOS (OCULTAR)'!$Q$3:$S$103,3,0),"")</f>
        <v>7267476001023</v>
      </c>
      <c r="B24" s="5" t="s">
        <v>9</v>
      </c>
      <c r="C24" s="6" t="s">
        <v>101</v>
      </c>
      <c r="D24" s="7" t="s">
        <v>102</v>
      </c>
      <c r="E24" s="8" t="s">
        <v>103</v>
      </c>
      <c r="F24" s="9">
        <v>43497</v>
      </c>
      <c r="G24" s="9">
        <v>44561</v>
      </c>
      <c r="H24" s="12">
        <v>300220</v>
      </c>
      <c r="I24" s="11" t="s">
        <v>104</v>
      </c>
      <c r="V24" s="15" t="s">
        <v>105</v>
      </c>
    </row>
    <row r="25" spans="1:22" s="13" customFormat="1" ht="20.25" customHeight="1" x14ac:dyDescent="0.2">
      <c r="A25" s="4">
        <f>IFERROR(VLOOKUP(B25,'[1]DADOS (OCULTAR)'!$Q$3:$S$103,3,0),"")</f>
        <v>7267476001023</v>
      </c>
      <c r="B25" s="5" t="s">
        <v>9</v>
      </c>
      <c r="C25" s="6" t="s">
        <v>106</v>
      </c>
      <c r="D25" s="7" t="s">
        <v>107</v>
      </c>
      <c r="E25" s="8" t="s">
        <v>108</v>
      </c>
      <c r="F25" s="9">
        <v>43497</v>
      </c>
      <c r="G25" s="9">
        <v>45291</v>
      </c>
      <c r="H25" s="12">
        <v>174000</v>
      </c>
      <c r="I25" s="11" t="s">
        <v>109</v>
      </c>
      <c r="V25" s="15" t="s">
        <v>110</v>
      </c>
    </row>
    <row r="26" spans="1:22" s="13" customFormat="1" ht="20.25" customHeight="1" x14ac:dyDescent="0.2">
      <c r="A26" s="4">
        <f>IFERROR(VLOOKUP(B26,'[1]DADOS (OCULTAR)'!$Q$3:$S$103,3,0),"")</f>
        <v>7267476001023</v>
      </c>
      <c r="B26" s="5" t="s">
        <v>9</v>
      </c>
      <c r="C26" s="6" t="s">
        <v>111</v>
      </c>
      <c r="D26" s="7" t="s">
        <v>112</v>
      </c>
      <c r="E26" s="8" t="s">
        <v>113</v>
      </c>
      <c r="F26" s="9">
        <v>43539</v>
      </c>
      <c r="G26" s="9">
        <v>44561</v>
      </c>
      <c r="H26" s="12">
        <v>66000</v>
      </c>
      <c r="I26" s="11" t="s">
        <v>114</v>
      </c>
      <c r="V26" s="15" t="s">
        <v>115</v>
      </c>
    </row>
    <row r="27" spans="1:22" s="13" customFormat="1" ht="20.25" customHeight="1" x14ac:dyDescent="0.2">
      <c r="A27" s="4">
        <f>IFERROR(VLOOKUP(B27,'[1]DADOS (OCULTAR)'!$Q$3:$S$103,3,0),"")</f>
        <v>7267476001023</v>
      </c>
      <c r="B27" s="5" t="s">
        <v>9</v>
      </c>
      <c r="C27" s="6" t="s">
        <v>116</v>
      </c>
      <c r="D27" s="7" t="s">
        <v>117</v>
      </c>
      <c r="E27" s="8" t="s">
        <v>19</v>
      </c>
      <c r="F27" s="9">
        <v>43508</v>
      </c>
      <c r="G27" s="9">
        <v>45291</v>
      </c>
      <c r="H27" s="12">
        <v>174000</v>
      </c>
      <c r="I27" s="11" t="s">
        <v>118</v>
      </c>
      <c r="V27" s="15" t="s">
        <v>119</v>
      </c>
    </row>
    <row r="28" spans="1:22" s="13" customFormat="1" ht="20.25" customHeight="1" x14ac:dyDescent="0.2">
      <c r="A28" s="4">
        <f>IFERROR(VLOOKUP(B28,'[1]DADOS (OCULTAR)'!$Q$3:$S$103,3,0),"")</f>
        <v>7267476001023</v>
      </c>
      <c r="B28" s="5" t="s">
        <v>9</v>
      </c>
      <c r="C28" s="6" t="s">
        <v>120</v>
      </c>
      <c r="D28" s="7" t="s">
        <v>121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122</v>
      </c>
      <c r="V28" s="15" t="s">
        <v>123</v>
      </c>
    </row>
    <row r="29" spans="1:22" s="13" customFormat="1" ht="20.25" customHeight="1" x14ac:dyDescent="0.2">
      <c r="A29" s="4">
        <f>IFERROR(VLOOKUP(B29,'[1]DADOS (OCULTAR)'!$Q$3:$S$103,3,0),"")</f>
        <v>7267476001023</v>
      </c>
      <c r="B29" s="5" t="s">
        <v>9</v>
      </c>
      <c r="C29" s="6" t="s">
        <v>124</v>
      </c>
      <c r="D29" s="7" t="s">
        <v>125</v>
      </c>
      <c r="E29" s="8" t="s">
        <v>126</v>
      </c>
      <c r="F29" s="9">
        <v>43356</v>
      </c>
      <c r="G29" s="9">
        <v>44926</v>
      </c>
      <c r="H29" s="12">
        <v>62673</v>
      </c>
      <c r="I29" s="11" t="s">
        <v>127</v>
      </c>
      <c r="V29" s="15" t="s">
        <v>128</v>
      </c>
    </row>
    <row r="30" spans="1:22" s="13" customFormat="1" ht="20.25" customHeight="1" x14ac:dyDescent="0.2">
      <c r="A30" s="4">
        <f>IFERROR(VLOOKUP(B30,'[1]DADOS (OCULTAR)'!$Q$3:$S$103,3,0),"")</f>
        <v>7267476001023</v>
      </c>
      <c r="B30" s="5" t="s">
        <v>9</v>
      </c>
      <c r="C30" s="6">
        <v>23206471000156</v>
      </c>
      <c r="D30" s="7" t="s">
        <v>129</v>
      </c>
      <c r="E30" s="8" t="s">
        <v>130</v>
      </c>
      <c r="F30" s="9">
        <v>44855</v>
      </c>
      <c r="G30" s="9">
        <v>45220</v>
      </c>
      <c r="H30" s="12">
        <v>3050</v>
      </c>
      <c r="I30" s="11" t="s">
        <v>131</v>
      </c>
      <c r="V30" s="15" t="s">
        <v>132</v>
      </c>
    </row>
    <row r="31" spans="1:22" s="13" customFormat="1" ht="20.25" customHeight="1" x14ac:dyDescent="0.2">
      <c r="A31" s="4">
        <f>IFERROR(VLOOKUP(B31,'[1]DADOS (OCULTAR)'!$Q$3:$S$103,3,0),"")</f>
        <v>7267476001023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43472</v>
      </c>
      <c r="G31" s="9">
        <v>44934</v>
      </c>
      <c r="H31" s="12">
        <v>24000</v>
      </c>
      <c r="I31" s="11" t="s">
        <v>136</v>
      </c>
      <c r="V31" s="15" t="s">
        <v>137</v>
      </c>
    </row>
    <row r="32" spans="1:22" s="13" customFormat="1" ht="20.25" customHeight="1" x14ac:dyDescent="0.2">
      <c r="A32" s="4">
        <f>IFERROR(VLOOKUP(B32,'[1]DADOS (OCULTAR)'!$Q$3:$S$103,3,0),"")</f>
        <v>7267476001023</v>
      </c>
      <c r="B32" s="5" t="s">
        <v>9</v>
      </c>
      <c r="C32" s="6">
        <v>3437131000129</v>
      </c>
      <c r="D32" s="7" t="s">
        <v>138</v>
      </c>
      <c r="E32" s="8" t="s">
        <v>139</v>
      </c>
      <c r="F32" s="9">
        <v>44805</v>
      </c>
      <c r="G32" s="9">
        <v>45657</v>
      </c>
      <c r="H32" s="12">
        <v>160000</v>
      </c>
      <c r="I32" s="11" t="s">
        <v>140</v>
      </c>
      <c r="V32" s="15" t="s">
        <v>141</v>
      </c>
    </row>
    <row r="33" spans="1:22" s="13" customFormat="1" ht="20.25" customHeight="1" x14ac:dyDescent="0.2">
      <c r="A33" s="4">
        <f>IFERROR(VLOOKUP(B33,'[1]DADOS (OCULTAR)'!$Q$3:$S$103,3,0),"")</f>
        <v>7267476001023</v>
      </c>
      <c r="B33" s="5" t="s">
        <v>9</v>
      </c>
      <c r="C33" s="6">
        <v>29278395000170</v>
      </c>
      <c r="D33" s="7" t="s">
        <v>142</v>
      </c>
      <c r="E33" s="8" t="s">
        <v>143</v>
      </c>
      <c r="F33" s="9">
        <v>43709</v>
      </c>
      <c r="G33" s="9">
        <v>44926</v>
      </c>
      <c r="H33" s="12">
        <v>22950</v>
      </c>
      <c r="I33" s="11" t="s">
        <v>144</v>
      </c>
      <c r="V33" s="15" t="s">
        <v>145</v>
      </c>
    </row>
    <row r="34" spans="1:22" s="13" customFormat="1" ht="20.25" customHeight="1" x14ac:dyDescent="0.2">
      <c r="A34" s="4">
        <f>IFERROR(VLOOKUP(B34,'[1]DADOS (OCULTAR)'!$Q$3:$S$103,3,0),"")</f>
        <v>7267476001023</v>
      </c>
      <c r="B34" s="5" t="s">
        <v>9</v>
      </c>
      <c r="C34" s="6" t="s">
        <v>146</v>
      </c>
      <c r="D34" s="7" t="s">
        <v>147</v>
      </c>
      <c r="E34" s="8" t="s">
        <v>148</v>
      </c>
      <c r="F34" s="9">
        <v>43710</v>
      </c>
      <c r="G34" s="9">
        <v>45291</v>
      </c>
      <c r="H34" s="12">
        <v>15600</v>
      </c>
      <c r="I34" s="17" t="s">
        <v>149</v>
      </c>
      <c r="V34" s="15" t="s">
        <v>150</v>
      </c>
    </row>
    <row r="35" spans="1:22" s="13" customFormat="1" ht="20.25" customHeight="1" x14ac:dyDescent="0.2">
      <c r="A35" s="4">
        <f>IFERROR(VLOOKUP(B35,'[1]DADOS (OCULTAR)'!$Q$3:$S$103,3,0),"")</f>
        <v>7267476001023</v>
      </c>
      <c r="B35" s="5" t="s">
        <v>9</v>
      </c>
      <c r="C35" s="6" t="s">
        <v>151</v>
      </c>
      <c r="D35" s="7" t="s">
        <v>152</v>
      </c>
      <c r="E35" s="8" t="s">
        <v>153</v>
      </c>
      <c r="F35" s="9">
        <v>43467</v>
      </c>
      <c r="G35" s="9">
        <v>45291</v>
      </c>
      <c r="H35" s="12">
        <v>312000</v>
      </c>
      <c r="I35" s="11" t="s">
        <v>154</v>
      </c>
      <c r="V35" s="15" t="s">
        <v>155</v>
      </c>
    </row>
    <row r="36" spans="1:22" s="13" customFormat="1" ht="20.25" customHeight="1" x14ac:dyDescent="0.2">
      <c r="A36" s="4">
        <f>IFERROR(VLOOKUP(B36,'[1]DADOS (OCULTAR)'!$Q$3:$S$103,3,0),"")</f>
        <v>7267476001023</v>
      </c>
      <c r="B36" s="5" t="s">
        <v>9</v>
      </c>
      <c r="C36" s="6" t="s">
        <v>151</v>
      </c>
      <c r="D36" s="7" t="s">
        <v>156</v>
      </c>
      <c r="E36" s="8" t="s">
        <v>157</v>
      </c>
      <c r="F36" s="9">
        <v>43405</v>
      </c>
      <c r="G36" s="9">
        <v>45291</v>
      </c>
      <c r="H36" s="12">
        <v>312000</v>
      </c>
      <c r="I36" s="11" t="s">
        <v>158</v>
      </c>
      <c r="V36" s="15" t="s">
        <v>159</v>
      </c>
    </row>
    <row r="37" spans="1:22" s="13" customFormat="1" ht="20.25" customHeight="1" x14ac:dyDescent="0.2">
      <c r="A37" s="4">
        <f>IFERROR(VLOOKUP(B37,'[1]DADOS (OCULTAR)'!$Q$3:$S$103,3,0),"")</f>
        <v>7267476001023</v>
      </c>
      <c r="B37" s="5" t="s">
        <v>9</v>
      </c>
      <c r="C37" s="6" t="s">
        <v>151</v>
      </c>
      <c r="D37" s="7" t="s">
        <v>152</v>
      </c>
      <c r="E37" s="8" t="s">
        <v>160</v>
      </c>
      <c r="F37" s="9">
        <v>43697</v>
      </c>
      <c r="G37" s="9">
        <v>45291</v>
      </c>
      <c r="H37" s="12">
        <v>312000</v>
      </c>
      <c r="I37" s="11" t="s">
        <v>161</v>
      </c>
      <c r="V37" s="15" t="s">
        <v>162</v>
      </c>
    </row>
    <row r="38" spans="1:22" s="13" customFormat="1" ht="20.25" customHeight="1" x14ac:dyDescent="0.2">
      <c r="A38" s="4">
        <f>IFERROR(VLOOKUP(B38,'[1]DADOS (OCULTAR)'!$Q$3:$S$103,3,0),"")</f>
        <v>7267476001023</v>
      </c>
      <c r="B38" s="5" t="s">
        <v>9</v>
      </c>
      <c r="C38" s="6">
        <v>29758485000169</v>
      </c>
      <c r="D38" s="7" t="s">
        <v>163</v>
      </c>
      <c r="E38" s="8" t="s">
        <v>148</v>
      </c>
      <c r="F38" s="9">
        <v>43907</v>
      </c>
      <c r="G38" s="9">
        <v>45291</v>
      </c>
      <c r="H38" s="12">
        <v>135000</v>
      </c>
      <c r="I38" s="11" t="s">
        <v>164</v>
      </c>
      <c r="V38" s="15" t="s">
        <v>165</v>
      </c>
    </row>
    <row r="39" spans="1:22" s="13" customFormat="1" ht="20.25" customHeight="1" x14ac:dyDescent="0.2">
      <c r="A39" s="4">
        <f>IFERROR(VLOOKUP(B39,'[1]DADOS (OCULTAR)'!$Q$3:$S$103,3,0),"")</f>
        <v>7267476001023</v>
      </c>
      <c r="B39" s="5" t="s">
        <v>9</v>
      </c>
      <c r="C39" s="6">
        <v>27708043000182</v>
      </c>
      <c r="D39" s="7" t="s">
        <v>166</v>
      </c>
      <c r="E39" s="8" t="s">
        <v>167</v>
      </c>
      <c r="F39" s="9">
        <v>43952</v>
      </c>
      <c r="G39" s="9">
        <v>44682</v>
      </c>
      <c r="H39" s="12">
        <v>6000</v>
      </c>
      <c r="I39" s="11" t="s">
        <v>168</v>
      </c>
      <c r="V39" s="15" t="s">
        <v>169</v>
      </c>
    </row>
    <row r="40" spans="1:22" s="13" customFormat="1" ht="20.25" customHeight="1" x14ac:dyDescent="0.2">
      <c r="A40" s="4">
        <f>IFERROR(VLOOKUP(B40,'[1]DADOS (OCULTAR)'!$Q$3:$S$103,3,0),"")</f>
        <v>7267476001023</v>
      </c>
      <c r="B40" s="5" t="s">
        <v>9</v>
      </c>
      <c r="C40" s="6">
        <v>10998292000157</v>
      </c>
      <c r="D40" s="7" t="s">
        <v>170</v>
      </c>
      <c r="E40" s="8" t="s">
        <v>171</v>
      </c>
      <c r="F40" s="9">
        <v>43613</v>
      </c>
      <c r="G40" s="9">
        <v>45413</v>
      </c>
      <c r="H40" s="12">
        <v>4080</v>
      </c>
      <c r="I40" s="11" t="s">
        <v>172</v>
      </c>
      <c r="V40" s="15" t="s">
        <v>173</v>
      </c>
    </row>
    <row r="41" spans="1:22" s="13" customFormat="1" ht="20.25" customHeight="1" x14ac:dyDescent="0.2">
      <c r="A41" s="4">
        <f>IFERROR(VLOOKUP(B41,'[1]DADOS (OCULTAR)'!$Q$3:$S$103,3,0),"")</f>
        <v>7267476001023</v>
      </c>
      <c r="B41" s="5" t="s">
        <v>9</v>
      </c>
      <c r="C41" s="6">
        <v>23066094000105</v>
      </c>
      <c r="D41" s="7" t="s">
        <v>174</v>
      </c>
      <c r="E41" s="8" t="s">
        <v>175</v>
      </c>
      <c r="F41" s="9">
        <v>43952</v>
      </c>
      <c r="G41" s="9">
        <v>45657</v>
      </c>
      <c r="H41" s="12">
        <v>165000</v>
      </c>
      <c r="I41" s="11" t="s">
        <v>176</v>
      </c>
      <c r="V41" s="15" t="s">
        <v>177</v>
      </c>
    </row>
    <row r="42" spans="1:22" s="13" customFormat="1" ht="20.25" customHeight="1" x14ac:dyDescent="0.2">
      <c r="A42" s="4">
        <f>IFERROR(VLOOKUP(B42,'[1]DADOS (OCULTAR)'!$Q$3:$S$103,3,0),"")</f>
        <v>7267476001023</v>
      </c>
      <c r="B42" s="5" t="s">
        <v>9</v>
      </c>
      <c r="C42" s="6">
        <v>30059564000160</v>
      </c>
      <c r="D42" s="7" t="s">
        <v>178</v>
      </c>
      <c r="E42" s="8" t="s">
        <v>175</v>
      </c>
      <c r="F42" s="9">
        <v>44060</v>
      </c>
      <c r="G42" s="9">
        <v>45657</v>
      </c>
      <c r="H42" s="12">
        <v>165000</v>
      </c>
      <c r="I42" s="11" t="s">
        <v>179</v>
      </c>
      <c r="V42" s="15" t="s">
        <v>180</v>
      </c>
    </row>
    <row r="43" spans="1:22" s="13" customFormat="1" ht="20.25" customHeight="1" x14ac:dyDescent="0.2">
      <c r="A43" s="4">
        <f>IFERROR(VLOOKUP(B43,'[1]DADOS (OCULTAR)'!$Q$3:$S$103,3,0),"")</f>
        <v>7267476001023</v>
      </c>
      <c r="B43" s="5" t="s">
        <v>9</v>
      </c>
      <c r="C43" s="6">
        <v>28514956000120</v>
      </c>
      <c r="D43" s="7" t="s">
        <v>181</v>
      </c>
      <c r="E43" s="8" t="s">
        <v>182</v>
      </c>
      <c r="F43" s="9">
        <v>43778</v>
      </c>
      <c r="G43" s="9">
        <v>45291</v>
      </c>
      <c r="H43" s="12">
        <v>17750</v>
      </c>
      <c r="I43" s="11" t="s">
        <v>183</v>
      </c>
      <c r="V43" s="15" t="s">
        <v>184</v>
      </c>
    </row>
    <row r="44" spans="1:22" s="13" customFormat="1" ht="20.25" customHeight="1" x14ac:dyDescent="0.2">
      <c r="A44" s="4">
        <f>IFERROR(VLOOKUP(B44,'[1]DADOS (OCULTAR)'!$Q$3:$S$103,3,0),"")</f>
        <v>7267476001023</v>
      </c>
      <c r="B44" s="5" t="s">
        <v>9</v>
      </c>
      <c r="C44" s="6">
        <v>32090452000106</v>
      </c>
      <c r="D44" s="7" t="s">
        <v>185</v>
      </c>
      <c r="E44" s="8" t="s">
        <v>186</v>
      </c>
      <c r="F44" s="9">
        <v>44805</v>
      </c>
      <c r="G44" s="9">
        <v>45657</v>
      </c>
      <c r="H44" s="12">
        <v>81000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(OCULTAR)'!$Q$3:$S$103,3,0),"")</f>
        <v>7267476001023</v>
      </c>
      <c r="B45" s="5" t="s">
        <v>9</v>
      </c>
      <c r="C45" s="6">
        <v>22430421000195</v>
      </c>
      <c r="D45" s="7" t="s">
        <v>189</v>
      </c>
      <c r="E45" s="8" t="s">
        <v>190</v>
      </c>
      <c r="F45" s="9">
        <v>44743</v>
      </c>
      <c r="G45" s="9">
        <v>45108</v>
      </c>
      <c r="H45" s="12">
        <v>66000</v>
      </c>
      <c r="I45" s="11" t="s">
        <v>191</v>
      </c>
      <c r="V45" s="15" t="s">
        <v>192</v>
      </c>
    </row>
    <row r="46" spans="1:22" s="13" customFormat="1" ht="20.25" customHeight="1" x14ac:dyDescent="0.2">
      <c r="A46" s="4">
        <f>IFERROR(VLOOKUP(B46,'[1]DADOS (OCULTAR)'!$Q$3:$S$103,3,0),"")</f>
        <v>7267476001023</v>
      </c>
      <c r="B46" s="5" t="s">
        <v>9</v>
      </c>
      <c r="C46" s="6">
        <v>17467595000192</v>
      </c>
      <c r="D46" s="7" t="s">
        <v>94</v>
      </c>
      <c r="E46" s="8" t="s">
        <v>193</v>
      </c>
      <c r="F46" s="9">
        <v>44501</v>
      </c>
      <c r="G46" s="9">
        <v>45231</v>
      </c>
      <c r="H46" s="12">
        <v>3500</v>
      </c>
      <c r="I46" s="17" t="s">
        <v>194</v>
      </c>
      <c r="V46" s="15" t="s">
        <v>195</v>
      </c>
    </row>
    <row r="47" spans="1:22" ht="20.25" customHeight="1" x14ac:dyDescent="0.2">
      <c r="A47" s="4">
        <f>IFERROR(VLOOKUP(B47,'[1]DADOS (OCULTAR)'!$Q$3:$S$103,3,0),"")</f>
        <v>7267476001023</v>
      </c>
      <c r="B47" s="5" t="s">
        <v>9</v>
      </c>
      <c r="C47" s="6">
        <v>45262273000142</v>
      </c>
      <c r="D47" s="7" t="s">
        <v>196</v>
      </c>
      <c r="E47" s="8" t="s">
        <v>197</v>
      </c>
      <c r="F47" s="9">
        <v>44603</v>
      </c>
      <c r="G47" s="9">
        <v>45291</v>
      </c>
      <c r="H47" s="12">
        <v>72000</v>
      </c>
      <c r="I47" s="11" t="s">
        <v>198</v>
      </c>
    </row>
    <row r="48" spans="1:22" ht="20.25" customHeight="1" x14ac:dyDescent="0.2">
      <c r="A48" s="4">
        <f>IFERROR(VLOOKUP(B48,'[1]DADOS (OCULTAR)'!$Q$3:$S$103,3,0),"")</f>
        <v>7267476001023</v>
      </c>
      <c r="B48" s="5" t="s">
        <v>9</v>
      </c>
      <c r="C48" s="6">
        <v>22969924000133</v>
      </c>
      <c r="D48" s="7" t="s">
        <v>199</v>
      </c>
      <c r="E48" s="8" t="s">
        <v>200</v>
      </c>
      <c r="F48" s="9">
        <v>44927</v>
      </c>
      <c r="G48" s="9">
        <v>45322</v>
      </c>
      <c r="H48" s="12">
        <v>16000</v>
      </c>
      <c r="I48" s="11" t="s">
        <v>201</v>
      </c>
    </row>
    <row r="49" spans="1:9" ht="20.25" customHeight="1" x14ac:dyDescent="0.2">
      <c r="A49" s="4">
        <f>IFERROR(VLOOKUP(B49,'[1]DADOS (OCULTAR)'!$Q$3:$S$103,3,0),"")</f>
        <v>7267476001023</v>
      </c>
      <c r="B49" s="5" t="s">
        <v>9</v>
      </c>
      <c r="C49" s="6">
        <v>29308984000154</v>
      </c>
      <c r="D49" s="7" t="s">
        <v>202</v>
      </c>
      <c r="E49" s="8" t="s">
        <v>143</v>
      </c>
      <c r="F49" s="9">
        <v>44713</v>
      </c>
      <c r="G49" s="9">
        <v>45657</v>
      </c>
      <c r="H49" s="12">
        <v>31000</v>
      </c>
      <c r="I49" s="11" t="s">
        <v>203</v>
      </c>
    </row>
    <row r="50" spans="1:9" ht="20.25" customHeight="1" x14ac:dyDescent="0.2">
      <c r="A50" s="4">
        <f>IFERROR(VLOOKUP(B50,'[1]DADOS (OCULTAR)'!$Q$3:$S$103,3,0),"")</f>
        <v>7267476001023</v>
      </c>
      <c r="B50" s="5" t="s">
        <v>9</v>
      </c>
      <c r="C50" s="6">
        <v>31197406000130</v>
      </c>
      <c r="D50" s="7" t="s">
        <v>204</v>
      </c>
      <c r="E50" s="8" t="s">
        <v>205</v>
      </c>
      <c r="F50" s="9">
        <v>44774</v>
      </c>
      <c r="G50" s="9">
        <v>45657</v>
      </c>
      <c r="H50" s="12">
        <v>96000</v>
      </c>
      <c r="I50" s="11" t="s">
        <v>206</v>
      </c>
    </row>
    <row r="51" spans="1:9" ht="20.25" customHeight="1" x14ac:dyDescent="0.2">
      <c r="A51" s="4">
        <f>IFERROR(VLOOKUP(B51,'[1]DADOS (OCULTAR)'!$Q$3:$S$103,3,0),"")</f>
        <v>7267476001023</v>
      </c>
      <c r="B51" s="5" t="s">
        <v>9</v>
      </c>
      <c r="C51" s="6">
        <v>4601397000128</v>
      </c>
      <c r="D51" s="7" t="s">
        <v>207</v>
      </c>
      <c r="E51" s="8" t="s">
        <v>208</v>
      </c>
      <c r="F51" s="9">
        <v>44853</v>
      </c>
      <c r="G51" s="9">
        <v>45218</v>
      </c>
      <c r="H51" s="12">
        <v>690</v>
      </c>
      <c r="I51" s="11" t="s">
        <v>209</v>
      </c>
    </row>
    <row r="52" spans="1:9" ht="20.25" customHeight="1" x14ac:dyDescent="0.2">
      <c r="A52" s="4">
        <f>IFERROR(VLOOKUP(B52,'[1]DADOS (OCULTAR)'!$Q$3:$S$103,3,0),"")</f>
        <v>7267476001023</v>
      </c>
      <c r="B52" s="5" t="s">
        <v>9</v>
      </c>
      <c r="C52" s="6">
        <v>22430421000195</v>
      </c>
      <c r="D52" s="7" t="s">
        <v>189</v>
      </c>
      <c r="E52" s="8" t="s">
        <v>190</v>
      </c>
      <c r="F52" s="9">
        <v>44743</v>
      </c>
      <c r="G52" s="9">
        <v>45108</v>
      </c>
      <c r="H52" s="12">
        <v>66000</v>
      </c>
      <c r="I52" s="11" t="s">
        <v>210</v>
      </c>
    </row>
    <row r="53" spans="1:9" ht="20.25" customHeight="1" x14ac:dyDescent="0.2">
      <c r="A53" s="4">
        <f>IFERROR(VLOOKUP(B53,'[1]DADOS (OCULTAR)'!$Q$3:$S$103,3,0),"")</f>
        <v>7267476001023</v>
      </c>
      <c r="B53" s="5" t="s">
        <v>9</v>
      </c>
      <c r="C53" s="6">
        <v>8433386000137</v>
      </c>
      <c r="D53" s="7" t="s">
        <v>211</v>
      </c>
      <c r="E53" s="8" t="s">
        <v>48</v>
      </c>
      <c r="F53" s="9">
        <v>44988</v>
      </c>
      <c r="G53" s="9">
        <v>45657</v>
      </c>
      <c r="H53" s="12">
        <v>1920</v>
      </c>
      <c r="I53" s="11" t="s">
        <v>212</v>
      </c>
    </row>
    <row r="54" spans="1:9" ht="20.25" customHeight="1" x14ac:dyDescent="0.2">
      <c r="A54" s="4">
        <f>IFERROR(VLOOKUP(B54,'[1]DADOS (OCULTAR)'!$Q$3:$S$103,3,0),"")</f>
        <v>7267476001023</v>
      </c>
      <c r="B54" s="5" t="s">
        <v>9</v>
      </c>
      <c r="C54" s="6">
        <v>17475068000120</v>
      </c>
      <c r="D54" s="7" t="s">
        <v>213</v>
      </c>
      <c r="E54" s="8" t="s">
        <v>28</v>
      </c>
      <c r="F54" s="9">
        <v>44986</v>
      </c>
      <c r="G54" s="9">
        <v>45657</v>
      </c>
      <c r="H54" s="12">
        <v>432000</v>
      </c>
      <c r="I54" s="11" t="s">
        <v>214</v>
      </c>
    </row>
    <row r="55" spans="1:9" ht="20.25" customHeight="1" x14ac:dyDescent="0.2">
      <c r="A55" s="4">
        <f>IFERROR(VLOOKUP(B55,'[1]DADOS (OCULTAR)'!$Q$3:$S$103,3,0),"")</f>
        <v>7267476001023</v>
      </c>
      <c r="B55" s="5" t="s">
        <v>9</v>
      </c>
      <c r="C55" s="6">
        <v>30317221000159</v>
      </c>
      <c r="D55" s="7" t="s">
        <v>215</v>
      </c>
      <c r="E55" s="8" t="s">
        <v>48</v>
      </c>
      <c r="F55" s="9">
        <v>45139</v>
      </c>
      <c r="G55" s="9">
        <v>45657</v>
      </c>
      <c r="H55" s="12">
        <v>432000</v>
      </c>
      <c r="I55" s="11" t="s">
        <v>216</v>
      </c>
    </row>
    <row r="56" spans="1:9" ht="20.25" customHeight="1" x14ac:dyDescent="0.2">
      <c r="A56" s="4">
        <f>IFERROR(VLOOKUP(B56,'[1]DADOS (OCULTAR)'!$Q$3:$S$103,3,0),"")</f>
        <v>7267476001023</v>
      </c>
      <c r="B56" s="5" t="s">
        <v>9</v>
      </c>
      <c r="C56" s="6">
        <v>37055071000100</v>
      </c>
      <c r="D56" s="7" t="s">
        <v>217</v>
      </c>
      <c r="E56" s="8" t="s">
        <v>48</v>
      </c>
      <c r="F56" s="9">
        <v>45078</v>
      </c>
      <c r="G56" s="9">
        <v>45657</v>
      </c>
      <c r="H56" s="12">
        <v>432000</v>
      </c>
      <c r="I56" s="11" t="s">
        <v>218</v>
      </c>
    </row>
    <row r="57" spans="1:9" ht="20.25" customHeight="1" x14ac:dyDescent="0.2">
      <c r="A57" s="4">
        <f>IFERROR(VLOOKUP(B57,'[1]DADOS (OCULTAR)'!$Q$3:$S$103,3,0),"")</f>
        <v>7267476001023</v>
      </c>
      <c r="B57" s="5" t="s">
        <v>9</v>
      </c>
      <c r="C57" s="6">
        <v>50554417000174</v>
      </c>
      <c r="D57" s="7" t="s">
        <v>219</v>
      </c>
      <c r="E57" s="8" t="s">
        <v>48</v>
      </c>
      <c r="F57" s="9">
        <v>45078</v>
      </c>
      <c r="G57" s="9">
        <v>45657</v>
      </c>
      <c r="H57" s="12">
        <v>432000</v>
      </c>
      <c r="I57" s="11" t="s">
        <v>220</v>
      </c>
    </row>
    <row r="58" spans="1:9" ht="20.25" customHeight="1" x14ac:dyDescent="0.2">
      <c r="A58" s="4" t="str">
        <f>IFERROR(VLOOKUP(B58,'[1]DADOS (OCULTAR)'!$Q$3:$S$103,3,0),"")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(OCULTAR)'!$Q$3:$S$103,3,0),"")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(OCULTAR)'!$Q$3:$S$103,3,0),"")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(OCULTAR)'!$Q$3:$S$103,3,0),"")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(OCULTAR)'!$Q$3:$S$103,3,0),"")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(OCULTAR)'!$Q$3:$S$103,3,0),"")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(OCULTAR)'!$Q$3:$S$103,3,0),"")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(OCULTAR)'!$Q$3:$S$103,3,0),"")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(OCULTAR)'!$Q$3:$S$103,3,0),"")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(OCULTAR)'!$Q$3:$S$103,3,0),"")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(OCULTAR)'!$Q$3:$S$103,3,0),"")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(OCULTAR)'!$Q$3:$S$103,3,0),"")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(OCULTAR)'!$Q$3:$S$103,3,0),"")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(OCULTAR)'!$Q$3:$S$103,3,0),"")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(OCULTAR)'!$Q$3:$S$103,3,0),"")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(OCULTAR)'!$Q$3:$S$103,3,0),"")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(OCULTAR)'!$Q$3:$S$103,3,0),"")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E0170978-E2F2-4649-8418-4378777899B7}">
      <formula1>UNIDADES_OSS</formula1>
    </dataValidation>
  </dataValidations>
  <hyperlinks>
    <hyperlink ref="I2" r:id="rId1" xr:uid="{C3130C72-8950-4A23-857C-28A80492176A}"/>
    <hyperlink ref="I20" r:id="rId2" xr:uid="{99A60404-1BFD-4433-BE6D-D6655835572F}"/>
    <hyperlink ref="I23" r:id="rId3" xr:uid="{944E4CE1-F909-4A98-9E0C-07BDEF9EAFD0}"/>
    <hyperlink ref="I30" r:id="rId4" xr:uid="{8065F097-5564-41A9-A077-5FC3FAD09BA8}"/>
    <hyperlink ref="I44" r:id="rId5" xr:uid="{E693F6CA-3C6E-4EF8-BDD9-01554B9BD7B5}"/>
    <hyperlink ref="I45" r:id="rId6" xr:uid="{5B6DFC46-30EB-4420-BF07-BACF2749F9AF}"/>
    <hyperlink ref="I47" r:id="rId7" xr:uid="{34583A99-086A-4FEC-940D-D144EF6483AA}"/>
    <hyperlink ref="I48" r:id="rId8" xr:uid="{B67816C3-92B7-466B-AC2D-30C7169F17C6}"/>
    <hyperlink ref="I49" r:id="rId9" xr:uid="{CDC49D8E-05A8-4B17-8A77-E7EBE0091F2C}"/>
    <hyperlink ref="I50" r:id="rId10" xr:uid="{ABD4734F-8533-40D1-9D6A-784F03EBF85B}"/>
    <hyperlink ref="I46" r:id="rId11" xr:uid="{DD84F5BF-EFB4-47BE-B592-7B35F7E00245}"/>
    <hyperlink ref="I8" r:id="rId12" xr:uid="{6D18319E-D212-4770-8B5F-4C88B8B6E778}"/>
    <hyperlink ref="I39" r:id="rId13" xr:uid="{E017FA10-1CAE-4376-A00F-4A893F4598FF}"/>
    <hyperlink ref="I34" r:id="rId14" xr:uid="{BAE90003-2F14-49EE-98D1-FBDC58D24358}"/>
    <hyperlink ref="I43" r:id="rId15" xr:uid="{9AA71438-C71F-4704-AB9A-C26E5D2F165C}"/>
    <hyperlink ref="I37" r:id="rId16" xr:uid="{9A36BED3-51B3-4CAE-B2A5-7A2C267B1798}"/>
    <hyperlink ref="I16" r:id="rId17" xr:uid="{1BF98023-FA6D-4EF1-8AFB-0C2CBD178D05}"/>
    <hyperlink ref="I6" r:id="rId18" xr:uid="{D164EB23-4E1E-46F6-9F4A-8ADC45184A0C}"/>
    <hyperlink ref="I51" r:id="rId19" xr:uid="{F9DCEA21-4A7E-4F66-B50C-482975908C41}"/>
    <hyperlink ref="I29" r:id="rId20" xr:uid="{CB34C013-1580-4965-9163-0D8D0BA5B6F1}"/>
    <hyperlink ref="I19" r:id="rId21" xr:uid="{B1678FC2-E336-40E9-9FE3-2203B7AF269E}"/>
    <hyperlink ref="I3" r:id="rId22" xr:uid="{603A9066-BBC0-408F-AB9C-C16CC82873E2}"/>
    <hyperlink ref="I4" r:id="rId23" xr:uid="{D8B25688-7C31-4DBA-B26B-08F85B21D752}"/>
    <hyperlink ref="I5" r:id="rId24" xr:uid="{4243B955-AD68-4B9F-8C50-9907EA49DB9A}"/>
    <hyperlink ref="I7" r:id="rId25" xr:uid="{406A34E6-D9BA-4CFC-BFAE-ADBE611CD142}"/>
    <hyperlink ref="I9" r:id="rId26" xr:uid="{A838AD5F-F86C-4F66-8154-1D58AAF2C0FB}"/>
    <hyperlink ref="I10" r:id="rId27" xr:uid="{F9B5A30B-2E0F-477B-8E44-588C217523A2}"/>
    <hyperlink ref="I12" r:id="rId28" xr:uid="{BF94B219-749D-4D1E-88D9-8DF5F52140C4}"/>
    <hyperlink ref="I13" r:id="rId29" xr:uid="{B32575C8-3990-4694-BBEB-E1D284B21CF0}"/>
    <hyperlink ref="I35" r:id="rId30" xr:uid="{38B23307-16E6-4B5F-A495-1220855B99A2}"/>
    <hyperlink ref="I36" r:id="rId31" xr:uid="{2F3A8436-66DC-4780-80B1-6E1F0E7B7D8E}"/>
    <hyperlink ref="I11" r:id="rId32" xr:uid="{75098FB2-0B33-433D-8C40-C766A2907AD2}"/>
    <hyperlink ref="I14" r:id="rId33" xr:uid="{EAA46C7D-472A-4538-9B63-F18159BC14CB}"/>
    <hyperlink ref="I15" r:id="rId34" xr:uid="{B8FA617D-25D2-4C8F-90DF-D503815A7468}"/>
    <hyperlink ref="I17" r:id="rId35" xr:uid="{63E31D95-2AF4-4FB3-BA75-BE96695A93E6}"/>
    <hyperlink ref="I18" r:id="rId36" xr:uid="{185B30EE-FE3A-4C14-B754-031E35F7CF2D}"/>
    <hyperlink ref="I21" r:id="rId37" xr:uid="{626808B8-C6CB-4C77-B34F-87C28E5D01F5}"/>
    <hyperlink ref="I22" r:id="rId38" xr:uid="{813795DE-58D1-4F2D-B743-2AC88A692AC5}"/>
    <hyperlink ref="I24" r:id="rId39" xr:uid="{85C21040-2EE4-4ED9-BA41-67FB14ED054D}"/>
    <hyperlink ref="I26" r:id="rId40" xr:uid="{A388A4CD-DB16-484B-9270-01CF0639FC9D}"/>
    <hyperlink ref="I25" r:id="rId41" xr:uid="{81C3E15E-8079-407D-8759-0C3504699BBC}"/>
    <hyperlink ref="I28" r:id="rId42" xr:uid="{DBB83C7E-6293-4F27-B154-87F17332EFA0}"/>
    <hyperlink ref="I31" r:id="rId43" xr:uid="{664466E4-5428-4DEC-8B6F-08461CE6EDE4}"/>
    <hyperlink ref="I32" r:id="rId44" xr:uid="{B08A3643-97CB-4765-BEFB-7258164D07B6}"/>
    <hyperlink ref="I33" r:id="rId45" xr:uid="{DB8B8C27-184D-4D12-8218-5351911788F3}"/>
    <hyperlink ref="I38" r:id="rId46" xr:uid="{02AC0D06-0F00-40B9-943C-4BF1DAA2B5EE}"/>
    <hyperlink ref="I40" r:id="rId47" xr:uid="{9ACE900C-BB38-4566-A031-038EAB24FDD4}"/>
    <hyperlink ref="I41" r:id="rId48" xr:uid="{D8325F68-4ECB-423C-81C5-1F864814451A}"/>
    <hyperlink ref="I42" r:id="rId49" xr:uid="{22C96971-56CC-460B-8D13-CF403F5B2AE4}"/>
    <hyperlink ref="I52" r:id="rId50" xr:uid="{7BC6C608-4A26-4644-8092-0C213C455FC7}"/>
    <hyperlink ref="I53" r:id="rId51" xr:uid="{7B9D6F65-929D-4B0D-911C-6836E6462F83}"/>
    <hyperlink ref="I54" r:id="rId52" xr:uid="{4A6AA508-FA01-45D6-9E81-F6B0EE3DD42E}"/>
    <hyperlink ref="I55" r:id="rId53" xr:uid="{41676DE2-CDF1-4118-9A1C-5EC9609F2644}"/>
    <hyperlink ref="I56" r:id="rId54" xr:uid="{7A09FDA5-E7CE-4BD2-9761-2BB9CB55B983}"/>
    <hyperlink ref="I57" r:id="rId55" xr:uid="{65C6DAD4-D506-4511-B30B-DB40FE11F58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C4AE6B-E126-4207-8E2A-71FB513F4A71}">
          <x14:formula1>
            <xm:f>INDIRECT('[13.2_SETEMBRO 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2023-10-26T19:15:59Z</dcterms:created>
  <dcterms:modified xsi:type="dcterms:W3CDTF">2023-10-26T19:16:09Z</dcterms:modified>
</cp:coreProperties>
</file>