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7.2023 JULHO\VALIDAÇÃO\1. ARQ. PUBLICAÇÃO\XL\"/>
    </mc:Choice>
  </mc:AlternateContent>
  <xr:revisionPtr revIDLastSave="0" documentId="8_{0CAF15C9-3871-4283-B415-6793C02A24EE}" xr6:coauthVersionLast="47" xr6:coauthVersionMax="47" xr10:uidLastSave="{00000000-0000-0000-0000-000000000000}"/>
  <bookViews>
    <workbookView xWindow="-120" yWindow="-120" windowWidth="20730" windowHeight="11160" xr2:uid="{9C7146BF-31BE-4553-BBD4-D799870F359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<sst xmlns="http://schemas.openxmlformats.org/spreadsheetml/2006/main" count="766" uniqueCount="450">
  <si>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</si>
  <si>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</si>
  <si>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</si>
  <si>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</si>
  <si>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</si>
  <si>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</si>
  <si>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</si>
  <si>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</si>
  <si>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</si>
  <si>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C.G 003/2010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</si>
  <si>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</si>
  <si>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</si>
  <si>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</si>
  <si>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</si>
  <si>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</si>
  <si>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</si>
  <si>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</si>
  <si>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</si>
  <si>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</si>
  <si>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</si>
  <si>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</si>
  <si>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</si>
  <si>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</si>
  <si>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</si>
  <si>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</si>
  <si>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</si>
  <si>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</si>
  <si>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https://www.hospitalmarialucinda.org/transparencia22/upacx.php?op=contratos_forn&amp;tp=servicos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</si>
  <si>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</si>
  <si>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</si>
  <si>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</si>
  <si>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</si>
  <si>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</si>
  <si>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</si>
  <si>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</si>
  <si>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</si>
  <si>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</si>
  <si>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</si>
  <si>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</si>
  <si>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</si>
  <si>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</si>
  <si>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</si>
  <si>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</si>
  <si>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</si>
  <si>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</si>
  <si>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</si>
  <si>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</si>
  <si>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</si>
  <si>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</si>
  <si>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</si>
  <si>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</si>
  <si>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</si>
  <si>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</si>
  <si>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</si>
  <si>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</si>
  <si>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</si>
  <si>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</si>
  <si>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</si>
  <si>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</si>
  <si>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</si>
  <si>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</si>
  <si>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</si>
  <si>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</si>
  <si>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</si>
  <si>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</si>
  <si>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</si>
  <si>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</si>
  <si>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http://www.hospitalmarialucinda.org/transparencia22/upacx.php?op=contratos_forn&amp;tp=servicos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</si>
  <si>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</si>
  <si>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</si>
  <si>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</si>
  <si>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</si>
  <si>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</si>
  <si>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</si>
  <si>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</si>
  <si>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</si>
  <si>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</si>
  <si>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</si>
  <si>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</si>
  <si>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</si>
  <si>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</si>
  <si>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</si>
  <si>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</si>
  <si>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</si>
  <si>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</si>
  <si>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</si>
  <si>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</si>
  <si>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</si>
  <si>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</si>
  <si>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</si>
  <si>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https://www.hospitalmarialucinda.org/transparencia22/docs/upacx/9/GERASTEP_GERADORES_ASSIST%C3%8ANCIA_T%C3%89CNICA_E_PE%C3%87AS_LTDA%20AT%C3%89%2028.02.2023.pdf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</si>
  <si>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</si>
  <si>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</si>
  <si>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</si>
  <si>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</si>
  <si>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</si>
  <si>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</si>
  <si>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</si>
  <si>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</si>
  <si>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</si>
  <si>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</si>
  <si>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</si>
  <si>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</si>
  <si>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</si>
  <si>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</si>
  <si>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</si>
  <si>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</si>
  <si>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</si>
  <si>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</si>
  <si>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</si>
  <si>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</si>
  <si>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</si>
  <si>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</si>
  <si>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</si>
  <si>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</si>
  <si>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</si>
  <si>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</si>
  <si>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</si>
  <si>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</si>
  <si>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</si>
  <si>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</si>
  <si>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</si>
  <si>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</si>
  <si>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</si>
  <si>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https://www.hospitalmarialucinda.org/transparencia22/docs/upacx/9/MEDLIFE_LOCA%C3%87%C3%95ES_DE%20M%C3%81QUINAS_E_EQUIPAMENTOS%20AT%C3%89%2031.01.2023.pdf</t>
  </si>
  <si>
    <t>24 - Pessoa Jurídica</t>
  </si>
  <si>
    <t>46.400.282/0001-15</t>
  </si>
  <si>
    <t>MONTE SINAI SERVICOS MEDICOS LTDA</t>
  </si>
  <si>
    <t>https://www.hospitalmarialucinda.org/files/pdf/m-f-r-reinaldo-melo-cunha-servicos-de-prestacoes-hospitalares-ltda-16_23_4-3241684939-m-f-r-reinaldo-melo-cunha-servicos-de-prestacoes-hospitalares-ltda.pdf</t>
  </si>
  <si>
    <t>25 - Cooperativas</t>
  </si>
  <si>
    <t>06.066.387/0001-65</t>
  </si>
  <si>
    <t>MV INFORMÁTICA NORDESTE LTDA</t>
  </si>
  <si>
    <t>LICENCIAMENTO DE SISTEMAS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</si>
  <si>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</si>
  <si>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</si>
  <si>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</si>
  <si>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</si>
  <si>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</si>
  <si>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</si>
  <si>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</si>
  <si>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</si>
  <si>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</si>
  <si>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</si>
  <si>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</si>
  <si>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</si>
  <si>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</si>
  <si>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</si>
  <si>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</si>
  <si>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</si>
  <si>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</si>
  <si>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</si>
  <si>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</si>
  <si>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</si>
  <si>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</si>
  <si>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</si>
  <si>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</si>
  <si>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</si>
  <si>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</si>
  <si>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</si>
  <si>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</si>
  <si>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</si>
  <si>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</si>
  <si>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</si>
  <si>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</si>
  <si>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</si>
  <si>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</si>
  <si>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</si>
  <si>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</si>
  <si>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</si>
  <si>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</si>
  <si>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</si>
  <si>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</si>
  <si>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</si>
  <si>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</si>
  <si>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</si>
  <si>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</si>
  <si>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</si>
  <si>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</si>
  <si>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</si>
  <si>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</si>
  <si>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</si>
  <si>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</si>
  <si>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</si>
  <si>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</si>
  <si>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</si>
  <si>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</si>
  <si>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</si>
  <si>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</si>
  <si>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</si>
  <si>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</si>
  <si>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</si>
  <si>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</si>
  <si>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</si>
  <si>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</si>
  <si>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</si>
  <si>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</si>
  <si>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</si>
  <si>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</si>
  <si>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</si>
  <si>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</si>
  <si>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</si>
  <si>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</si>
  <si>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</si>
  <si>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</si>
  <si>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</si>
  <si>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https://www.hospitalmarialucinda.org/files/pdf/leticia-siqueira-cavalcanti-ltda-16_23_4-1589484967-leticia-siqueira-cavalcante-ltda.pdf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</si>
  <si>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</si>
  <si>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</si>
  <si>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</si>
  <si>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</si>
  <si>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</si>
  <si>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</si>
  <si>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</si>
  <si>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</si>
  <si>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</si>
  <si>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</si>
  <si>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</si>
  <si>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</si>
  <si>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</si>
  <si>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</si>
  <si>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</si>
  <si>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</si>
  <si>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</si>
  <si>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</si>
  <si>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</si>
  <si>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</si>
  <si>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</si>
  <si>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</si>
  <si>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</si>
  <si>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</si>
  <si>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</si>
  <si>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</si>
  <si>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</si>
  <si>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</si>
  <si>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</si>
  <si>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</si>
  <si>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</si>
  <si>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</si>
  <si>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</si>
  <si>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</si>
  <si>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</si>
  <si>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</si>
  <si>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</si>
  <si>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</si>
  <si>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</si>
  <si>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</si>
  <si>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</si>
  <si>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</si>
  <si>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</si>
  <si>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</si>
  <si>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</si>
  <si>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</si>
  <si>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</si>
  <si>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</si>
  <si>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</si>
  <si>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</si>
  <si>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</si>
  <si>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</si>
  <si>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</si>
  <si>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</si>
  <si>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</si>
  <si>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</si>
  <si>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</si>
  <si>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</si>
  <si>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</si>
  <si>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</si>
  <si>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</si>
  <si>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</si>
  <si>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</si>
  <si>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</si>
  <si>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</si>
  <si>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</si>
  <si>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</si>
  <si>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</si>
  <si>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</si>
  <si>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</si>
  <si>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</si>
  <si>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https://www.hospitalmarialucinda.org/transparencia/dados/index.php?i=16_23_4</t>
  </si>
  <si>
    <t>L M SERVIÇOS MÉDICOS LTDA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</si>
  <si>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</si>
  <si>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</si>
  <si>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</si>
  <si>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</si>
  <si>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</si>
  <si>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</si>
  <si>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</si>
  <si>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</si>
  <si>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</si>
  <si>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</si>
  <si>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</si>
  <si>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</si>
  <si>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</si>
  <si>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</si>
  <si>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</si>
  <si>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</si>
  <si>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</si>
  <si>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</si>
  <si>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</si>
  <si>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</si>
  <si>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</si>
  <si>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</si>
  <si>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</si>
  <si>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</si>
  <si>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</si>
  <si>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</si>
  <si>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</si>
  <si>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</si>
  <si>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</si>
  <si>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https://www.hospitalmarialucinda.org/files/pdf/afcf-servicos-medicos-ltda-ate-01.01.2023-16_23_4-afcf-servicos-medicos-ltda-ate-01.01.2023.pdf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</si>
  <si>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</si>
  <si>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</si>
  <si>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</si>
  <si>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</si>
  <si>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</si>
  <si>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</si>
  <si>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</si>
  <si>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</si>
  <si>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</si>
  <si>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</si>
  <si>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</si>
  <si>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</si>
  <si>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</si>
  <si>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</si>
  <si>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</si>
  <si>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</si>
  <si>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</si>
  <si>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</si>
  <si>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</si>
  <si>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</si>
  <si>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</si>
  <si>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</si>
  <si>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</si>
  <si>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</si>
  <si>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</si>
  <si>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</si>
  <si>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</si>
  <si>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</si>
  <si>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</si>
  <si>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</si>
  <si>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</si>
  <si>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</si>
  <si>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</si>
  <si>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</si>
  <si>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</si>
  <si>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</si>
  <si>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</si>
  <si>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</si>
  <si>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</si>
  <si>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</si>
  <si>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</si>
  <si>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</si>
  <si>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</si>
  <si>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</si>
  <si>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</si>
  <si>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</si>
  <si>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</si>
  <si>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</si>
  <si>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</si>
  <si>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https://www.hospitalmarialucinda.org/transparencia22/docs/upacx/9/CL%C3%8DNICA_M%C3%89DICA_VITORINO_&amp;_SOUSA_BISBO_LTDA%20AT%C3%89%2030.04.2023.pdf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</si>
  <si>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</si>
  <si>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</si>
  <si>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</si>
  <si>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</si>
  <si>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</si>
  <si>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</si>
  <si>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</si>
  <si>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</si>
  <si>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</si>
  <si>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</si>
  <si>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</si>
  <si>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</si>
  <si>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</si>
  <si>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</si>
  <si>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</si>
  <si>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</si>
  <si>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</si>
  <si>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</si>
  <si>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PROVITEL BANCO DE DADOS</t>
  </si>
  <si>
    <t>ALUGUEL E MANUTENÇÃO DA HARDWARE</t>
  </si>
  <si>
    <t>07.333.111/0001-69</t>
  </si>
  <si>
    <t>SAFETEC INFORMATICA LTDA</t>
  </si>
  <si>
    <t>LICENÇA DE DOMÍNIO DE ENDEREÇO ELETRÔNICO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</si>
  <si>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</si>
  <si>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</si>
  <si>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</si>
  <si>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</si>
  <si>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</si>
  <si>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</si>
  <si>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</si>
  <si>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</si>
  <si>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</si>
  <si>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</si>
  <si>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</si>
  <si>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</si>
  <si>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</si>
  <si>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</si>
  <si>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</si>
  <si>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</si>
  <si>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</si>
  <si>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</si>
  <si>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</si>
  <si>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</si>
  <si>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</si>
  <si>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</si>
  <si>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</si>
  <si>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</si>
  <si>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</si>
  <si>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</si>
  <si>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</si>
  <si>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</si>
  <si>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</si>
  <si>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</si>
  <si>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</si>
  <si>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</si>
  <si>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</si>
  <si>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</si>
  <si>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</si>
  <si>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</si>
  <si>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</si>
  <si>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</si>
  <si>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</si>
  <si>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</si>
  <si>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</si>
  <si>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</si>
  <si>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</si>
  <si>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</si>
  <si>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</si>
  <si>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</si>
  <si>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</si>
  <si>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</si>
  <si>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</si>
  <si>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</si>
  <si>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</si>
  <si>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</si>
  <si>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https://www.hospitalmarialucinda.org/files/pdf/maria-luiza-dias-martins-siqueira-servicos-medicos-ltda-16_23_4-3681753344-maria-luiza-dias-martins-siqueira-servicos-medicos-ltda.pdf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</si>
  <si>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</si>
  <si>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</si>
  <si>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</si>
  <si>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</si>
  <si>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</si>
  <si>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</si>
  <si>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</si>
  <si>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</si>
  <si>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</si>
  <si>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REBEKA INGRID S MODESTO SERVIÇOS MÉDICOS LTDA</t>
  </si>
  <si>
    <t>https://www.hospitalmarialucinda.org/files/pdf/contrato-rebekah-ingrid-16_23_4-4172645565-contrato-rebekah-ingrid.pdf</t>
  </si>
  <si>
    <t>RAIANY RODRIGUES SERVIÇOS MÉDICOS LTDA</t>
  </si>
  <si>
    <t>https://www.hospitalmarialucinda.org/files/pdf/contrato-raiany-rodrigues-16_23_4-2739984601-contrato-raiany-rodrigues.pdf</t>
  </si>
  <si>
    <t>LAURA KIRZNER SERVIÇOS MÉDICOS LTDA</t>
  </si>
  <si>
    <t>https://www.hospitalmarialucinda.org/files/pdf/contrato-laura-kirzener-16_23_4-1713177757-contrato-laura-kirzener.pdf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</si>
</sst>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7.2023%20JULHO\VALIDA&#199;&#195;O\13.2%20PCF%20%202023_07.xlsx" TargetMode="External"/><Relationship Id="rId1" Type="http://schemas.openxmlformats.org/officeDocument/2006/relationships/externalLinkPath" Target="/SES/PLANILHA%20FINANCEIRA/PLANILHA%20FINANCEIRA%202023/07.2023%20JULHO/VALIDA&#199;&#195;O/13.2%20PCF%20%202023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yago-de-andrade-lima-servicos-de-prestacao-hospitalares-ate-31.12.2022-16_23_4-yago-de-andrade-lima-servicos-de-prestacao-hospitalares-ate-31.12.2022.pdf" TargetMode="External"/><Relationship Id="rId1" Type="http://schemas.openxmlformats.org/officeDocument/2006/relationships/hyperlink" Target="https://www.hospitalmarialucinda.org/files/pdf/contrato-rebekah-ingrid-16_23_4-4172645565-contrato-rebekah-ingr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382A-DB69-4458-A0A0-1558FF70E10A}">
  <sheetPr>
    <tabColor indexed="13"/>
  </sheetPr>
  <dimension ref="A1:V992"/>
  <sheetViews>
    <sheetView showGridLines="0" tabSelected="1" topLeftCell="B130" zoomScale="90" zoomScaleNormal="90" workbookViewId="0">
      <selection activeCell="C146" sqref="C146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(OCULTAR)'!$Q$3:$S$133,3,0),"")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(OCULTAR)'!$Q$3:$S$133,3,0),"")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(OCULTAR)'!$Q$3:$S$133,3,0),"")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(OCULTAR)'!$Q$3:$S$133,3,0),"")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44677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(OCULTAR)'!$Q$3:$S$133,3,0),"")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(OCULTAR)'!$Q$3:$S$133,3,0),"")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(OCULTAR)'!$Q$3:$S$133,3,0),"")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(OCULTAR)'!$Q$3:$S$133,3,0),"")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(OCULTAR)'!$Q$3:$S$133,3,0),"")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(OCULTAR)'!$Q$3:$S$133,3,0),"")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(OCULTAR)'!$Q$3:$S$133,3,0),"")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27</v>
      </c>
      <c r="V15" s="15" t="s">
        <v>72</v>
      </c>
    </row>
    <row r="16" spans="1:22" s="13" customFormat="1" ht="20.25" customHeight="1" x14ac:dyDescent="0.2">
      <c r="A16" s="4">
        <f>IFERROR(VLOOKUP(B16,'[1]DADOS (OCULTAR)'!$Q$3:$S$133,3,0),"")</f>
        <v>9767633000609</v>
      </c>
      <c r="B16" s="5" t="s">
        <v>9</v>
      </c>
      <c r="C16" s="6" t="s">
        <v>73</v>
      </c>
      <c r="D16" s="7" t="s">
        <v>74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75</v>
      </c>
      <c r="V16" s="15" t="s">
        <v>76</v>
      </c>
    </row>
    <row r="17" spans="1:22" s="13" customFormat="1" ht="20.25" customHeight="1" x14ac:dyDescent="0.2">
      <c r="A17" s="4">
        <f>IFERROR(VLOOKUP(B17,'[1]DADOS (OCULTAR)'!$Q$3:$S$133,3,0),"")</f>
        <v>9767633000609</v>
      </c>
      <c r="B17" s="5" t="s">
        <v>9</v>
      </c>
      <c r="C17" s="6" t="s">
        <v>77</v>
      </c>
      <c r="D17" s="7" t="s">
        <v>78</v>
      </c>
      <c r="E17" s="8" t="s">
        <v>79</v>
      </c>
      <c r="F17" s="9">
        <v>44593</v>
      </c>
      <c r="G17" s="9">
        <v>44957</v>
      </c>
      <c r="H17" s="12">
        <v>10933</v>
      </c>
      <c r="I17" s="11" t="s">
        <v>80</v>
      </c>
      <c r="V17" s="15" t="s">
        <v>81</v>
      </c>
    </row>
    <row r="18" spans="1:22" s="13" customFormat="1" ht="20.25" customHeight="1" x14ac:dyDescent="0.2">
      <c r="A18" s="4">
        <f>IFERROR(VLOOKUP(B18,'[1]DADOS (OCULTAR)'!$Q$3:$S$133,3,0),"")</f>
        <v>9767633000609</v>
      </c>
      <c r="B18" s="5" t="s">
        <v>9</v>
      </c>
      <c r="C18" s="6" t="s">
        <v>82</v>
      </c>
      <c r="D18" s="7" t="s">
        <v>83</v>
      </c>
      <c r="E18" s="8" t="s">
        <v>84</v>
      </c>
      <c r="F18" s="9">
        <v>44622</v>
      </c>
      <c r="G18" s="9">
        <v>44986</v>
      </c>
      <c r="H18" s="12">
        <v>25200</v>
      </c>
      <c r="I18" s="11" t="s">
        <v>85</v>
      </c>
      <c r="V18" s="15" t="s">
        <v>86</v>
      </c>
    </row>
    <row r="19" spans="1:22" s="13" customFormat="1" ht="20.25" customHeight="1" x14ac:dyDescent="0.2">
      <c r="A19" s="4">
        <f>IFERROR(VLOOKUP(B19,'[1]DADOS (OCULTAR)'!$Q$3:$S$133,3,0),"")</f>
        <v>9767633000609</v>
      </c>
      <c r="B19" s="5" t="s">
        <v>9</v>
      </c>
      <c r="C19" s="6" t="s">
        <v>87</v>
      </c>
      <c r="D19" s="7" t="s">
        <v>88</v>
      </c>
      <c r="E19" s="8" t="s">
        <v>89</v>
      </c>
      <c r="F19" s="9">
        <v>44621</v>
      </c>
      <c r="G19" s="9">
        <v>44985</v>
      </c>
      <c r="H19" s="12">
        <v>4140</v>
      </c>
      <c r="I19" s="11" t="s">
        <v>90</v>
      </c>
      <c r="V19" s="15" t="s">
        <v>91</v>
      </c>
    </row>
    <row r="20" spans="1:22" s="13" customFormat="1" ht="20.25" customHeight="1" x14ac:dyDescent="0.2">
      <c r="A20" s="4">
        <f>IFERROR(VLOOKUP(B20,'[1]DADOS (OCULTAR)'!$Q$3:$S$133,3,0),"")</f>
        <v>9767633000609</v>
      </c>
      <c r="B20" s="5" t="s">
        <v>9</v>
      </c>
      <c r="C20" s="6" t="s">
        <v>92</v>
      </c>
      <c r="D20" s="7" t="s">
        <v>93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94</v>
      </c>
      <c r="V20" s="15" t="s">
        <v>95</v>
      </c>
    </row>
    <row r="21" spans="1:22" s="13" customFormat="1" ht="20.25" customHeight="1" x14ac:dyDescent="0.2">
      <c r="A21" s="4">
        <f>IFERROR(VLOOKUP(B21,'[1]DADOS (OCULTAR)'!$Q$3:$S$133,3,0),"")</f>
        <v>9767633000609</v>
      </c>
      <c r="B21" s="5" t="s">
        <v>9</v>
      </c>
      <c r="C21" s="6" t="s">
        <v>96</v>
      </c>
      <c r="D21" s="7" t="s">
        <v>97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98</v>
      </c>
      <c r="V21" s="15" t="s">
        <v>99</v>
      </c>
    </row>
    <row r="22" spans="1:22" s="13" customFormat="1" ht="20.25" customHeight="1" x14ac:dyDescent="0.2">
      <c r="A22" s="4">
        <f>IFERROR(VLOOKUP(B22,'[1]DADOS (OCULTAR)'!$Q$3:$S$133,3,0),"")</f>
        <v>9767633000609</v>
      </c>
      <c r="B22" s="5" t="s">
        <v>9</v>
      </c>
      <c r="C22" s="6" t="s">
        <v>100</v>
      </c>
      <c r="D22" s="7" t="s">
        <v>101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102</v>
      </c>
      <c r="V22" s="15" t="s">
        <v>103</v>
      </c>
    </row>
    <row r="23" spans="1:22" s="13" customFormat="1" ht="20.25" customHeight="1" x14ac:dyDescent="0.2">
      <c r="A23" s="4">
        <f>IFERROR(VLOOKUP(B23,'[1]DADOS (OCULTAR)'!$Q$3:$S$133,3,0),"")</f>
        <v>9767633000609</v>
      </c>
      <c r="B23" s="5" t="s">
        <v>9</v>
      </c>
      <c r="C23" s="6" t="s">
        <v>104</v>
      </c>
      <c r="D23" s="7" t="s">
        <v>105</v>
      </c>
      <c r="E23" s="8" t="s">
        <v>106</v>
      </c>
      <c r="F23" s="9">
        <v>44593</v>
      </c>
      <c r="G23" s="9">
        <v>44957</v>
      </c>
      <c r="H23" s="12">
        <v>3960</v>
      </c>
      <c r="I23" s="11" t="s">
        <v>107</v>
      </c>
      <c r="V23" s="15" t="s">
        <v>108</v>
      </c>
    </row>
    <row r="24" spans="1:22" s="13" customFormat="1" ht="20.25" customHeight="1" x14ac:dyDescent="0.2">
      <c r="A24" s="4">
        <f>IFERROR(VLOOKUP(B24,'[1]DADOS (OCULTAR)'!$Q$3:$S$133,3,0),"")</f>
        <v>9767633000609</v>
      </c>
      <c r="B24" s="5" t="s">
        <v>9</v>
      </c>
      <c r="C24" s="6" t="s">
        <v>109</v>
      </c>
      <c r="D24" s="7" t="s">
        <v>110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111</v>
      </c>
      <c r="V24" s="15" t="s">
        <v>112</v>
      </c>
    </row>
    <row r="25" spans="1:22" s="13" customFormat="1" ht="20.25" customHeight="1" x14ac:dyDescent="0.2">
      <c r="A25" s="4">
        <f>IFERROR(VLOOKUP(B25,'[1]DADOS (OCULTAR)'!$Q$3:$S$133,3,0),"")</f>
        <v>9767633000609</v>
      </c>
      <c r="B25" s="5" t="s">
        <v>9</v>
      </c>
      <c r="C25" s="6" t="s">
        <v>113</v>
      </c>
      <c r="D25" s="7" t="s">
        <v>114</v>
      </c>
      <c r="E25" s="8" t="s">
        <v>115</v>
      </c>
      <c r="F25" s="9">
        <v>40603</v>
      </c>
      <c r="G25" s="9" t="s">
        <v>13</v>
      </c>
      <c r="H25" s="12">
        <v>21000</v>
      </c>
      <c r="I25" s="11" t="s">
        <v>67</v>
      </c>
      <c r="V25" s="15" t="s">
        <v>116</v>
      </c>
    </row>
    <row r="26" spans="1:22" s="13" customFormat="1" ht="20.25" customHeight="1" x14ac:dyDescent="0.2">
      <c r="A26" s="4">
        <f>IFERROR(VLOOKUP(B26,'[1]DADOS (OCULTAR)'!$Q$3:$S$133,3,0),"")</f>
        <v>9767633000609</v>
      </c>
      <c r="B26" s="5" t="s">
        <v>9</v>
      </c>
      <c r="C26" s="6" t="s">
        <v>117</v>
      </c>
      <c r="D26" s="7" t="s">
        <v>118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119</v>
      </c>
      <c r="V26" s="15" t="s">
        <v>120</v>
      </c>
    </row>
    <row r="27" spans="1:22" s="13" customFormat="1" ht="20.25" customHeight="1" x14ac:dyDescent="0.2">
      <c r="A27" s="4">
        <f>IFERROR(VLOOKUP(B27,'[1]DADOS (OCULTAR)'!$Q$3:$S$133,3,0),"")</f>
        <v>9767633000609</v>
      </c>
      <c r="B27" s="5" t="s">
        <v>9</v>
      </c>
      <c r="C27" s="6" t="s">
        <v>121</v>
      </c>
      <c r="D27" s="7" t="s">
        <v>122</v>
      </c>
      <c r="E27" s="8" t="s">
        <v>123</v>
      </c>
      <c r="F27" s="9">
        <v>44593</v>
      </c>
      <c r="G27" s="9">
        <v>44957</v>
      </c>
      <c r="H27" s="12">
        <v>14000</v>
      </c>
      <c r="I27" s="11" t="s">
        <v>124</v>
      </c>
      <c r="V27" s="15" t="s">
        <v>125</v>
      </c>
    </row>
    <row r="28" spans="1:22" s="13" customFormat="1" ht="20.25" customHeight="1" x14ac:dyDescent="0.2">
      <c r="A28" s="4">
        <f>IFERROR(VLOOKUP(B28,'[1]DADOS (OCULTAR)'!$Q$3:$S$133,3,0),"")</f>
        <v>9767633000609</v>
      </c>
      <c r="B28" s="5" t="s">
        <v>9</v>
      </c>
      <c r="C28" s="6" t="s">
        <v>126</v>
      </c>
      <c r="D28" s="7" t="s">
        <v>127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128</v>
      </c>
      <c r="V28" s="15" t="s">
        <v>129</v>
      </c>
    </row>
    <row r="29" spans="1:22" s="13" customFormat="1" ht="20.25" customHeight="1" x14ac:dyDescent="0.2">
      <c r="A29" s="4">
        <f>IFERROR(VLOOKUP(B29,'[1]DADOS (OCULTAR)'!$Q$3:$S$133,3,0),"")</f>
        <v>9767633000609</v>
      </c>
      <c r="B29" s="5" t="s">
        <v>9</v>
      </c>
      <c r="C29" s="6" t="s">
        <v>130</v>
      </c>
      <c r="D29" s="7" t="s">
        <v>131</v>
      </c>
      <c r="E29" s="8" t="s">
        <v>132</v>
      </c>
      <c r="F29" s="9">
        <v>40993</v>
      </c>
      <c r="G29" s="9" t="s">
        <v>13</v>
      </c>
      <c r="H29" s="12">
        <v>12485.56</v>
      </c>
      <c r="I29" s="11" t="s">
        <v>67</v>
      </c>
      <c r="V29" s="15" t="s">
        <v>133</v>
      </c>
    </row>
    <row r="30" spans="1:22" s="13" customFormat="1" ht="20.25" customHeight="1" x14ac:dyDescent="0.2">
      <c r="A30" s="4">
        <f>IFERROR(VLOOKUP(B30,'[1]DADOS (OCULTAR)'!$Q$3:$S$133,3,0),"")</f>
        <v>9767633000609</v>
      </c>
      <c r="B30" s="5" t="s">
        <v>9</v>
      </c>
      <c r="C30" s="6" t="s">
        <v>134</v>
      </c>
      <c r="D30" s="7" t="s">
        <v>135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136</v>
      </c>
      <c r="V30" s="15" t="s">
        <v>137</v>
      </c>
    </row>
    <row r="31" spans="1:22" s="13" customFormat="1" ht="20.25" customHeight="1" x14ac:dyDescent="0.2">
      <c r="A31" s="4">
        <f>IFERROR(VLOOKUP(B31,'[1]DADOS (OCULTAR)'!$Q$3:$S$133,3,0),"")</f>
        <v>9767633000609</v>
      </c>
      <c r="B31" s="5" t="s">
        <v>9</v>
      </c>
      <c r="C31" s="6" t="s">
        <v>138</v>
      </c>
      <c r="D31" s="16" t="s">
        <v>139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140</v>
      </c>
      <c r="V31" s="15" t="s">
        <v>141</v>
      </c>
    </row>
    <row r="32" spans="1:22" s="13" customFormat="1" ht="20.25" customHeight="1" x14ac:dyDescent="0.2">
      <c r="A32" s="4">
        <f>IFERROR(VLOOKUP(B32,'[1]DADOS (OCULTAR)'!$Q$3:$S$133,3,0),"")</f>
        <v>9767633000609</v>
      </c>
      <c r="B32" s="5" t="s">
        <v>9</v>
      </c>
      <c r="C32" s="6" t="s">
        <v>142</v>
      </c>
      <c r="D32" s="7" t="s">
        <v>143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144</v>
      </c>
      <c r="V32" s="15" t="s">
        <v>145</v>
      </c>
    </row>
    <row r="33" spans="1:22" s="13" customFormat="1" ht="20.25" customHeight="1" x14ac:dyDescent="0.2">
      <c r="A33" s="4">
        <f>IFERROR(VLOOKUP(B33,'[1]DADOS (OCULTAR)'!$Q$3:$S$133,3,0),"")</f>
        <v>9767633000609</v>
      </c>
      <c r="B33" s="5" t="s">
        <v>9</v>
      </c>
      <c r="C33" s="6" t="s">
        <v>146</v>
      </c>
      <c r="D33" s="7" t="s">
        <v>147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148</v>
      </c>
      <c r="V33" s="15" t="s">
        <v>149</v>
      </c>
    </row>
    <row r="34" spans="1:22" s="13" customFormat="1" ht="20.25" customHeight="1" x14ac:dyDescent="0.2">
      <c r="A34" s="4">
        <f>IFERROR(VLOOKUP(B34,'[1]DADOS (OCULTAR)'!$Q$3:$S$133,3,0),"")</f>
        <v>9767633000609</v>
      </c>
      <c r="B34" s="5" t="s">
        <v>9</v>
      </c>
      <c r="C34" s="6" t="s">
        <v>150</v>
      </c>
      <c r="D34" s="7" t="s">
        <v>151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152</v>
      </c>
      <c r="V34" s="15" t="s">
        <v>153</v>
      </c>
    </row>
    <row r="35" spans="1:22" s="13" customFormat="1" ht="20.25" customHeight="1" x14ac:dyDescent="0.2">
      <c r="A35" s="4">
        <f>IFERROR(VLOOKUP(B35,'[1]DADOS (OCULTAR)'!$Q$3:$S$133,3,0),"")</f>
        <v>9767633000609</v>
      </c>
      <c r="B35" s="5" t="s">
        <v>9</v>
      </c>
      <c r="C35" s="6" t="s">
        <v>154</v>
      </c>
      <c r="D35" s="7" t="s">
        <v>155</v>
      </c>
      <c r="E35" s="8" t="s">
        <v>156</v>
      </c>
      <c r="F35" s="9">
        <v>44616</v>
      </c>
      <c r="G35" s="9">
        <v>44980</v>
      </c>
      <c r="H35" s="12">
        <v>2625</v>
      </c>
      <c r="I35" s="11" t="s">
        <v>157</v>
      </c>
      <c r="V35" s="15" t="s">
        <v>158</v>
      </c>
    </row>
    <row r="36" spans="1:22" s="13" customFormat="1" ht="20.25" customHeight="1" x14ac:dyDescent="0.2">
      <c r="A36" s="4">
        <f>IFERROR(VLOOKUP(B36,'[1]DADOS (OCULTAR)'!$Q$3:$S$133,3,0),"")</f>
        <v>9767633000609</v>
      </c>
      <c r="B36" s="5" t="s">
        <v>9</v>
      </c>
      <c r="C36" s="6" t="s">
        <v>159</v>
      </c>
      <c r="D36" s="7" t="s">
        <v>160</v>
      </c>
      <c r="E36" s="8" t="s">
        <v>161</v>
      </c>
      <c r="F36" s="9">
        <v>44593</v>
      </c>
      <c r="G36" s="9">
        <v>44957</v>
      </c>
      <c r="H36" s="12">
        <v>37836</v>
      </c>
      <c r="I36" s="11" t="s">
        <v>162</v>
      </c>
      <c r="V36" s="15" t="s">
        <v>163</v>
      </c>
    </row>
    <row r="37" spans="1:22" s="13" customFormat="1" ht="20.25" customHeight="1" x14ac:dyDescent="0.2">
      <c r="A37" s="4">
        <f>IFERROR(VLOOKUP(B37,'[1]DADOS (OCULTAR)'!$Q$3:$S$133,3,0),"")</f>
        <v>9767633000609</v>
      </c>
      <c r="B37" s="5" t="s">
        <v>9</v>
      </c>
      <c r="C37" s="6" t="s">
        <v>164</v>
      </c>
      <c r="D37" s="7" t="s">
        <v>165</v>
      </c>
      <c r="E37" s="8" t="s">
        <v>166</v>
      </c>
      <c r="F37" s="9">
        <v>44593</v>
      </c>
      <c r="G37" s="9">
        <v>44957</v>
      </c>
      <c r="H37" s="12">
        <v>34785.300000000003</v>
      </c>
      <c r="I37" s="11" t="s">
        <v>27</v>
      </c>
      <c r="V37" s="15" t="s">
        <v>167</v>
      </c>
    </row>
    <row r="38" spans="1:22" s="13" customFormat="1" ht="20.25" customHeight="1" x14ac:dyDescent="0.2">
      <c r="A38" s="4">
        <f>IFERROR(VLOOKUP(B38,'[1]DADOS (OCULTAR)'!$Q$3:$S$133,3,0),"")</f>
        <v>9767633000609</v>
      </c>
      <c r="B38" s="5" t="s">
        <v>9</v>
      </c>
      <c r="C38" s="6" t="s">
        <v>168</v>
      </c>
      <c r="D38" s="7" t="s">
        <v>169</v>
      </c>
      <c r="E38" s="8" t="s">
        <v>170</v>
      </c>
      <c r="F38" s="9">
        <v>44607</v>
      </c>
      <c r="G38" s="9" t="s">
        <v>13</v>
      </c>
      <c r="H38" s="12">
        <v>900</v>
      </c>
      <c r="I38" s="11" t="s">
        <v>171</v>
      </c>
      <c r="V38" s="15" t="s">
        <v>172</v>
      </c>
    </row>
    <row r="39" spans="1:22" s="13" customFormat="1" ht="20.25" customHeight="1" x14ac:dyDescent="0.2">
      <c r="A39" s="4">
        <f>IFERROR(VLOOKUP(B39,'[1]DADOS (OCULTAR)'!$Q$3:$S$133,3,0),"")</f>
        <v>9767633000609</v>
      </c>
      <c r="B39" s="5" t="s">
        <v>9</v>
      </c>
      <c r="C39" s="6" t="s">
        <v>173</v>
      </c>
      <c r="D39" s="7" t="s">
        <v>174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175</v>
      </c>
      <c r="V39" s="15" t="s">
        <v>176</v>
      </c>
    </row>
    <row r="40" spans="1:22" s="13" customFormat="1" ht="20.25" customHeight="1" x14ac:dyDescent="0.2">
      <c r="A40" s="4">
        <f>IFERROR(VLOOKUP(B40,'[1]DADOS (OCULTAR)'!$Q$3:$S$133,3,0),"")</f>
        <v>9767633000609</v>
      </c>
      <c r="B40" s="5" t="s">
        <v>9</v>
      </c>
      <c r="C40" s="6" t="s">
        <v>177</v>
      </c>
      <c r="D40" s="7" t="s">
        <v>178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179</v>
      </c>
      <c r="V40" s="15" t="s">
        <v>180</v>
      </c>
    </row>
    <row r="41" spans="1:22" s="13" customFormat="1" ht="20.25" customHeight="1" x14ac:dyDescent="0.2">
      <c r="A41" s="4">
        <f>IFERROR(VLOOKUP(B41,'[1]DADOS (OCULTAR)'!$Q$3:$S$133,3,0),"")</f>
        <v>9767633000609</v>
      </c>
      <c r="B41" s="5" t="s">
        <v>9</v>
      </c>
      <c r="C41" s="6" t="s">
        <v>181</v>
      </c>
      <c r="D41" s="7" t="s">
        <v>182</v>
      </c>
      <c r="E41" s="8" t="s">
        <v>183</v>
      </c>
      <c r="F41" s="9">
        <v>40633</v>
      </c>
      <c r="G41" s="9" t="s">
        <v>13</v>
      </c>
      <c r="H41" s="12">
        <v>7150.67</v>
      </c>
      <c r="I41" s="11" t="s">
        <v>67</v>
      </c>
      <c r="V41" s="15" t="s">
        <v>184</v>
      </c>
    </row>
    <row r="42" spans="1:22" s="13" customFormat="1" ht="20.25" customHeight="1" x14ac:dyDescent="0.2">
      <c r="A42" s="4">
        <f>IFERROR(VLOOKUP(B42,'[1]DADOS (OCULTAR)'!$Q$3:$S$133,3,0),"")</f>
        <v>9767633000609</v>
      </c>
      <c r="B42" s="5" t="s">
        <v>9</v>
      </c>
      <c r="C42" s="6" t="s">
        <v>181</v>
      </c>
      <c r="D42" s="7" t="s">
        <v>182</v>
      </c>
      <c r="E42" s="8" t="s">
        <v>185</v>
      </c>
      <c r="F42" s="9">
        <v>40633</v>
      </c>
      <c r="G42" s="9" t="s">
        <v>13</v>
      </c>
      <c r="H42" s="12">
        <v>6872.64</v>
      </c>
      <c r="I42" s="11" t="s">
        <v>67</v>
      </c>
      <c r="V42" s="15" t="s">
        <v>186</v>
      </c>
    </row>
    <row r="43" spans="1:22" s="13" customFormat="1" ht="20.25" customHeight="1" x14ac:dyDescent="0.2">
      <c r="A43" s="4">
        <f>IFERROR(VLOOKUP(B43,'[1]DADOS (OCULTAR)'!$Q$3:$S$133,3,0),"")</f>
        <v>9767633000609</v>
      </c>
      <c r="B43" s="5" t="s">
        <v>9</v>
      </c>
      <c r="C43" s="6" t="s">
        <v>187</v>
      </c>
      <c r="D43" s="7" t="s">
        <v>188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189</v>
      </c>
      <c r="V43" s="15" t="s">
        <v>190</v>
      </c>
    </row>
    <row r="44" spans="1:22" s="13" customFormat="1" ht="20.25" customHeight="1" x14ac:dyDescent="0.2">
      <c r="A44" s="4">
        <f>IFERROR(VLOOKUP(B44,'[1]DADOS (OCULTAR)'!$Q$3:$S$133,3,0),"")</f>
        <v>9767633000609</v>
      </c>
      <c r="B44" s="5" t="s">
        <v>9</v>
      </c>
      <c r="C44" s="6" t="s">
        <v>191</v>
      </c>
      <c r="D44" s="7" t="s">
        <v>192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193</v>
      </c>
      <c r="V44" s="15" t="s">
        <v>194</v>
      </c>
    </row>
    <row r="45" spans="1:22" s="13" customFormat="1" ht="20.25" customHeight="1" x14ac:dyDescent="0.2">
      <c r="A45" s="4">
        <f>IFERROR(VLOOKUP(B45,'[1]DADOS (OCULTAR)'!$Q$3:$S$133,3,0),"")</f>
        <v>9767633000609</v>
      </c>
      <c r="B45" s="5" t="s">
        <v>9</v>
      </c>
      <c r="C45" s="6" t="s">
        <v>195</v>
      </c>
      <c r="D45" s="7" t="s">
        <v>196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197</v>
      </c>
      <c r="V45" s="15" t="s">
        <v>198</v>
      </c>
    </row>
    <row r="46" spans="1:22" s="13" customFormat="1" ht="20.25" customHeight="1" x14ac:dyDescent="0.2">
      <c r="A46" s="4">
        <f>IFERROR(VLOOKUP(B46,'[1]DADOS (OCULTAR)'!$Q$3:$S$133,3,0),"")</f>
        <v>9767633000609</v>
      </c>
      <c r="B46" s="5" t="s">
        <v>9</v>
      </c>
      <c r="C46" s="6" t="s">
        <v>199</v>
      </c>
      <c r="D46" s="7" t="s">
        <v>200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201</v>
      </c>
      <c r="V46" s="15" t="s">
        <v>202</v>
      </c>
    </row>
    <row r="47" spans="1:22" ht="20.25" customHeight="1" x14ac:dyDescent="0.2">
      <c r="A47" s="4">
        <f>IFERROR(VLOOKUP(B47,'[1]DADOS (OCULTAR)'!$Q$3:$S$133,3,0),"")</f>
        <v>9767633000609</v>
      </c>
      <c r="B47" s="5" t="s">
        <v>9</v>
      </c>
      <c r="C47" s="6" t="s">
        <v>203</v>
      </c>
      <c r="D47" s="7" t="s">
        <v>204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205</v>
      </c>
    </row>
    <row r="48" spans="1:22" ht="20.25" customHeight="1" x14ac:dyDescent="0.2">
      <c r="A48" s="4">
        <f>IFERROR(VLOOKUP(B48,'[1]DADOS (OCULTAR)'!$Q$3:$S$133,3,0),"")</f>
        <v>9767633000609</v>
      </c>
      <c r="B48" s="5" t="s">
        <v>9</v>
      </c>
      <c r="C48" s="6" t="s">
        <v>206</v>
      </c>
      <c r="D48" s="7" t="s">
        <v>207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208</v>
      </c>
    </row>
    <row r="49" spans="1:9" ht="20.25" customHeight="1" x14ac:dyDescent="0.2">
      <c r="A49" s="4">
        <f>IFERROR(VLOOKUP(B49,'[1]DADOS (OCULTAR)'!$Q$3:$S$133,3,0),"")</f>
        <v>9767633000609</v>
      </c>
      <c r="B49" s="5" t="s">
        <v>9</v>
      </c>
      <c r="C49" s="6" t="s">
        <v>209</v>
      </c>
      <c r="D49" s="7" t="s">
        <v>210</v>
      </c>
      <c r="E49" s="8" t="s">
        <v>211</v>
      </c>
      <c r="F49" s="9">
        <v>44682</v>
      </c>
      <c r="G49" s="9" t="s">
        <v>13</v>
      </c>
      <c r="H49" s="12">
        <v>15000</v>
      </c>
      <c r="I49" s="11" t="s">
        <v>212</v>
      </c>
    </row>
    <row r="50" spans="1:9" ht="20.25" customHeight="1" x14ac:dyDescent="0.2">
      <c r="A50" s="4">
        <f>IFERROR(VLOOKUP(B50,'[1]DADOS (OCULTAR)'!$Q$3:$S$133,3,0),"")</f>
        <v>9767633000609</v>
      </c>
      <c r="B50" s="5" t="s">
        <v>9</v>
      </c>
      <c r="C50" s="6" t="s">
        <v>213</v>
      </c>
      <c r="D50" s="7" t="s">
        <v>214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27</v>
      </c>
    </row>
    <row r="51" spans="1:9" ht="20.25" customHeight="1" x14ac:dyDescent="0.2">
      <c r="A51" s="4">
        <f>IFERROR(VLOOKUP(B51,'[1]DADOS (OCULTAR)'!$Q$3:$S$133,3,0),"")</f>
        <v>9767633000609</v>
      </c>
      <c r="B51" s="5" t="s">
        <v>9</v>
      </c>
      <c r="C51" s="6" t="s">
        <v>215</v>
      </c>
      <c r="D51" s="7" t="s">
        <v>216</v>
      </c>
      <c r="E51" s="8" t="s">
        <v>217</v>
      </c>
      <c r="F51" s="9">
        <v>44768</v>
      </c>
      <c r="G51" s="9">
        <v>45163</v>
      </c>
      <c r="H51" s="12">
        <v>8060</v>
      </c>
      <c r="I51" s="11" t="s">
        <v>218</v>
      </c>
    </row>
    <row r="52" spans="1:9" ht="20.25" customHeight="1" x14ac:dyDescent="0.2">
      <c r="A52" s="4">
        <f>IFERROR(VLOOKUP(B52,'[1]DADOS (OCULTAR)'!$Q$3:$S$133,3,0),"")</f>
        <v>9767633000609</v>
      </c>
      <c r="B52" s="5" t="s">
        <v>9</v>
      </c>
      <c r="C52" s="6" t="s">
        <v>219</v>
      </c>
      <c r="D52" s="7" t="s">
        <v>220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221</v>
      </c>
    </row>
    <row r="53" spans="1:9" ht="20.25" customHeight="1" x14ac:dyDescent="0.2">
      <c r="A53" s="4">
        <f>IFERROR(VLOOKUP(B53,'[1]DADOS (OCULTAR)'!$Q$3:$S$133,3,0),"")</f>
        <v>9767633000609</v>
      </c>
      <c r="B53" s="5" t="s">
        <v>9</v>
      </c>
      <c r="C53" s="6" t="s">
        <v>222</v>
      </c>
      <c r="D53" s="7" t="s">
        <v>223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224</v>
      </c>
    </row>
    <row r="54" spans="1:9" ht="20.25" customHeight="1" x14ac:dyDescent="0.2">
      <c r="A54" s="4">
        <f>IFERROR(VLOOKUP(B54,'[1]DADOS (OCULTAR)'!$Q$3:$S$133,3,0),"")</f>
        <v>9767633000609</v>
      </c>
      <c r="B54" s="5" t="s">
        <v>9</v>
      </c>
      <c r="C54" s="6" t="s">
        <v>225</v>
      </c>
      <c r="D54" s="7" t="s">
        <v>226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227</v>
      </c>
    </row>
    <row r="55" spans="1:9" ht="20.25" customHeight="1" x14ac:dyDescent="0.2">
      <c r="A55" s="4">
        <f>IFERROR(VLOOKUP(B55,'[1]DADOS (OCULTAR)'!$Q$3:$S$133,3,0),"")</f>
        <v>9767633000609</v>
      </c>
      <c r="B55" s="5" t="s">
        <v>9</v>
      </c>
      <c r="C55" s="6" t="s">
        <v>228</v>
      </c>
      <c r="D55" s="7" t="s">
        <v>229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230</v>
      </c>
    </row>
    <row r="56" spans="1:9" ht="20.25" customHeight="1" x14ac:dyDescent="0.2">
      <c r="A56" s="4">
        <f>IFERROR(VLOOKUP(B56,'[1]DADOS (OCULTAR)'!$Q$3:$S$133,3,0),"")</f>
        <v>9767633000609</v>
      </c>
      <c r="B56" s="5" t="s">
        <v>9</v>
      </c>
      <c r="C56" s="6" t="s">
        <v>231</v>
      </c>
      <c r="D56" s="7" t="s">
        <v>232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233</v>
      </c>
    </row>
    <row r="57" spans="1:9" ht="20.25" customHeight="1" x14ac:dyDescent="0.2">
      <c r="A57" s="4">
        <f>IFERROR(VLOOKUP(B57,'[1]DADOS (OCULTAR)'!$Q$3:$S$133,3,0),"")</f>
        <v>9767633000609</v>
      </c>
      <c r="B57" s="5" t="s">
        <v>9</v>
      </c>
      <c r="C57" s="6" t="s">
        <v>234</v>
      </c>
      <c r="D57" s="7" t="s">
        <v>235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236</v>
      </c>
    </row>
    <row r="58" spans="1:9" ht="20.25" customHeight="1" x14ac:dyDescent="0.2">
      <c r="A58" s="4">
        <f>IFERROR(VLOOKUP(B58,'[1]DADOS (OCULTAR)'!$Q$3:$S$133,3,0),"")</f>
        <v>9767633000609</v>
      </c>
      <c r="B58" s="5" t="s">
        <v>9</v>
      </c>
      <c r="C58" s="6" t="s">
        <v>237</v>
      </c>
      <c r="D58" s="7" t="s">
        <v>238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239</v>
      </c>
    </row>
    <row r="59" spans="1:9" ht="20.25" customHeight="1" x14ac:dyDescent="0.2">
      <c r="A59" s="4">
        <f>IFERROR(VLOOKUP(B59,'[1]DADOS (OCULTAR)'!$Q$3:$S$133,3,0),"")</f>
        <v>9767633000609</v>
      </c>
      <c r="B59" s="5" t="s">
        <v>9</v>
      </c>
      <c r="C59" s="6" t="s">
        <v>240</v>
      </c>
      <c r="D59" s="7" t="s">
        <v>241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242</v>
      </c>
    </row>
    <row r="60" spans="1:9" ht="20.25" customHeight="1" x14ac:dyDescent="0.2">
      <c r="A60" s="4">
        <f>IFERROR(VLOOKUP(B60,'[1]DADOS (OCULTAR)'!$Q$3:$S$133,3,0),"")</f>
        <v>9767633000609</v>
      </c>
      <c r="B60" s="5" t="s">
        <v>9</v>
      </c>
      <c r="C60" s="6" t="s">
        <v>243</v>
      </c>
      <c r="D60" s="7" t="s">
        <v>244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245</v>
      </c>
    </row>
    <row r="61" spans="1:9" ht="20.25" customHeight="1" x14ac:dyDescent="0.2">
      <c r="A61" s="4">
        <f>IFERROR(VLOOKUP(B61,'[1]DADOS (OCULTAR)'!$Q$3:$S$133,3,0),"")</f>
        <v>9767633000609</v>
      </c>
      <c r="B61" s="5" t="s">
        <v>9</v>
      </c>
      <c r="C61" s="6" t="s">
        <v>246</v>
      </c>
      <c r="D61" s="7" t="s">
        <v>247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248</v>
      </c>
    </row>
    <row r="62" spans="1:9" ht="20.25" customHeight="1" x14ac:dyDescent="0.2">
      <c r="A62" s="4">
        <f>IFERROR(VLOOKUP(B62,'[1]DADOS (OCULTAR)'!$Q$3:$S$133,3,0),"")</f>
        <v>9767633000609</v>
      </c>
      <c r="B62" s="5" t="s">
        <v>9</v>
      </c>
      <c r="C62" s="6" t="s">
        <v>249</v>
      </c>
      <c r="D62" s="7" t="s">
        <v>250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251</v>
      </c>
    </row>
    <row r="63" spans="1:9" ht="20.25" customHeight="1" x14ac:dyDescent="0.2">
      <c r="A63" s="4">
        <f>IFERROR(VLOOKUP(B63,'[1]DADOS (OCULTAR)'!$Q$3:$S$133,3,0),"")</f>
        <v>9767633000609</v>
      </c>
      <c r="B63" s="5" t="s">
        <v>9</v>
      </c>
      <c r="C63" s="6" t="s">
        <v>252</v>
      </c>
      <c r="D63" s="7" t="s">
        <v>253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254</v>
      </c>
    </row>
    <row r="64" spans="1:9" ht="20.25" customHeight="1" x14ac:dyDescent="0.2">
      <c r="A64" s="4">
        <f>IFERROR(VLOOKUP(B64,'[1]DADOS (OCULTAR)'!$Q$3:$S$133,3,0),"")</f>
        <v>9767633000609</v>
      </c>
      <c r="B64" s="5" t="s">
        <v>9</v>
      </c>
      <c r="C64" s="6" t="s">
        <v>234</v>
      </c>
      <c r="D64" s="7" t="s">
        <v>255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236</v>
      </c>
    </row>
    <row r="65" spans="1:9" ht="20.25" customHeight="1" x14ac:dyDescent="0.2">
      <c r="A65" s="4">
        <f>IFERROR(VLOOKUP(B65,'[1]DADOS (OCULTAR)'!$Q$3:$S$133,3,0),"")</f>
        <v>9767633000609</v>
      </c>
      <c r="B65" s="5" t="s">
        <v>9</v>
      </c>
      <c r="C65" s="6" t="s">
        <v>150</v>
      </c>
      <c r="D65" s="7" t="s">
        <v>256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257</v>
      </c>
    </row>
    <row r="66" spans="1:9" ht="20.25" customHeight="1" x14ac:dyDescent="0.2">
      <c r="A66" s="4">
        <f>IFERROR(VLOOKUP(B66,'[1]DADOS (OCULTAR)'!$Q$3:$S$133,3,0),"")</f>
        <v>9767633000609</v>
      </c>
      <c r="B66" s="5" t="s">
        <v>9</v>
      </c>
      <c r="C66" s="6" t="s">
        <v>258</v>
      </c>
      <c r="D66" s="7" t="s">
        <v>259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260</v>
      </c>
    </row>
    <row r="67" spans="1:9" ht="20.25" customHeight="1" x14ac:dyDescent="0.2">
      <c r="A67" s="4">
        <f>IFERROR(VLOOKUP(B67,'[1]DADOS (OCULTAR)'!$Q$3:$S$133,3,0),"")</f>
        <v>9767633000609</v>
      </c>
      <c r="B67" s="5" t="s">
        <v>9</v>
      </c>
      <c r="C67" s="6" t="s">
        <v>261</v>
      </c>
      <c r="D67" s="7" t="s">
        <v>262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263</v>
      </c>
    </row>
    <row r="68" spans="1:9" ht="20.25" customHeight="1" x14ac:dyDescent="0.2">
      <c r="A68" s="4">
        <f>IFERROR(VLOOKUP(B68,'[1]DADOS (OCULTAR)'!$Q$3:$S$133,3,0),"")</f>
        <v>9767633000609</v>
      </c>
      <c r="B68" s="5" t="s">
        <v>9</v>
      </c>
      <c r="C68" s="6">
        <v>47159170000187</v>
      </c>
      <c r="D68" s="7" t="s">
        <v>264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265</v>
      </c>
    </row>
    <row r="69" spans="1:9" ht="20.25" customHeight="1" x14ac:dyDescent="0.2">
      <c r="A69" s="4">
        <f>IFERROR(VLOOKUP(B69,'[1]DADOS (OCULTAR)'!$Q$3:$S$133,3,0),"")</f>
        <v>9767633000609</v>
      </c>
      <c r="B69" s="5" t="s">
        <v>9</v>
      </c>
      <c r="C69" s="6" t="s">
        <v>266</v>
      </c>
      <c r="D69" s="7" t="s">
        <v>267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268</v>
      </c>
    </row>
    <row r="70" spans="1:9" ht="20.25" customHeight="1" x14ac:dyDescent="0.2">
      <c r="A70" s="4">
        <f>IFERROR(VLOOKUP(B70,'[1]DADOS (OCULTAR)'!$Q$3:$S$133,3,0),"")</f>
        <v>9767633000609</v>
      </c>
      <c r="B70" s="5" t="s">
        <v>9</v>
      </c>
      <c r="C70" s="6" t="s">
        <v>269</v>
      </c>
      <c r="D70" s="7" t="s">
        <v>270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271</v>
      </c>
    </row>
    <row r="71" spans="1:9" ht="20.25" customHeight="1" x14ac:dyDescent="0.2">
      <c r="A71" s="4">
        <f>IFERROR(VLOOKUP(B71,'[1]DADOS (OCULTAR)'!$Q$3:$S$133,3,0),"")</f>
        <v>9767633000609</v>
      </c>
      <c r="B71" s="5" t="s">
        <v>9</v>
      </c>
      <c r="C71" s="6">
        <v>45018032000152</v>
      </c>
      <c r="D71" s="7" t="s">
        <v>272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273</v>
      </c>
    </row>
    <row r="72" spans="1:9" ht="20.25" customHeight="1" x14ac:dyDescent="0.2">
      <c r="A72" s="4">
        <f>IFERROR(VLOOKUP(B72,'[1]DADOS (OCULTAR)'!$Q$3:$S$133,3,0),"")</f>
        <v>9767633000609</v>
      </c>
      <c r="B72" s="5" t="s">
        <v>9</v>
      </c>
      <c r="C72" s="6">
        <v>45735127000197</v>
      </c>
      <c r="D72" s="7" t="s">
        <v>274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275</v>
      </c>
    </row>
    <row r="73" spans="1:9" ht="20.25" customHeight="1" x14ac:dyDescent="0.2">
      <c r="A73" s="4">
        <f>IFERROR(VLOOKUP(B73,'[1]DADOS (OCULTAR)'!$Q$3:$S$133,3,0),"")</f>
        <v>9767633000609</v>
      </c>
      <c r="B73" s="5" t="s">
        <v>9</v>
      </c>
      <c r="C73" s="6">
        <v>44297151000129</v>
      </c>
      <c r="D73" s="7" t="s">
        <v>276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277</v>
      </c>
    </row>
    <row r="74" spans="1:9" ht="20.25" customHeight="1" x14ac:dyDescent="0.2">
      <c r="A74" s="4">
        <f>IFERROR(VLOOKUP(B74,'[1]DADOS (OCULTAR)'!$Q$3:$S$133,3,0),"")</f>
        <v>9767633000609</v>
      </c>
      <c r="B74" s="5" t="s">
        <v>9</v>
      </c>
      <c r="C74" s="6">
        <v>43691896000105</v>
      </c>
      <c r="D74" s="7" t="s">
        <v>278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277</v>
      </c>
    </row>
    <row r="75" spans="1:9" ht="20.25" customHeight="1" x14ac:dyDescent="0.2">
      <c r="A75" s="4">
        <f>IFERROR(VLOOKUP(B75,'[1]DADOS (OCULTAR)'!$Q$3:$S$133,3,0),"")</f>
        <v>9767633000609</v>
      </c>
      <c r="B75" s="5" t="s">
        <v>9</v>
      </c>
      <c r="C75" s="6">
        <v>41239337000133</v>
      </c>
      <c r="D75" s="7" t="s">
        <v>279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280</v>
      </c>
    </row>
    <row r="76" spans="1:9" ht="20.25" customHeight="1" x14ac:dyDescent="0.2">
      <c r="A76" s="4">
        <f>IFERROR(VLOOKUP(B76,'[1]DADOS (OCULTAR)'!$Q$3:$S$133,3,0),"")</f>
        <v>9767633000609</v>
      </c>
      <c r="B76" s="5" t="s">
        <v>9</v>
      </c>
      <c r="C76" s="6">
        <v>46812946000153</v>
      </c>
      <c r="D76" s="7" t="s">
        <v>281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282</v>
      </c>
    </row>
    <row r="77" spans="1:9" ht="20.25" customHeight="1" x14ac:dyDescent="0.2">
      <c r="A77" s="4">
        <f>IFERROR(VLOOKUP(B77,'[1]DADOS (OCULTAR)'!$Q$3:$S$133,3,0),"")</f>
        <v>9767633000609</v>
      </c>
      <c r="B77" s="5" t="s">
        <v>9</v>
      </c>
      <c r="C77" s="6">
        <v>46476486000130</v>
      </c>
      <c r="D77" s="7" t="s">
        <v>283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284</v>
      </c>
    </row>
    <row r="78" spans="1:9" ht="20.25" customHeight="1" x14ac:dyDescent="0.2">
      <c r="A78" s="4">
        <f>IFERROR(VLOOKUP(B78,'[1]DADOS (OCULTAR)'!$Q$3:$S$133,3,0),"")</f>
        <v>9767633000609</v>
      </c>
      <c r="B78" s="5" t="s">
        <v>9</v>
      </c>
      <c r="C78" s="6">
        <v>46560147000137</v>
      </c>
      <c r="D78" s="7" t="s">
        <v>285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277</v>
      </c>
    </row>
    <row r="79" spans="1:9" ht="20.25" customHeight="1" x14ac:dyDescent="0.2">
      <c r="A79" s="4">
        <f>IFERROR(VLOOKUP(B79,'[1]DADOS (OCULTAR)'!$Q$3:$S$133,3,0),"")</f>
        <v>9767633000609</v>
      </c>
      <c r="B79" s="5" t="s">
        <v>9</v>
      </c>
      <c r="C79" s="6">
        <v>43843356000108</v>
      </c>
      <c r="D79" s="7" t="s">
        <v>286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287</v>
      </c>
    </row>
    <row r="80" spans="1:9" ht="20.25" customHeight="1" x14ac:dyDescent="0.2">
      <c r="A80" s="4">
        <f>IFERROR(VLOOKUP(B80,'[1]DADOS (OCULTAR)'!$Q$3:$S$133,3,0),"")</f>
        <v>9767633000609</v>
      </c>
      <c r="B80" s="5" t="s">
        <v>9</v>
      </c>
      <c r="C80" s="6">
        <v>48596697000131</v>
      </c>
      <c r="D80" s="7" t="s">
        <v>288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289</v>
      </c>
    </row>
    <row r="81" spans="1:9" ht="20.25" customHeight="1" x14ac:dyDescent="0.2">
      <c r="A81" s="4">
        <f>IFERROR(VLOOKUP(B81,'[1]DADOS (OCULTAR)'!$Q$3:$S$133,3,0),"")</f>
        <v>9767633000609</v>
      </c>
      <c r="B81" s="5" t="s">
        <v>9</v>
      </c>
      <c r="C81" s="6">
        <v>48817961000110</v>
      </c>
      <c r="D81" s="7" t="s">
        <v>290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291</v>
      </c>
    </row>
    <row r="82" spans="1:9" ht="20.25" customHeight="1" x14ac:dyDescent="0.2">
      <c r="A82" s="4">
        <f>IFERROR(VLOOKUP(B82,'[1]DADOS (OCULTAR)'!$Q$3:$S$133,3,0),"")</f>
        <v>9767633000609</v>
      </c>
      <c r="B82" s="5" t="s">
        <v>9</v>
      </c>
      <c r="C82" s="6">
        <v>42004301000133</v>
      </c>
      <c r="D82" s="7" t="s">
        <v>292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293</v>
      </c>
    </row>
    <row r="83" spans="1:9" ht="20.25" customHeight="1" x14ac:dyDescent="0.2">
      <c r="A83" s="4">
        <f>IFERROR(VLOOKUP(B83,'[1]DADOS (OCULTAR)'!$Q$3:$S$133,3,0),"")</f>
        <v>9767633000609</v>
      </c>
      <c r="B83" s="5" t="s">
        <v>9</v>
      </c>
      <c r="C83" s="6">
        <v>48836367000176</v>
      </c>
      <c r="D83" s="7" t="s">
        <v>294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295</v>
      </c>
    </row>
    <row r="84" spans="1:9" ht="20.25" customHeight="1" x14ac:dyDescent="0.2">
      <c r="A84" s="4">
        <f>IFERROR(VLOOKUP(B84,'[1]DADOS (OCULTAR)'!$Q$3:$S$133,3,0),"")</f>
        <v>9767633000609</v>
      </c>
      <c r="B84" s="5" t="s">
        <v>9</v>
      </c>
      <c r="C84" s="6">
        <v>48761162000179</v>
      </c>
      <c r="D84" s="7" t="s">
        <v>296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297</v>
      </c>
    </row>
    <row r="85" spans="1:9" ht="20.25" customHeight="1" x14ac:dyDescent="0.2">
      <c r="A85" s="4">
        <f>IFERROR(VLOOKUP(B85,'[1]DADOS (OCULTAR)'!$Q$3:$S$133,3,0),"")</f>
        <v>9767633000609</v>
      </c>
      <c r="B85" s="5" t="s">
        <v>9</v>
      </c>
      <c r="C85" s="6">
        <v>48879800000150</v>
      </c>
      <c r="D85" s="7" t="s">
        <v>298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299</v>
      </c>
    </row>
    <row r="86" spans="1:9" ht="20.25" customHeight="1" x14ac:dyDescent="0.2">
      <c r="A86" s="4">
        <f>IFERROR(VLOOKUP(B86,'[1]DADOS (OCULTAR)'!$Q$3:$S$133,3,0),"")</f>
        <v>9767633000609</v>
      </c>
      <c r="B86" s="5" t="s">
        <v>9</v>
      </c>
      <c r="C86" s="6">
        <v>48877442000147</v>
      </c>
      <c r="D86" s="7" t="s">
        <v>300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301</v>
      </c>
    </row>
    <row r="87" spans="1:9" ht="20.25" customHeight="1" x14ac:dyDescent="0.2">
      <c r="A87" s="4">
        <f>IFERROR(VLOOKUP(B87,'[1]DADOS (OCULTAR)'!$Q$3:$S$133,3,0),"")</f>
        <v>9767633000609</v>
      </c>
      <c r="B87" s="5" t="s">
        <v>9</v>
      </c>
      <c r="C87" s="6">
        <v>46560147000137</v>
      </c>
      <c r="D87" s="7" t="s">
        <v>285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302</v>
      </c>
    </row>
    <row r="88" spans="1:9" ht="20.25" customHeight="1" x14ac:dyDescent="0.2">
      <c r="A88" s="4">
        <f>IFERROR(VLOOKUP(B88,'[1]DADOS (OCULTAR)'!$Q$3:$S$133,3,0),"")</f>
        <v>9767633000609</v>
      </c>
      <c r="B88" s="5" t="s">
        <v>9</v>
      </c>
      <c r="C88" s="6">
        <v>48748082000183</v>
      </c>
      <c r="D88" s="7" t="s">
        <v>303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304</v>
      </c>
    </row>
    <row r="89" spans="1:9" ht="20.25" customHeight="1" x14ac:dyDescent="0.2">
      <c r="A89" s="4">
        <f>IFERROR(VLOOKUP(B89,'[1]DADOS (OCULTAR)'!$Q$3:$S$133,3,0),"")</f>
        <v>9767633000609</v>
      </c>
      <c r="B89" s="5" t="s">
        <v>9</v>
      </c>
      <c r="C89" s="6">
        <v>48983476000116</v>
      </c>
      <c r="D89" s="7" t="s">
        <v>305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306</v>
      </c>
    </row>
    <row r="90" spans="1:9" ht="20.25" customHeight="1" x14ac:dyDescent="0.2">
      <c r="A90" s="4">
        <f>IFERROR(VLOOKUP(B90,'[1]DADOS (OCULTAR)'!$Q$3:$S$133,3,0),"")</f>
        <v>9767633000609</v>
      </c>
      <c r="B90" s="5" t="s">
        <v>9</v>
      </c>
      <c r="C90" s="6">
        <v>44297151000129</v>
      </c>
      <c r="D90" s="7" t="s">
        <v>307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308</v>
      </c>
    </row>
    <row r="91" spans="1:9" ht="20.25" customHeight="1" x14ac:dyDescent="0.2">
      <c r="A91" s="4">
        <f>IFERROR(VLOOKUP(B91,'[1]DADOS (OCULTAR)'!$Q$3:$S$133,3,0),"")</f>
        <v>9767633000609</v>
      </c>
      <c r="B91" s="5" t="s">
        <v>9</v>
      </c>
      <c r="C91" s="6">
        <v>48893268000126</v>
      </c>
      <c r="D91" s="7" t="s">
        <v>309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310</v>
      </c>
    </row>
    <row r="92" spans="1:9" ht="20.25" customHeight="1" x14ac:dyDescent="0.2">
      <c r="A92" s="4">
        <f>IFERROR(VLOOKUP(B92,'[1]DADOS (OCULTAR)'!$Q$3:$S$133,3,0),"")</f>
        <v>9767633000609</v>
      </c>
      <c r="B92" s="5" t="s">
        <v>9</v>
      </c>
      <c r="C92" s="6">
        <v>45637249000140</v>
      </c>
      <c r="D92" s="7" t="s">
        <v>311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312</v>
      </c>
    </row>
    <row r="93" spans="1:9" ht="20.25" customHeight="1" x14ac:dyDescent="0.2">
      <c r="A93" s="4">
        <f>IFERROR(VLOOKUP(B93,'[1]DADOS (OCULTAR)'!$Q$3:$S$133,3,0),"")</f>
        <v>9767633000609</v>
      </c>
      <c r="B93" s="5" t="s">
        <v>9</v>
      </c>
      <c r="C93" s="6">
        <v>48991451000164</v>
      </c>
      <c r="D93" s="7" t="s">
        <v>313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314</v>
      </c>
    </row>
    <row r="94" spans="1:9" ht="20.25" customHeight="1" x14ac:dyDescent="0.2">
      <c r="A94" s="4">
        <f>IFERROR(VLOOKUP(B94,'[1]DADOS (OCULTAR)'!$Q$3:$S$133,3,0),"")</f>
        <v>9767633000609</v>
      </c>
      <c r="B94" s="5" t="s">
        <v>9</v>
      </c>
      <c r="C94" s="6">
        <v>31482992000164</v>
      </c>
      <c r="D94" s="7" t="s">
        <v>315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316</v>
      </c>
    </row>
    <row r="95" spans="1:9" ht="20.25" customHeight="1" x14ac:dyDescent="0.2">
      <c r="A95" s="4">
        <f>IFERROR(VLOOKUP(B95,'[1]DADOS (OCULTAR)'!$Q$3:$S$133,3,0),"")</f>
        <v>9767633000609</v>
      </c>
      <c r="B95" s="5" t="s">
        <v>9</v>
      </c>
      <c r="C95" s="6">
        <v>48906722000136</v>
      </c>
      <c r="D95" s="7" t="s">
        <v>317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318</v>
      </c>
    </row>
    <row r="96" spans="1:9" ht="20.25" customHeight="1" x14ac:dyDescent="0.2">
      <c r="A96" s="4">
        <f>IFERROR(VLOOKUP(B96,'[1]DADOS (OCULTAR)'!$Q$3:$S$133,3,0),"")</f>
        <v>9767633000609</v>
      </c>
      <c r="B96" s="5" t="s">
        <v>9</v>
      </c>
      <c r="C96" s="6">
        <v>48787277000132</v>
      </c>
      <c r="D96" s="7" t="s">
        <v>319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320</v>
      </c>
    </row>
    <row r="97" spans="1:9" ht="20.25" customHeight="1" x14ac:dyDescent="0.2">
      <c r="A97" s="4">
        <f>IFERROR(VLOOKUP(B97,'[1]DADOS (OCULTAR)'!$Q$3:$S$133,3,0),"")</f>
        <v>9767633000609</v>
      </c>
      <c r="B97" s="5" t="s">
        <v>9</v>
      </c>
      <c r="C97" s="6">
        <v>38823495000121</v>
      </c>
      <c r="D97" s="7" t="s">
        <v>321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322</v>
      </c>
    </row>
    <row r="98" spans="1:9" ht="20.25" customHeight="1" x14ac:dyDescent="0.2">
      <c r="A98" s="4">
        <f>IFERROR(VLOOKUP(B98,'[1]DADOS (OCULTAR)'!$Q$3:$S$133,3,0),"")</f>
        <v>9767633000609</v>
      </c>
      <c r="B98" s="5" t="s">
        <v>9</v>
      </c>
      <c r="C98" s="6">
        <v>48944200000129</v>
      </c>
      <c r="D98" s="7" t="s">
        <v>323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324</v>
      </c>
    </row>
    <row r="99" spans="1:9" ht="20.25" customHeight="1" x14ac:dyDescent="0.2">
      <c r="A99" s="4">
        <f>IFERROR(VLOOKUP(B99,'[1]DADOS (OCULTAR)'!$Q$3:$S$133,3,0),"")</f>
        <v>9767633000609</v>
      </c>
      <c r="B99" s="5" t="s">
        <v>9</v>
      </c>
      <c r="C99" s="6">
        <v>48879932000182</v>
      </c>
      <c r="D99" s="7" t="s">
        <v>325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326</v>
      </c>
    </row>
    <row r="100" spans="1:9" ht="20.25" customHeight="1" x14ac:dyDescent="0.2">
      <c r="A100" s="4">
        <f>IFERROR(VLOOKUP(B100,'[1]DADOS (OCULTAR)'!$Q$3:$S$133,3,0),"")</f>
        <v>9767633000609</v>
      </c>
      <c r="B100" s="5" t="s">
        <v>9</v>
      </c>
      <c r="C100" s="6">
        <v>48816998000123</v>
      </c>
      <c r="D100" s="7" t="s">
        <v>327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328</v>
      </c>
    </row>
    <row r="101" spans="1:9" ht="20.25" customHeight="1" x14ac:dyDescent="0.2">
      <c r="A101" s="4">
        <f>IFERROR(VLOOKUP(B101,'[1]DADOS (OCULTAR)'!$Q$3:$S$133,3,0),"")</f>
        <v>9767633000609</v>
      </c>
      <c r="B101" s="5" t="s">
        <v>9</v>
      </c>
      <c r="C101" s="6">
        <v>43644880000141</v>
      </c>
      <c r="D101" s="7" t="s">
        <v>329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330</v>
      </c>
    </row>
    <row r="102" spans="1:9" ht="20.25" customHeight="1" x14ac:dyDescent="0.2">
      <c r="A102" s="4">
        <f>IFERROR(VLOOKUP(B102,'[1]DADOS (OCULTAR)'!$Q$3:$S$133,3,0),"")</f>
        <v>9767633000609</v>
      </c>
      <c r="B102" s="5" t="s">
        <v>9</v>
      </c>
      <c r="C102" s="6">
        <v>43853893000120</v>
      </c>
      <c r="D102" s="7" t="s">
        <v>331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332</v>
      </c>
    </row>
    <row r="103" spans="1:9" ht="20.25" customHeight="1" x14ac:dyDescent="0.2">
      <c r="A103" s="4">
        <f>IFERROR(VLOOKUP(B103,'[1]DADOS (OCULTAR)'!$Q$3:$S$133,3,0),"")</f>
        <v>9767633000609</v>
      </c>
      <c r="B103" s="5" t="s">
        <v>9</v>
      </c>
      <c r="C103" s="6">
        <v>48699982000188</v>
      </c>
      <c r="D103" s="7" t="s">
        <v>333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334</v>
      </c>
    </row>
    <row r="104" spans="1:9" ht="20.25" customHeight="1" x14ac:dyDescent="0.2">
      <c r="A104" s="4">
        <f>IFERROR(VLOOKUP(B104,'[1]DADOS (OCULTAR)'!$Q$3:$S$133,3,0),"")</f>
        <v>9767633000609</v>
      </c>
      <c r="B104" s="5" t="s">
        <v>9</v>
      </c>
      <c r="C104" s="6">
        <v>3423683000188</v>
      </c>
      <c r="D104" s="7" t="s">
        <v>335</v>
      </c>
      <c r="E104" s="8" t="s">
        <v>336</v>
      </c>
      <c r="F104" s="9">
        <v>44738</v>
      </c>
      <c r="G104" s="9">
        <v>45102</v>
      </c>
      <c r="H104" s="12">
        <v>7440</v>
      </c>
      <c r="I104" s="11" t="s">
        <v>218</v>
      </c>
    </row>
    <row r="105" spans="1:9" ht="20.25" customHeight="1" x14ac:dyDescent="0.2">
      <c r="A105" s="4">
        <f>IFERROR(VLOOKUP(B105,'[1]DADOS (OCULTAR)'!$Q$3:$S$133,3,0),"")</f>
        <v>9767633000609</v>
      </c>
      <c r="B105" s="5" t="s">
        <v>9</v>
      </c>
      <c r="C105" s="6">
        <v>10891998000115</v>
      </c>
      <c r="D105" s="7" t="s">
        <v>337</v>
      </c>
      <c r="E105" s="8" t="s">
        <v>338</v>
      </c>
      <c r="F105" s="9">
        <v>44593</v>
      </c>
      <c r="G105" s="9">
        <v>44957</v>
      </c>
      <c r="H105" s="12">
        <v>14400</v>
      </c>
      <c r="I105" s="11" t="s">
        <v>339</v>
      </c>
    </row>
    <row r="106" spans="1:9" ht="20.25" customHeight="1" x14ac:dyDescent="0.2">
      <c r="A106" s="4">
        <f>IFERROR(VLOOKUP(B106,'[1]DADOS (OCULTAR)'!$Q$3:$S$133,3,0),"")</f>
        <v>9767633000609</v>
      </c>
      <c r="B106" s="5" t="s">
        <v>9</v>
      </c>
      <c r="C106" s="6">
        <v>331788000119</v>
      </c>
      <c r="D106" s="7" t="s">
        <v>340</v>
      </c>
      <c r="E106" s="8" t="s">
        <v>211</v>
      </c>
      <c r="F106" s="9">
        <v>44593</v>
      </c>
      <c r="G106" s="9">
        <v>44957</v>
      </c>
      <c r="H106" s="12">
        <v>30686.399999999998</v>
      </c>
      <c r="I106" s="11" t="s">
        <v>341</v>
      </c>
    </row>
    <row r="107" spans="1:9" ht="20.25" customHeight="1" x14ac:dyDescent="0.2">
      <c r="A107" s="4">
        <f>IFERROR(VLOOKUP(B107,'[1]DADOS (OCULTAR)'!$Q$3:$S$133,3,0),"")</f>
        <v>9767633000609</v>
      </c>
      <c r="B107" s="5" t="s">
        <v>9</v>
      </c>
      <c r="C107" s="6">
        <v>331788000119</v>
      </c>
      <c r="D107" s="7" t="s">
        <v>342</v>
      </c>
      <c r="E107" s="8" t="s">
        <v>211</v>
      </c>
      <c r="F107" s="9">
        <v>44593</v>
      </c>
      <c r="G107" s="9">
        <v>44957</v>
      </c>
      <c r="H107" s="12">
        <v>30684.959999999999</v>
      </c>
      <c r="I107" s="11" t="s">
        <v>343</v>
      </c>
    </row>
    <row r="108" spans="1:9" ht="20.25" customHeight="1" x14ac:dyDescent="0.2">
      <c r="A108" s="4">
        <f>IFERROR(VLOOKUP(B108,'[1]DADOS (OCULTAR)'!$Q$3:$S$133,3,0),"")</f>
        <v>9767633000609</v>
      </c>
      <c r="B108" s="5" t="s">
        <v>9</v>
      </c>
      <c r="C108" s="6">
        <v>19786063000143</v>
      </c>
      <c r="D108" s="7" t="s">
        <v>344</v>
      </c>
      <c r="E108" s="8" t="s">
        <v>345</v>
      </c>
      <c r="F108" s="9">
        <v>44621</v>
      </c>
      <c r="G108" s="9">
        <v>44985</v>
      </c>
      <c r="H108" s="12">
        <v>46200</v>
      </c>
      <c r="I108" s="11" t="s">
        <v>346</v>
      </c>
    </row>
    <row r="109" spans="1:9" ht="20.25" customHeight="1" x14ac:dyDescent="0.2">
      <c r="A109" s="4">
        <f>IFERROR(VLOOKUP(B109,'[1]DADOS (OCULTAR)'!$Q$3:$S$133,3,0),"")</f>
        <v>9767633000609</v>
      </c>
      <c r="B109" s="5" t="s">
        <v>9</v>
      </c>
      <c r="C109" s="6">
        <v>14543772000184</v>
      </c>
      <c r="D109" s="7" t="s">
        <v>347</v>
      </c>
      <c r="E109" s="8" t="s">
        <v>348</v>
      </c>
      <c r="F109" s="9">
        <v>44623</v>
      </c>
      <c r="G109" s="9">
        <v>44987</v>
      </c>
      <c r="H109" s="12">
        <v>11400</v>
      </c>
      <c r="I109" s="11" t="s">
        <v>349</v>
      </c>
    </row>
    <row r="110" spans="1:9" ht="20.25" customHeight="1" x14ac:dyDescent="0.2">
      <c r="A110" s="4">
        <f>IFERROR(VLOOKUP(B110,'[1]DADOS (OCULTAR)'!$Q$3:$S$133,3,0),"")</f>
        <v>9767633000609</v>
      </c>
      <c r="B110" s="5" t="s">
        <v>9</v>
      </c>
      <c r="C110" s="6">
        <v>14543772000184</v>
      </c>
      <c r="D110" s="7" t="s">
        <v>347</v>
      </c>
      <c r="E110" s="8" t="s">
        <v>348</v>
      </c>
      <c r="F110" s="9">
        <v>44626</v>
      </c>
      <c r="G110" s="9">
        <v>44992</v>
      </c>
      <c r="H110" s="12">
        <v>11400</v>
      </c>
      <c r="I110" s="11" t="s">
        <v>350</v>
      </c>
    </row>
    <row r="111" spans="1:9" ht="20.25" customHeight="1" x14ac:dyDescent="0.2">
      <c r="A111" s="4">
        <f>IFERROR(VLOOKUP(B111,'[1]DADOS (OCULTAR)'!$Q$3:$S$133,3,0),"")</f>
        <v>9767633000609</v>
      </c>
      <c r="B111" s="5" t="s">
        <v>9</v>
      </c>
      <c r="C111" s="6">
        <v>14543772000184</v>
      </c>
      <c r="D111" s="7" t="s">
        <v>347</v>
      </c>
      <c r="E111" s="8" t="s">
        <v>348</v>
      </c>
      <c r="F111" s="9">
        <v>45211</v>
      </c>
      <c r="G111" s="9">
        <v>45212</v>
      </c>
      <c r="H111" s="12">
        <v>9000</v>
      </c>
      <c r="I111" s="11" t="s">
        <v>351</v>
      </c>
    </row>
    <row r="112" spans="1:9" ht="20.25" customHeight="1" x14ac:dyDescent="0.2">
      <c r="A112" s="4">
        <f>IFERROR(VLOOKUP(B112,'[1]DADOS (OCULTAR)'!$Q$3:$S$133,3,0),"")</f>
        <v>9767633000609</v>
      </c>
      <c r="B112" s="5" t="s">
        <v>9</v>
      </c>
      <c r="C112" s="6" t="s">
        <v>352</v>
      </c>
      <c r="D112" s="7" t="s">
        <v>353</v>
      </c>
      <c r="E112" s="8" t="s">
        <v>354</v>
      </c>
      <c r="F112" s="9">
        <v>44590</v>
      </c>
      <c r="G112" s="9">
        <v>44954</v>
      </c>
      <c r="H112" s="12">
        <v>11548.56</v>
      </c>
      <c r="I112" s="11" t="s">
        <v>355</v>
      </c>
    </row>
    <row r="113" spans="1:9" ht="20.25" customHeight="1" x14ac:dyDescent="0.2">
      <c r="A113" s="4">
        <f>IFERROR(VLOOKUP(B113,'[1]DADOS (OCULTAR)'!$Q$3:$S$133,3,0),"")</f>
        <v>9767633000609</v>
      </c>
      <c r="B113" s="5" t="s">
        <v>9</v>
      </c>
      <c r="C113" s="6" t="s">
        <v>356</v>
      </c>
      <c r="D113" s="7" t="s">
        <v>357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358</v>
      </c>
    </row>
    <row r="114" spans="1:9" ht="20.25" customHeight="1" x14ac:dyDescent="0.2">
      <c r="A114" s="4">
        <f>IFERROR(VLOOKUP(B114,'[1]DADOS (OCULTAR)'!$Q$3:$S$133,3,0),"")</f>
        <v>9767633000609</v>
      </c>
      <c r="B114" s="5" t="s">
        <v>9</v>
      </c>
      <c r="C114" s="6">
        <v>46705567000164</v>
      </c>
      <c r="D114" s="7" t="s">
        <v>359</v>
      </c>
      <c r="E114" s="8" t="s">
        <v>360</v>
      </c>
      <c r="F114" s="9">
        <v>44562</v>
      </c>
      <c r="G114" s="9">
        <v>45291</v>
      </c>
      <c r="H114" s="12">
        <v>267552</v>
      </c>
      <c r="I114" s="11" t="s">
        <v>361</v>
      </c>
    </row>
    <row r="115" spans="1:9" ht="20.25" customHeight="1" x14ac:dyDescent="0.2">
      <c r="A115" s="4">
        <f>IFERROR(VLOOKUP(B115,'[1]DADOS (OCULTAR)'!$Q$3:$S$133,3,0),"")</f>
        <v>9767633000609</v>
      </c>
      <c r="B115" s="5" t="s">
        <v>9</v>
      </c>
      <c r="C115" s="6" t="s">
        <v>362</v>
      </c>
      <c r="D115" s="7" t="s">
        <v>363</v>
      </c>
      <c r="E115" s="8" t="s">
        <v>364</v>
      </c>
      <c r="F115" s="9">
        <v>44873</v>
      </c>
      <c r="G115" s="9">
        <v>45237</v>
      </c>
      <c r="H115" s="12">
        <v>7800</v>
      </c>
      <c r="I115" s="11" t="s">
        <v>365</v>
      </c>
    </row>
    <row r="116" spans="1:9" ht="20.25" customHeight="1" x14ac:dyDescent="0.2">
      <c r="A116" s="4">
        <f>IFERROR(VLOOKUP(B116,'[1]DADOS (OCULTAR)'!$Q$3:$S$133,3,0),"")</f>
        <v>9767633000609</v>
      </c>
      <c r="B116" s="5" t="s">
        <v>9</v>
      </c>
      <c r="C116" s="6">
        <v>45671533000133</v>
      </c>
      <c r="D116" s="7" t="s">
        <v>366</v>
      </c>
      <c r="E116" s="8" t="s">
        <v>367</v>
      </c>
      <c r="F116" s="9">
        <v>44666</v>
      </c>
      <c r="G116" s="9">
        <v>45030</v>
      </c>
      <c r="H116" s="12">
        <v>25200</v>
      </c>
      <c r="I116" s="11" t="s">
        <v>368</v>
      </c>
    </row>
    <row r="117" spans="1:9" ht="20.25" customHeight="1" x14ac:dyDescent="0.2">
      <c r="A117" s="4">
        <f>IFERROR(VLOOKUP(B117,'[1]DADOS (OCULTAR)'!$Q$3:$S$133,3,0),"")</f>
        <v>9767633000609</v>
      </c>
      <c r="B117" s="5" t="s">
        <v>9</v>
      </c>
      <c r="C117" s="6">
        <v>6907719000197</v>
      </c>
      <c r="D117" s="7" t="s">
        <v>369</v>
      </c>
      <c r="E117" s="8" t="s">
        <v>370</v>
      </c>
      <c r="F117" s="9">
        <v>44593</v>
      </c>
      <c r="G117" s="9">
        <v>44957</v>
      </c>
      <c r="H117" s="12">
        <v>44760</v>
      </c>
      <c r="I117" s="11" t="s">
        <v>371</v>
      </c>
    </row>
    <row r="118" spans="1:9" ht="20.25" customHeight="1" x14ac:dyDescent="0.2">
      <c r="A118" s="4">
        <f>IFERROR(VLOOKUP(B118,'[1]DADOS (OCULTAR)'!$Q$3:$S$133,3,0),"")</f>
        <v>9767633000609</v>
      </c>
      <c r="B118" s="5" t="s">
        <v>9</v>
      </c>
      <c r="C118" s="6">
        <v>8282077000103</v>
      </c>
      <c r="D118" s="7" t="s">
        <v>372</v>
      </c>
      <c r="E118" s="8" t="s">
        <v>373</v>
      </c>
      <c r="F118" s="9">
        <v>44601</v>
      </c>
      <c r="G118" s="9" t="s">
        <v>13</v>
      </c>
      <c r="H118" s="12">
        <v>92117.04</v>
      </c>
      <c r="I118" s="11" t="s">
        <v>374</v>
      </c>
    </row>
    <row r="119" spans="1:9" ht="20.25" customHeight="1" x14ac:dyDescent="0.2">
      <c r="A119" s="4">
        <f>IFERROR(VLOOKUP(B119,'[1]DADOS (OCULTAR)'!$Q$3:$S$133,3,0),"")</f>
        <v>9767633000609</v>
      </c>
      <c r="B119" s="5" t="s">
        <v>9</v>
      </c>
      <c r="C119" s="6">
        <v>2668797000125</v>
      </c>
      <c r="D119" s="7" t="s">
        <v>375</v>
      </c>
      <c r="E119" s="8" t="s">
        <v>376</v>
      </c>
      <c r="F119" s="9">
        <v>44713</v>
      </c>
      <c r="G119" s="9">
        <v>45077</v>
      </c>
      <c r="H119" s="12">
        <v>22484.639999999999</v>
      </c>
      <c r="I119" s="11" t="s">
        <v>277</v>
      </c>
    </row>
    <row r="120" spans="1:9" ht="20.25" customHeight="1" x14ac:dyDescent="0.2">
      <c r="A120" s="4">
        <f>IFERROR(VLOOKUP(B120,'[1]DADOS (OCULTAR)'!$Q$3:$S$133,3,0),"")</f>
        <v>9767633000609</v>
      </c>
      <c r="B120" s="5" t="s">
        <v>9</v>
      </c>
      <c r="C120" s="6">
        <v>18630942000119</v>
      </c>
      <c r="D120" s="7" t="s">
        <v>377</v>
      </c>
      <c r="E120" s="8" t="s">
        <v>378</v>
      </c>
      <c r="F120" s="9">
        <v>44682</v>
      </c>
      <c r="G120" s="9">
        <v>45778</v>
      </c>
      <c r="H120" s="12">
        <v>50952</v>
      </c>
      <c r="I120" s="11" t="s">
        <v>277</v>
      </c>
    </row>
    <row r="121" spans="1:9" ht="20.25" customHeight="1" x14ac:dyDescent="0.2">
      <c r="A121" s="4">
        <f>IFERROR(VLOOKUP(B121,'[1]DADOS (OCULTAR)'!$Q$3:$S$133,3,0),"")</f>
        <v>9767633000609</v>
      </c>
      <c r="B121" s="5" t="s">
        <v>9</v>
      </c>
      <c r="C121" s="6" t="s">
        <v>379</v>
      </c>
      <c r="D121" s="7" t="s">
        <v>380</v>
      </c>
      <c r="E121" s="8" t="s">
        <v>381</v>
      </c>
      <c r="F121" s="9">
        <v>44743</v>
      </c>
      <c r="G121" s="9">
        <v>45107</v>
      </c>
      <c r="H121" s="12">
        <v>2915.52</v>
      </c>
      <c r="I121" s="11" t="s">
        <v>277</v>
      </c>
    </row>
    <row r="122" spans="1:9" ht="20.25" customHeight="1" x14ac:dyDescent="0.2">
      <c r="A122" s="4">
        <f>IFERROR(VLOOKUP(B122,'[1]DADOS (OCULTAR)'!$Q$3:$S$133,3,0),"")</f>
        <v>9767633000609</v>
      </c>
      <c r="B122" s="5" t="s">
        <v>9</v>
      </c>
      <c r="C122" s="6">
        <v>48893827000106</v>
      </c>
      <c r="D122" s="7" t="s">
        <v>382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383</v>
      </c>
    </row>
    <row r="123" spans="1:9" ht="20.25" customHeight="1" x14ac:dyDescent="0.2">
      <c r="A123" s="4">
        <f>IFERROR(VLOOKUP(B123,'[1]DADOS (OCULTAR)'!$Q$3:$S$133,3,0),"")</f>
        <v>9767633000609</v>
      </c>
      <c r="B123" s="5" t="s">
        <v>9</v>
      </c>
      <c r="C123" s="6" t="s">
        <v>384</v>
      </c>
      <c r="D123" s="7" t="s">
        <v>385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386</v>
      </c>
    </row>
    <row r="124" spans="1:9" ht="20.25" customHeight="1" x14ac:dyDescent="0.2">
      <c r="A124" s="4">
        <f>IFERROR(VLOOKUP(B124,'[1]DADOS (OCULTAR)'!$Q$3:$S$133,3,0),"")</f>
        <v>9767633000609</v>
      </c>
      <c r="B124" s="5" t="s">
        <v>9</v>
      </c>
      <c r="C124" s="6" t="s">
        <v>387</v>
      </c>
      <c r="D124" s="7" t="s">
        <v>388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389</v>
      </c>
    </row>
    <row r="125" spans="1:9" ht="20.25" customHeight="1" x14ac:dyDescent="0.2">
      <c r="A125" s="4">
        <f>IFERROR(VLOOKUP(B125,'[1]DADOS (OCULTAR)'!$Q$3:$S$133,3,0),"")</f>
        <v>9767633000609</v>
      </c>
      <c r="B125" s="5" t="s">
        <v>9</v>
      </c>
      <c r="C125" s="6" t="s">
        <v>390</v>
      </c>
      <c r="D125" s="7" t="s">
        <v>391</v>
      </c>
      <c r="E125" s="8" t="s">
        <v>392</v>
      </c>
      <c r="F125" s="9">
        <v>44840</v>
      </c>
      <c r="G125" s="9" t="s">
        <v>13</v>
      </c>
      <c r="H125" s="12">
        <v>7200</v>
      </c>
      <c r="I125" s="11" t="s">
        <v>393</v>
      </c>
    </row>
    <row r="126" spans="1:9" ht="20.25" customHeight="1" x14ac:dyDescent="0.2">
      <c r="A126" s="4">
        <f>IFERROR(VLOOKUP(B126,'[1]DADOS (OCULTAR)'!$Q$3:$S$133,3,0),"")</f>
        <v>9767633000609</v>
      </c>
      <c r="B126" s="5" t="s">
        <v>9</v>
      </c>
      <c r="C126" s="6">
        <v>9863853000121</v>
      </c>
      <c r="D126" s="7" t="s">
        <v>394</v>
      </c>
      <c r="E126" s="8" t="s">
        <v>395</v>
      </c>
      <c r="F126" s="9">
        <v>44593</v>
      </c>
      <c r="G126" s="9">
        <v>44957</v>
      </c>
      <c r="H126" s="12">
        <v>556796.39999999991</v>
      </c>
      <c r="I126" s="11" t="s">
        <v>396</v>
      </c>
    </row>
    <row r="127" spans="1:9" ht="20.25" customHeight="1" x14ac:dyDescent="0.2">
      <c r="A127" s="4">
        <f>IFERROR(VLOOKUP(B127,'[1]DADOS (OCULTAR)'!$Q$3:$S$133,3,0),"")</f>
        <v>9767633000609</v>
      </c>
      <c r="B127" s="5" t="s">
        <v>9</v>
      </c>
      <c r="C127" s="6">
        <v>31675417000188</v>
      </c>
      <c r="D127" s="7" t="s">
        <v>397</v>
      </c>
      <c r="E127" s="8" t="s">
        <v>398</v>
      </c>
      <c r="F127" s="9">
        <v>44593</v>
      </c>
      <c r="G127" s="9">
        <v>44957</v>
      </c>
      <c r="H127" s="12">
        <v>35937.360000000001</v>
      </c>
      <c r="I127" s="11" t="s">
        <v>399</v>
      </c>
    </row>
    <row r="128" spans="1:9" ht="20.25" customHeight="1" x14ac:dyDescent="0.2">
      <c r="A128" s="4">
        <f>IFERROR(VLOOKUP(B128,'[1]DADOS (OCULTAR)'!$Q$3:$S$133,3,0),"")</f>
        <v>9767633000609</v>
      </c>
      <c r="B128" s="5" t="s">
        <v>9</v>
      </c>
      <c r="C128" s="6" t="s">
        <v>400</v>
      </c>
      <c r="D128" s="7" t="s">
        <v>401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402</v>
      </c>
    </row>
    <row r="129" spans="1:9" ht="20.25" customHeight="1" x14ac:dyDescent="0.2">
      <c r="A129" s="4">
        <f>IFERROR(VLOOKUP(B129,'[1]DADOS (OCULTAR)'!$Q$3:$S$133,3,0),"")</f>
        <v>9767633000609</v>
      </c>
      <c r="B129" s="5" t="s">
        <v>9</v>
      </c>
      <c r="C129" s="6" t="s">
        <v>403</v>
      </c>
      <c r="D129" s="7" t="s">
        <v>404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405</v>
      </c>
    </row>
    <row r="130" spans="1:9" ht="20.25" customHeight="1" x14ac:dyDescent="0.2">
      <c r="A130" s="4">
        <f>IFERROR(VLOOKUP(B130,'[1]DADOS (OCULTAR)'!$Q$3:$S$133,3,0),"")</f>
        <v>9767633000609</v>
      </c>
      <c r="B130" s="5" t="s">
        <v>9</v>
      </c>
      <c r="C130" s="6" t="s">
        <v>406</v>
      </c>
      <c r="D130" s="7" t="s">
        <v>317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318</v>
      </c>
    </row>
    <row r="131" spans="1:9" ht="20.25" customHeight="1" x14ac:dyDescent="0.2">
      <c r="A131" s="4">
        <f>IFERROR(VLOOKUP(B131,'[1]DADOS (OCULTAR)'!$Q$3:$S$133,3,0),"")</f>
        <v>9767633000609</v>
      </c>
      <c r="B131" s="5" t="s">
        <v>9</v>
      </c>
      <c r="C131" s="6" t="s">
        <v>407</v>
      </c>
      <c r="D131" s="7" t="s">
        <v>408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409</v>
      </c>
    </row>
    <row r="132" spans="1:9" ht="20.25" customHeight="1" x14ac:dyDescent="0.2">
      <c r="A132" s="4">
        <f>IFERROR(VLOOKUP(B132,'[1]DADOS (OCULTAR)'!$Q$3:$S$133,3,0),"")</f>
        <v>9767633000609</v>
      </c>
      <c r="B132" s="5" t="s">
        <v>9</v>
      </c>
      <c r="C132" s="6" t="s">
        <v>410</v>
      </c>
      <c r="D132" s="7" t="s">
        <v>411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412</v>
      </c>
    </row>
    <row r="133" spans="1:9" ht="20.25" customHeight="1" x14ac:dyDescent="0.2">
      <c r="A133" s="4">
        <f>IFERROR(VLOOKUP(B133,'[1]DADOS (OCULTAR)'!$Q$3:$S$133,3,0),"")</f>
        <v>9767633000609</v>
      </c>
      <c r="B133" s="5" t="s">
        <v>9</v>
      </c>
      <c r="C133" s="6" t="s">
        <v>413</v>
      </c>
      <c r="D133" s="7" t="s">
        <v>414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415</v>
      </c>
    </row>
    <row r="134" spans="1:9" ht="20.25" customHeight="1" x14ac:dyDescent="0.2">
      <c r="A134" s="4">
        <f>IFERROR(VLOOKUP(B134,'[1]DADOS (OCULTAR)'!$Q$3:$S$133,3,0),"")</f>
        <v>9767633000609</v>
      </c>
      <c r="B134" s="5" t="s">
        <v>9</v>
      </c>
      <c r="C134" s="6">
        <v>35395370000150</v>
      </c>
      <c r="D134" s="7" t="s">
        <v>416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417</v>
      </c>
    </row>
    <row r="135" spans="1:9" ht="20.25" customHeight="1" x14ac:dyDescent="0.2">
      <c r="A135" s="4">
        <f>IFERROR(VLOOKUP(B135,'[1]DADOS (OCULTAR)'!$Q$3:$S$133,3,0),"")</f>
        <v>9767633000609</v>
      </c>
      <c r="B135" s="5" t="s">
        <v>9</v>
      </c>
      <c r="C135" s="6" t="s">
        <v>418</v>
      </c>
      <c r="D135" s="7" t="s">
        <v>419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420</v>
      </c>
    </row>
    <row r="136" spans="1:9" ht="20.25" customHeight="1" x14ac:dyDescent="0.2">
      <c r="A136" s="4">
        <f>IFERROR(VLOOKUP(B136,'[1]DADOS (OCULTAR)'!$Q$3:$S$133,3,0),"")</f>
        <v>9767633000609</v>
      </c>
      <c r="B136" s="5" t="s">
        <v>9</v>
      </c>
      <c r="C136" s="6" t="s">
        <v>421</v>
      </c>
      <c r="D136" s="7" t="s">
        <v>422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423</v>
      </c>
    </row>
    <row r="137" spans="1:9" ht="20.25" customHeight="1" x14ac:dyDescent="0.2">
      <c r="A137" s="4">
        <f>IFERROR(VLOOKUP(B137,'[1]DADOS (OCULTAR)'!$Q$3:$S$133,3,0),"")</f>
        <v>9767633000609</v>
      </c>
      <c r="B137" s="5" t="s">
        <v>9</v>
      </c>
      <c r="C137" s="6" t="s">
        <v>424</v>
      </c>
      <c r="D137" s="7" t="s">
        <v>425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426</v>
      </c>
    </row>
    <row r="138" spans="1:9" ht="20.25" customHeight="1" x14ac:dyDescent="0.2">
      <c r="A138" s="4">
        <f>IFERROR(VLOOKUP(B138,'[1]DADOS (OCULTAR)'!$Q$3:$S$133,3,0),"")</f>
        <v>9767633000609</v>
      </c>
      <c r="B138" s="5" t="s">
        <v>9</v>
      </c>
      <c r="C138" s="6" t="s">
        <v>427</v>
      </c>
      <c r="D138" s="7" t="s">
        <v>428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128</v>
      </c>
    </row>
    <row r="139" spans="1:9" ht="20.25" customHeight="1" x14ac:dyDescent="0.2">
      <c r="A139" s="4">
        <f>IFERROR(VLOOKUP(B139,'[1]DADOS (OCULTAR)'!$Q$3:$S$133,3,0),"")</f>
        <v>9767633000609</v>
      </c>
      <c r="B139" s="5" t="s">
        <v>9</v>
      </c>
      <c r="C139" s="6" t="s">
        <v>429</v>
      </c>
      <c r="D139" s="7" t="s">
        <v>430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431</v>
      </c>
    </row>
    <row r="140" spans="1:9" ht="20.25" customHeight="1" x14ac:dyDescent="0.2">
      <c r="A140" s="4">
        <f>IFERROR(VLOOKUP(B140,'[1]DADOS (OCULTAR)'!$Q$3:$S$133,3,0),"")</f>
        <v>9767633000609</v>
      </c>
      <c r="B140" s="5" t="s">
        <v>9</v>
      </c>
      <c r="C140" s="6" t="s">
        <v>432</v>
      </c>
      <c r="D140" s="7" t="s">
        <v>433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434</v>
      </c>
    </row>
    <row r="141" spans="1:9" ht="20.25" customHeight="1" x14ac:dyDescent="0.2">
      <c r="A141" s="4">
        <f>IFERROR(VLOOKUP(B141,'[1]DADOS (OCULTAR)'!$Q$3:$S$133,3,0),"")</f>
        <v>9767633000609</v>
      </c>
      <c r="B141" s="5" t="s">
        <v>9</v>
      </c>
      <c r="C141" s="6" t="s">
        <v>435</v>
      </c>
      <c r="D141" s="7" t="s">
        <v>436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437</v>
      </c>
    </row>
    <row r="142" spans="1:9" ht="20.25" customHeight="1" x14ac:dyDescent="0.2">
      <c r="A142" s="4">
        <f>IFERROR(VLOOKUP(B142,'[1]DADOS (OCULTAR)'!$Q$3:$S$133,3,0),"")</f>
        <v>9767633000609</v>
      </c>
      <c r="B142" s="5" t="s">
        <v>9</v>
      </c>
      <c r="C142" s="17">
        <v>50522924000126</v>
      </c>
      <c r="D142" s="7" t="s">
        <v>438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434</v>
      </c>
    </row>
    <row r="143" spans="1:9" ht="20.25" customHeight="1" x14ac:dyDescent="0.2">
      <c r="A143" s="4">
        <f>IFERROR(VLOOKUP(B143,'[1]DADOS (OCULTAR)'!$Q$3:$S$133,3,0),"")</f>
        <v>9767633000609</v>
      </c>
      <c r="B143" s="5" t="s">
        <v>9</v>
      </c>
      <c r="C143" s="17">
        <v>41477015000122</v>
      </c>
      <c r="D143" s="18" t="s">
        <v>439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440</v>
      </c>
    </row>
    <row r="144" spans="1:9" ht="20.25" customHeight="1" x14ac:dyDescent="0.2">
      <c r="A144" s="4">
        <f>IFERROR(VLOOKUP(B144,'[1]DADOS (OCULTAR)'!$Q$3:$S$133,3,0),"")</f>
        <v>9767633000609</v>
      </c>
      <c r="B144" s="5" t="s">
        <v>9</v>
      </c>
      <c r="C144" s="17" t="s">
        <v>441</v>
      </c>
      <c r="D144" s="18" t="s">
        <v>442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443</v>
      </c>
    </row>
    <row r="145" spans="1:9" ht="20.25" customHeight="1" x14ac:dyDescent="0.2">
      <c r="A145" s="4">
        <f>IFERROR(VLOOKUP(B145,'[1]DADOS (OCULTAR)'!$Q$3:$S$133,3,0),"")</f>
        <v>9767633000609</v>
      </c>
      <c r="B145" s="5" t="s">
        <v>9</v>
      </c>
      <c r="C145" s="6">
        <v>50671380000164</v>
      </c>
      <c r="D145" s="7" t="s">
        <v>444</v>
      </c>
      <c r="E145" s="8" t="s">
        <v>12</v>
      </c>
      <c r="F145" s="9">
        <v>45107</v>
      </c>
      <c r="G145" s="9">
        <v>45473</v>
      </c>
      <c r="H145" s="12">
        <v>160000</v>
      </c>
      <c r="I145" s="11" t="s">
        <v>445</v>
      </c>
    </row>
    <row r="146" spans="1:9" ht="20.25" customHeight="1" x14ac:dyDescent="0.2">
      <c r="A146" s="4">
        <f>IFERROR(VLOOKUP(B146,'[1]DADOS (OCULTAR)'!$Q$3:$S$133,3,0),"")</f>
        <v>9767633000609</v>
      </c>
      <c r="B146" s="5" t="s">
        <v>9</v>
      </c>
      <c r="C146" s="6">
        <v>50666805000147</v>
      </c>
      <c r="D146" s="7" t="s">
        <v>446</v>
      </c>
      <c r="E146" s="8" t="s">
        <v>12</v>
      </c>
      <c r="F146" s="9">
        <v>44927</v>
      </c>
      <c r="G146" s="9" t="s">
        <v>13</v>
      </c>
      <c r="H146" s="12">
        <v>160000</v>
      </c>
      <c r="I146" s="11" t="s">
        <v>447</v>
      </c>
    </row>
    <row r="147" spans="1:9" ht="20.25" customHeight="1" x14ac:dyDescent="0.2">
      <c r="A147" s="4">
        <f>IFERROR(VLOOKUP(B147,'[1]DADOS (OCULTAR)'!$Q$3:$S$133,3,0),"")</f>
        <v>9767633000609</v>
      </c>
      <c r="B147" s="5" t="s">
        <v>9</v>
      </c>
      <c r="C147" s="6">
        <v>50850525000194</v>
      </c>
      <c r="D147" s="7" t="s">
        <v>448</v>
      </c>
      <c r="E147" s="8" t="s">
        <v>12</v>
      </c>
      <c r="F147" s="9">
        <v>45105</v>
      </c>
      <c r="G147" s="9">
        <v>45468</v>
      </c>
      <c r="H147" s="12">
        <v>160000</v>
      </c>
      <c r="I147" s="11" t="s">
        <v>449</v>
      </c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050195D-8954-4DA0-A72D-C69ECB21C149}">
      <formula1>UNIDADES_OSS</formula1>
    </dataValidation>
  </dataValidations>
  <hyperlinks>
    <hyperlink ref="I145" r:id="rId1" xr:uid="{036E59D2-3EF5-4D55-81EC-759272020FA8}"/>
    <hyperlink ref="I144" r:id="rId2" xr:uid="{8A17A017-2771-40C8-8186-D6B83391D66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2023-08-24T15:33:00Z</dcterms:created>
  <dcterms:modified xsi:type="dcterms:W3CDTF">2023-08-24T15:33:18Z</dcterms:modified>
</cp:coreProperties>
</file>