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STAÇÃO DE CONTAS- UPAE\PC - 2023\08-2023\ANEXOS II A VIII DA RESOLUÇÃO TCE-PE_Validação\ARQUIVOS EXCEL\"/>
    </mc:Choice>
  </mc:AlternateContent>
  <xr:revisionPtr revIDLastSave="0" documentId="8_{6012E07F-F64F-4D1B-9101-EC55F44D186F}" xr6:coauthVersionLast="43" xr6:coauthVersionMax="43" xr10:uidLastSave="{00000000-0000-0000-0000-000000000000}"/>
  <bookViews>
    <workbookView xWindow="-120" yWindow="-120" windowWidth="20730" windowHeight="11040" xr2:uid="{6B942102-2D22-4DDF-BCB2-317036FF501B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<sst xmlns="http://schemas.openxmlformats.org/spreadsheetml/2006/main" count="327" uniqueCount="237">
  <si>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</si>
  <si>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</si>
  <si>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</si>
  <si>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</si>
  <si>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</si>
  <si>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</si>
  <si>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</si>
  <si>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</si>
  <si>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</si>
  <si>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GRANDE RECIFE</t>
  </si>
  <si>
    <t>DIVAIR BATISTA AZEVEDO</t>
  </si>
  <si>
    <t>LOCAÇÃO DE IMÓVEL</t>
  </si>
  <si>
    <t>CONTRATO DIVAIR  BATISTA AZEVEDO</t>
  </si>
  <si>
    <t>RAAC AUDITORES E CONSULTORES INDEPENDENTES</t>
  </si>
  <si>
    <t>AUDITORIA</t>
  </si>
  <si>
    <t>https://ibdah.com.br/wp-content/uploads/2021/01/CONTRATO-RAAC-02.pdf</t>
  </si>
  <si>
    <t>Objeto do contrato</t>
  </si>
  <si>
    <t>04.336.672/0001-23</t>
  </si>
  <si>
    <t>DERMATOLOGIA DO SÃO FRANCISCO LTDA</t>
  </si>
  <si>
    <t xml:space="preserve"> SERVIÇOS MÉDICOS</t>
  </si>
  <si>
    <t>https://ibdah.com.br/wp-content/uploads/2021/01/CONTRATO-PJ-DERMATOLOGIA-S-FRANSCISCO-N-03-2018-min.pdf</t>
  </si>
  <si>
    <t>1 - Seguros (Imóvel e veículos)</t>
  </si>
  <si>
    <t>29.870.479/0001-07</t>
  </si>
  <si>
    <t>CARDIOMETABOLICO SERVIÇOS MÉDICOS LTDA</t>
  </si>
  <si>
    <t>https://ibdah.com.br/wp-content/uploads/2021/01/CONTRATO-PJ-CARDIOMETABOLICO-ENDOCRINO-N%C2%B0-04-min.pdf</t>
  </si>
  <si>
    <t>2 - Taxas</t>
  </si>
  <si>
    <t>BEM NUTRI LIMITADA</t>
  </si>
  <si>
    <t>FORNECIMENTO DE ALIMENTOS</t>
  </si>
  <si>
    <t>https://ibdah.com.br/wp-content/uploads/2021/01/CONTRATO-PJ-FOOD-S-ALIMENTACAO-28-05-2019-min.pdf</t>
  </si>
  <si>
    <t>3 - Contribuições</t>
  </si>
  <si>
    <t xml:space="preserve">SAPRALANDAUER SERVIÇOS DE ASSESSORIA E PROTEÇÃO RADIOLOGICA LTDA </t>
  </si>
  <si>
    <t>SERVIÇOS DOSIMETRO</t>
  </si>
  <si>
    <t>https://ibdah.com.br/wp-content/uploads/2021/01/CONTRATO-SAPRA-LANDADAUER-2020-2021.pdf</t>
  </si>
  <si>
    <t>4 - Taxa de Manutenção de Conta</t>
  </si>
  <si>
    <t>07.868.309/0001-47</t>
  </si>
  <si>
    <t>J.M.A.V SERVIÇOS MEDICOS EIRELI</t>
  </si>
  <si>
    <t>LABORATÓRIO</t>
  </si>
  <si>
    <t>https://ibdah.com.br/wp-content/uploads/2021/01/7.-Doc.-10-CONTRATO-07-2018-12-J-M-A-V-SERVICOS-MEDICOS-EIRELI-min.pdf</t>
  </si>
  <si>
    <t>5 - Tarifas</t>
  </si>
  <si>
    <t>11.863.530/0001-80</t>
  </si>
  <si>
    <t>BRASCON GESTÃO AMBIENTAL LTDA</t>
  </si>
  <si>
    <t>COLETA DE  LIXO HOSPITALAR</t>
  </si>
  <si>
    <t>https://ibdah.com.br/wp-content/uploads/2021/01/CONTRATO-PJ-BRASCON-N%C2%B0-06-min.pdf</t>
  </si>
  <si>
    <t>6 - Telefonia Móvel</t>
  </si>
  <si>
    <t>https://ibdah.com.br/wp-content/uploads/2021/01/CONTRATO-SAPRA-LANDADAUER-2019-2020.pdf</t>
  </si>
  <si>
    <t>7 - Telefonia Fixa/Internet</t>
  </si>
  <si>
    <t>12.183.268/0001-95</t>
  </si>
  <si>
    <t xml:space="preserve">CLINICA MEDICA MED PLAN LTDA </t>
  </si>
  <si>
    <t xml:space="preserve"> SERVIÇOS MÉDICOS GASTRICO</t>
  </si>
  <si>
    <t>https://ibdah.com.br/wp-content/uploads/2021/01/CONTRATO-PJ-MED-PLAN-GASTRICO-No-02.2019.12-min.pdf</t>
  </si>
  <si>
    <t>8 - Água</t>
  </si>
  <si>
    <t>21.921.467/0001-44</t>
  </si>
  <si>
    <t xml:space="preserve">RUI CARLOS ABOUHANA FERNADES ME </t>
  </si>
  <si>
    <t>https://ibdah.com.br/wp-content/uploads/2021/01/CONTRATO-PJ-RUI-CARLOS-REUMATOLOGIA-No-03.2019.12-min.pdf</t>
  </si>
  <si>
    <t>9 - Energia Elétrica</t>
  </si>
  <si>
    <t>22.188.657/0001-67</t>
  </si>
  <si>
    <t>WAS COMÉRCIO &amp; SERVIÇO</t>
  </si>
  <si>
    <t>FORNECIMENTO E INSTALAÇÃO SISTEMAS</t>
  </si>
  <si>
    <t>https://ibdah.com.br/wp-content/uploads/2021/01/CONTRATO-PJ-WAS-COMERCIO-E-SERVICO-No-08.2018.12-min.pdf</t>
  </si>
  <si>
    <t>10 - Locação de Máquinas e Equipamentos (Pessoa Jurídica)</t>
  </si>
  <si>
    <t>01.356.801/0001-57</t>
  </si>
  <si>
    <t>ROTA SERVIÇOS LTDA</t>
  </si>
  <si>
    <t>DEDETIZAÇÃO</t>
  </si>
  <si>
    <t>https://ibdah.com.br/wp-content/uploads/2021/01/CONTRATO-PJ-ROTA-SERVICOS-No12.2018.12-min.pdf</t>
  </si>
  <si>
    <t>11 - Locação de Equipamentos Médico-Hospitalares(Pessoa Jurídica)</t>
  </si>
  <si>
    <t>31.973.882/0001-03</t>
  </si>
  <si>
    <t>SIMONE SGOTTI CLINICA DE PNEUMOLOGIA EIRELI</t>
  </si>
  <si>
    <t>https://ibdah.com.br/wp-content/uploads/2021/01/CONTRATO-PJ-SIMONE-SGOTTI-2-7-min.pdf</t>
  </si>
  <si>
    <t>12 - Locação de Veículos Automotores (Pessoa Jurídica) (Exceto Ambulância)</t>
  </si>
  <si>
    <t>04.234.788/0001-51</t>
  </si>
  <si>
    <t>LIMA E LIMA ADVOGADOS</t>
  </si>
  <si>
    <t xml:space="preserve">SERVIÇOS JURÍDICOS </t>
  </si>
  <si>
    <t>https://ibdah.com.br/wp-content/uploads/2021/01/CONTRATO-PJ-LIMA-E-LIMA-No-14.2018.12-min.pdf</t>
  </si>
  <si>
    <t>13 - Serviço Gráficos, de Encadernação e de Emolduração</t>
  </si>
  <si>
    <t>19.942.160/0001-88</t>
  </si>
  <si>
    <t>OTIMIZZA CONTADORES ASSOCIADOS</t>
  </si>
  <si>
    <t xml:space="preserve">SERVIÇOS CONTABÉIS </t>
  </si>
  <si>
    <t>https://ibdah.com.br/wp-content/uploads/2021/01/CONTRATO-PJ-OTIMIZZA-CINTABILIDADE-No-18.2018.12-min.pdf</t>
  </si>
  <si>
    <t>14 - Serviços Judiciais e Cartoriais</t>
  </si>
  <si>
    <t>22.558.211/0001-87</t>
  </si>
  <si>
    <t xml:space="preserve">SOUZAS ADVOGADOS ASSOCIADOS </t>
  </si>
  <si>
    <t>SERVIÇOS JURÍDICOS ÁREA TRABALHISTA</t>
  </si>
  <si>
    <t>https://ibdah.com.br/wp-content/uploads/2021/01/CONTRATO-PJ-SOUZA-ADVOGADOS-UPAE-min.pdf</t>
  </si>
  <si>
    <t>15 - Outras Despesas Gerais (Pessoa Juridica)</t>
  </si>
  <si>
    <t>23.024.552/0001-35</t>
  </si>
  <si>
    <t>CLINICA ENDOVIDA ENDOSCOPIA GENECOLOGIA LTDA</t>
  </si>
  <si>
    <t>https://ibdah.com.br/wp-content/uploads/2021/01/CONTRATO-PJ-CLINICA-ENDOVIDA-No-19.2018.12-min.pdf</t>
  </si>
  <si>
    <t>16 - Médicos</t>
  </si>
  <si>
    <t>ELABORAÇÃO  DA  FOLHA DE PAGAMENTO</t>
  </si>
  <si>
    <t>Contrato Otimizza-Folha de Pagamento</t>
  </si>
  <si>
    <t>17 - Outros profissionais de saúde</t>
  </si>
  <si>
    <t>CLINICA MEDICA MED PLAN LTDA</t>
  </si>
  <si>
    <t xml:space="preserve"> SERVIÇOS MÉDICOS OTORRINO</t>
  </si>
  <si>
    <t>https://ibdah.com.br/wp-content/uploads/2021/01/CONTRATO-PJ-MED-PLAN-OTORRINO-min.pdf</t>
  </si>
  <si>
    <t>18 - Laboratório</t>
  </si>
  <si>
    <t>UNIESTER- UNIDADE DE ESTERILIZAÇÃO LTDA</t>
  </si>
  <si>
    <t>ESTERILIZAÇÃO</t>
  </si>
  <si>
    <t>https://ibdah.com.br/wp-content/uploads/2021/01/CONTRATO-02-PJ-UNIESTER-2020-min.pdf</t>
  </si>
  <si>
    <t>19 - Alimentação/Dietas</t>
  </si>
  <si>
    <t>LOCAR MASTER LOCAÇÃO DE VEÍCULOS</t>
  </si>
  <si>
    <t>LOCAÇÃO DE VEÍCULO ADMINISTRATIVO</t>
  </si>
  <si>
    <t>Contrato n°04 2021 Locamaster Locação de Veículo</t>
  </si>
  <si>
    <t>20 - Locação de Ambulâncias</t>
  </si>
  <si>
    <t>25276572/0001-29</t>
  </si>
  <si>
    <t>LAM- INFORMÁTICA E SISTEMAS LTDA-ME</t>
  </si>
  <si>
    <t xml:space="preserve">FORNECIMENTO, INSTALAÇÃO, MANUTENÇÃO E CONTROLE DE SISTEMAS </t>
  </si>
  <si>
    <t>https://ibdah.com.br/wp-content/uploads/2021/01/CONTRATO-PJ-LAM-INFORMATICA-No-07.2018.12-min.pdf</t>
  </si>
  <si>
    <t>21 - Outras Pessoas Jurídicas</t>
  </si>
  <si>
    <t>104839740001-27</t>
  </si>
  <si>
    <t>CCGK DIAGNÓSTICOS LTDA</t>
  </si>
  <si>
    <t>ULTRASSONOGRAFIA</t>
  </si>
  <si>
    <t>https://ibdah.com.br/wp-content/uploads/2021/01/CONTRATO-PJ-CCGK-DIAGNOTICO-ULTRASSON-No-08.2019.12.pdf</t>
  </si>
  <si>
    <t>22 - Médicos</t>
  </si>
  <si>
    <t>09183966/0001-86</t>
  </si>
  <si>
    <t>UTRASSAFETY ASSESORIA EM SEGURANÇA DO TRABALHO LTDA</t>
  </si>
  <si>
    <t xml:space="preserve">PROGRAMA DE PREVENÇÃO DE RISCOS </t>
  </si>
  <si>
    <t>https://ibdah.com.br/wp-content/uploads/2021/01/CONTRATO-PJ-ULTRASSAFETY-SEG.-TRABALHO-No-06.2019.12-min.pdf</t>
  </si>
  <si>
    <t>23 - Outros profissionais de saúde</t>
  </si>
  <si>
    <t>327342740001-09</t>
  </si>
  <si>
    <t>MB CARDIO CLINICA MÉDICA EIRELI</t>
  </si>
  <si>
    <t>https://ibdah.com.br/wp-content/uploads/2021/01/CONTRATO-PJ-MB-CARDIO-No-09.2019.12-1-min.pdf</t>
  </si>
  <si>
    <t>24 - Pessoa Jurídica</t>
  </si>
  <si>
    <t>214981850001-86</t>
  </si>
  <si>
    <t>SAMIA EVERUZA FERREIRA FERNANDES SERVIÇOS PRESTAÇÃO MÉDICA</t>
  </si>
  <si>
    <t>https://ibdah.com.br/wp-content/uploads/2021/01/CONTRATO-PJ-SAMIA-CONTRATO-No-22.2018.12-min.pdf</t>
  </si>
  <si>
    <t>25 - Cooperativas</t>
  </si>
  <si>
    <t>230984800001-70</t>
  </si>
  <si>
    <t>DANILO SANTOS ROQUE - DSR SOLUÇÃO EM INFORMÁTICA</t>
  </si>
  <si>
    <t>LOCAÇÃO DE IMPRESSORA</t>
  </si>
  <si>
    <t>https://ibdah.com.br/wp-content/uploads/2021/01/CONTRATO-PJ-DANILO-ASSINADO-No-21.2018.12.pdf</t>
  </si>
  <si>
    <t>26 - Lavanderia</t>
  </si>
  <si>
    <t>ANEXO I DO CONTRATO UNIESTER- UNIDADE DE ESTERILIZAÇÃO LTDA</t>
  </si>
  <si>
    <t>Anexo I do Contrato UNIESTER 16.2020.12</t>
  </si>
  <si>
    <t>27 - Serviços de Cozinha e Copeira</t>
  </si>
  <si>
    <t>15621100/0001-02</t>
  </si>
  <si>
    <t>SANCHES E SANCHES SERVIÇOS MEDICOS E ASSISTENCIAS</t>
  </si>
  <si>
    <t>LAUDOS MÉDICOS</t>
  </si>
  <si>
    <t>https://ibdah.com.br/wp-content/uploads/2021/01/CONTRATO-PJ-SANCHES-E-SANCHES-ASSINADO-No-01.2019.12-min.pdf</t>
  </si>
  <si>
    <t>28 - Outros</t>
  </si>
  <si>
    <t xml:space="preserve"> SERVIÇOS MÉDICOS ENDOCRINO</t>
  </si>
  <si>
    <t>https://ibdah.com.br/wp-content/uploads/2021/01/CONTRATO-PJ-MED-PLAN-ENDOCRINO-No-12.2019.12-min.pdf</t>
  </si>
  <si>
    <t>29 - Coleta de Lixo Hospitalar</t>
  </si>
  <si>
    <t>ANA LICIA BARRETO DA SILVA-ME</t>
  </si>
  <si>
    <t xml:space="preserve">ATUALIZAÇÃO E MANUTENÇÃO DO SITE </t>
  </si>
  <si>
    <t>https://ibdah.com.br/wp-content/uploads/2021/01/CONTRATO-PJ-ANA-LICIA-No-13.2019.12-1.pdf</t>
  </si>
  <si>
    <t>30 - Manutenção/Aluguel/Uso de Sistemas ou Softwares</t>
  </si>
  <si>
    <t>115531070001-83</t>
  </si>
  <si>
    <t>IPAFS-LABORATÓRIO DE ANATOMIA E PATÓLOGIA LTDA</t>
  </si>
  <si>
    <t>EXAMES  DIAGNÓSTICO DE ANATOMIA PATOLÓGICA</t>
  </si>
  <si>
    <t>CONTRATO IPAFS</t>
  </si>
  <si>
    <t>31 - Vigilância</t>
  </si>
  <si>
    <t>343695540001-82</t>
  </si>
  <si>
    <t>EFG SERVIÇOS MÉDICOS LTDA</t>
  </si>
  <si>
    <t>SERVIÇOS MÉDICOS ESPECIALIZADOS EM CARDIOLOGIA</t>
  </si>
  <si>
    <t>https://ibdah.com.br/wp-content/uploads/2021/01/CONTRATO-PJ-EFG-SERVICOS-MEDICOS-No-15.2019.12.pdf</t>
  </si>
  <si>
    <t>32 - Consultorias e Treinamentos</t>
  </si>
  <si>
    <t>https://ibdah.com.br/wp-content/uploads/2021/01/CONTRATO-01-PJ-UNIESTER-No-16.2019.12.pdf</t>
  </si>
  <si>
    <t>33 - Serviços Técnicos Profissionais</t>
  </si>
  <si>
    <t>ANTONIO CARLOS DOS SANTOS SOUSA</t>
  </si>
  <si>
    <t>FORNECIMENTO DE INTERNET</t>
  </si>
  <si>
    <t>https://ibdah.com.br/wp-content/uploads/2021/01/CONTRATO-PJ-ANTONIO-CARLOS-DOS-SANTOS-SOUSA-INTERNET-03.2020.12.pdf</t>
  </si>
  <si>
    <t>34 - Dedetização</t>
  </si>
  <si>
    <t>PALM SERVIÇOS DE DIAGNÓSTICOS LTDA</t>
  </si>
  <si>
    <t>https://ibdah.com.br/wp-content/uploads/2021/01/CONTRATO-PJ-PALM-SERVICOS-UPAE-min.pdf</t>
  </si>
  <si>
    <t>35 - Limpeza</t>
  </si>
  <si>
    <t xml:space="preserve">PADRÃO EM ASSESSORIA, TREINAMENTO, SEGURANÇA DO TRABALHO LTDA ME </t>
  </si>
  <si>
    <t>MEDICINA DO TRABALHO</t>
  </si>
  <si>
    <t>https://ibdah.com.br/wp-content/uploads/2021/01/CONTRATO-PJ-PADRAO-No-04-2020-12-min.pdf</t>
  </si>
  <si>
    <t>36 - Outras Pessoas Jurídicas</t>
  </si>
  <si>
    <t>CENTRO DE INTEGRAÇÃO EMPRESA ESCOLA DE PERNAMBUCO</t>
  </si>
  <si>
    <t xml:space="preserve"> TAXA PROGRAMA JOVEM APRENDIZ</t>
  </si>
  <si>
    <t>https://ibdah.com.br/wp-content/uploads/2021/01/CONTRATO-CIEE-UPAE-GRANDE-RECIFE.pdf</t>
  </si>
  <si>
    <t>37 - Equipamentos Médico-Hospitalar</t>
  </si>
  <si>
    <t>CLINICA MÉDICA JARDIM ATLANTICO LTDA</t>
  </si>
  <si>
    <t>SERVIÇOS MÉDICOS ESPECIALIZADOS CARDIOLOGIA</t>
  </si>
  <si>
    <t>https://ibdah.com.br/wp-content/uploads/2021/01/CONTRATO-PJ-CLINICA-MEDICA-DO-JARDIM-ATLANTICO-04.2020.12.pdf</t>
  </si>
  <si>
    <t>38 - Equipamentos de Informática</t>
  </si>
  <si>
    <t>LIFE MEDICINA E TERAPIA LTDA</t>
  </si>
  <si>
    <t>https://ibdah.com.br/wp-content/uploads/2021/01/CONTRATO-PJ-LIFE-MEDICINA-05-2020-12.pdf</t>
  </si>
  <si>
    <t>39 - Engenharia Clínica</t>
  </si>
  <si>
    <t>BEN HUR GASES</t>
  </si>
  <si>
    <t>LOCAÇÃO DE CILINDRO DE OXIGÊNIO E ABASTECIMENTO DE GASES MEDICINAIS</t>
  </si>
  <si>
    <t>https://ibdah.com.br/wp-content/uploads/2021/01/CONTRATO-PJ-BEN-HUR-18.2019.12-min.pdf</t>
  </si>
  <si>
    <t>40 - Outros</t>
  </si>
  <si>
    <t>FS SERVIÇOS MÉDICOS LTDA</t>
  </si>
  <si>
    <t>SERVIÇOS  DE CONSULTA MÉDICA AMBULATORIAL NA ÁREA VASCULAR</t>
  </si>
  <si>
    <t>CONTRATO FS SERVIÇOS MEDICOS</t>
  </si>
  <si>
    <t>41 - Reparo e Manutenção de Bens Imóveis</t>
  </si>
  <si>
    <t xml:space="preserve"> SEGURANÇA DO TRABALHO/PROGRAMA DE PREVENÇÃO DE RISCOS </t>
  </si>
  <si>
    <t>CONTRATO ULTRASAFETY N° 01-2022</t>
  </si>
  <si>
    <t>42 - Reparo e Manutenção de Veículos</t>
  </si>
  <si>
    <t>SERVIÇOS DE ESTERELIZAÇÃO</t>
  </si>
  <si>
    <t>CONTRATO UNIESTER</t>
  </si>
  <si>
    <t>43 - Reparo e Manutenção de Bens Móveis de Outras Naturezas</t>
  </si>
  <si>
    <t>AMORIM PROCEDIMENTOS MÉDICOS LTDA</t>
  </si>
  <si>
    <t>SERVIÇOS MEDICOS- VASCULAR</t>
  </si>
  <si>
    <t>CONTRATO AMORIM MEDICO</t>
  </si>
  <si>
    <t>BIOXXI NORDESTE ESTERELIZAÇÃO LTDA</t>
  </si>
  <si>
    <t>CENTRO DE PREVENÇÃO DE CANCER PATOLOGIA E IMUNOPATOLOGIA LTDA</t>
  </si>
  <si>
    <t>REALIZAÇÃO DE EXAMES DIAGNÓSTICO DE ANATOMIA PATOLOGICA</t>
  </si>
  <si>
    <t>EC DIFERENCIAL SOLUÇÕES E QUALLIFICAÇÃO EMPRESARIAL LTDA</t>
  </si>
  <si>
    <t>AUDITORIA SOBRE DEMONSTRAÇÕES CONTABÉIS DO ANO 2021</t>
  </si>
  <si>
    <t>EC DIJFERENCIAL</t>
  </si>
  <si>
    <t>ANA CLECIA SILVA DE SOUZA</t>
  </si>
  <si>
    <t>ANA CLECIA</t>
  </si>
  <si>
    <t>TOGASTRO SERVIÇOS MÉDICOS LTDA</t>
  </si>
  <si>
    <t>COLONOSCOPIA</t>
  </si>
  <si>
    <t>CONTRATO TOPGASTRO 08-2022</t>
  </si>
  <si>
    <t>UNICORPE UNIDADE DE CORAÇÃO DE PERNAMBUCO LTDA</t>
  </si>
  <si>
    <t>CARDIOLOGIA</t>
  </si>
  <si>
    <t>MÉDICO UNICORPE</t>
  </si>
  <si>
    <t>JM TREINAMENTO EIRELI</t>
  </si>
  <si>
    <t>ELABORAÇÃO  DO RELATÓRIO DE ANÁLISE DE RISCOS ERGÔNOMICOS</t>
  </si>
  <si>
    <t>JM TREINAMNENTO EIRELI</t>
  </si>
  <si>
    <t>PRONTOCLINIC SERVIÇOS MÉDICOS HOSPITALARRES LTDA</t>
  </si>
  <si>
    <t>CLINICO GERAL</t>
  </si>
  <si>
    <t>PRONTOCLINIC MEDICO</t>
  </si>
  <si>
    <t>CRM SEGURANÇA DO TRABALHO LTDA ME</t>
  </si>
  <si>
    <t>SEGURANÇA DO TRABALHO</t>
  </si>
  <si>
    <t>CRM SEGURANÇA DO TRABALHO</t>
  </si>
  <si>
    <t>ELAINE C. A. MONTEIRO LTDA</t>
  </si>
  <si>
    <t>REUMATOLOGISTA</t>
  </si>
  <si>
    <t>ELAINE REUMATOLOGISTA</t>
  </si>
  <si>
    <t>CONTRATO SAPRA 2023</t>
  </si>
  <si>
    <t>A A L R DIAGNÓSTICO POR IMAGEM LTDA</t>
  </si>
  <si>
    <t>SERVIÇOS MÉDICOS</t>
  </si>
  <si>
    <t>A A LR DIANÓSTICO POR IMAGEM</t>
  </si>
  <si>
    <t xml:space="preserve">BRAND SERVIÇOS MÉDICOS LTDA ME </t>
  </si>
  <si>
    <t>SERVIÇOS MÉDICOS ENDOCRINO</t>
  </si>
  <si>
    <t>CONTRATOBRAND SERVIÇOS MEDICOS ENDOCRINO</t>
  </si>
  <si>
    <t>GIULLIANA ALLIZ FALBO SERVIÇOS MÉDICOS LTDA</t>
  </si>
  <si>
    <t xml:space="preserve">SERVIÇOS MÉDICOS </t>
  </si>
  <si>
    <t>CONTRATO GIULLIANA ALLIZ MÉDICOS</t>
  </si>
  <si>
    <t>MARIA ISABEL GADELHA DE OLIVEIRA</t>
  </si>
  <si>
    <t>CONTRATO MARIA ISABEL</t>
  </si>
  <si>
    <t>INDIK SERVIÇOS MÉDICOS DE SAÚDE LNTDA</t>
  </si>
  <si>
    <t>CONTRATO INDIK SERVIÇOS MÉDICOS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</si>
</sst>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4" fillId="0" borderId="0" xfId="2" applyAlignment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%20-%202023/08-2023/13.2_AGOSTO_PCF_2023_UPAE_GRANDE%20RECI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bityli.com/JrxHii" TargetMode="External"/><Relationship Id="rId18" Type="http://schemas.openxmlformats.org/officeDocument/2006/relationships/hyperlink" Target="https://bityli.com/72ySJ" TargetMode="External"/><Relationship Id="rId26" Type="http://schemas.openxmlformats.org/officeDocument/2006/relationships/hyperlink" Target="https://ibdah.com.br/wp-content/uploads/2021/01/CONTRATO-PJ-SAMIA-CONTRATO-No-22.2018.12-min.pdf" TargetMode="External"/><Relationship Id="rId3" Type="http://schemas.openxmlformats.org/officeDocument/2006/relationships/hyperlink" Target="https://bityli.com/Dutau" TargetMode="External"/><Relationship Id="rId21" Type="http://schemas.openxmlformats.org/officeDocument/2006/relationships/hyperlink" Target="https://bityli.com/VHGpadCc" TargetMode="External"/><Relationship Id="rId3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N%C2%BA%2006.2023.12%20INDIK%20SERVI%C3%87OS%20M%C3%89DICOS%20DE%20SA%C3%9ADE%20UPAE%20ABREU%20E%20LIMA.pdf" TargetMode="External"/><Relationship Id="rId7" Type="http://schemas.openxmlformats.org/officeDocument/2006/relationships/hyperlink" Target="https://bityli.com/fhoNSy" TargetMode="External"/><Relationship Id="rId12" Type="http://schemas.openxmlformats.org/officeDocument/2006/relationships/hyperlink" Target="https://bityli.com/vkxxSP" TargetMode="External"/><Relationship Id="rId17" Type="http://schemas.openxmlformats.org/officeDocument/2006/relationships/hyperlink" Target="https://bityli.com/VuXMLwKzd" TargetMode="External"/><Relationship Id="rId25" Type="http://schemas.openxmlformats.org/officeDocument/2006/relationships/hyperlink" Target="https://ibdah.com.br/wp-content/uploads/2021/01/CONTRATO-PJ-LIFE-MEDICINA-05-2020-12.pdf" TargetMode="External"/><Relationship Id="rId3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N%C2%BA%2004.2023.12%20BRAND%20SERVI%C3%87OS%20MEDICOS%20ENDOCRINO.pdf" TargetMode="External"/><Relationship Id="rId2" Type="http://schemas.openxmlformats.org/officeDocument/2006/relationships/hyperlink" Target="https://bityli.com/suNkov" TargetMode="External"/><Relationship Id="rId16" Type="http://schemas.openxmlformats.org/officeDocument/2006/relationships/hyperlink" Target="https://bityli.com/zQWkGhWc" TargetMode="External"/><Relationship Id="rId20" Type="http://schemas.openxmlformats.org/officeDocument/2006/relationships/hyperlink" Target="https://bityli.com/JBBMWFxXN" TargetMode="External"/><Relationship Id="rId29" Type="http://schemas.openxmlformats.org/officeDocument/2006/relationships/hyperlink" Target="https://ibdah.com.br/wp-content/uploads/2021/01/CONTRATO-PJ-DERMATOLOGIA-S-FRANSCISCO-N-03-2018-min.pdf" TargetMode="External"/><Relationship Id="rId1" Type="http://schemas.openxmlformats.org/officeDocument/2006/relationships/hyperlink" Target="https://bityli.com/dBqXi" TargetMode="External"/><Relationship Id="rId6" Type="http://schemas.openxmlformats.org/officeDocument/2006/relationships/hyperlink" Target="https://bityli.com/dYwNK" TargetMode="External"/><Relationship Id="rId11" Type="http://schemas.openxmlformats.org/officeDocument/2006/relationships/hyperlink" Target="https://bityli.com/lluNEn" TargetMode="External"/><Relationship Id="rId24" Type="http://schemas.openxmlformats.org/officeDocument/2006/relationships/hyperlink" Target="https://ibdah.com.br/wp-content/uploads/2021/01/CONTRATO-PJ-MED-PLAN-ENDOCRINO-No-12.2019.12-min.pdf" TargetMode="External"/><Relationship Id="rId3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A%20A%20L%20R%20IMAGEM%20-%20N%2002.2023.12%20-%20UPAE.pdf" TargetMode="External"/><Relationship Id="rId5" Type="http://schemas.openxmlformats.org/officeDocument/2006/relationships/hyperlink" Target="https://bityli.com/sovVF" TargetMode="External"/><Relationship Id="rId15" Type="http://schemas.openxmlformats.org/officeDocument/2006/relationships/hyperlink" Target="https://bityli.com/NrMOsbt" TargetMode="External"/><Relationship Id="rId23" Type="http://schemas.openxmlformats.org/officeDocument/2006/relationships/hyperlink" Target="https://ibdah.com.br/wp-content/uploads/2021/01/CONTRATO-PJ-CCGK-DIAGNOTICO-ULTRASSON-No-08.2019.12.pdf" TargetMode="External"/><Relationship Id="rId28" Type="http://schemas.openxmlformats.org/officeDocument/2006/relationships/hyperlink" Target="https://ibdah.com.br/wp-content/uploads/2021/01/CONTRATO-PJ-SIMONE-SGOTTI-2-7-min.pdf" TargetMode="External"/><Relationship Id="rId10" Type="http://schemas.openxmlformats.org/officeDocument/2006/relationships/hyperlink" Target="https://bityli.com/yiJIJS" TargetMode="External"/><Relationship Id="rId19" Type="http://schemas.openxmlformats.org/officeDocument/2006/relationships/hyperlink" Target="https://bityli.com/yViIaqoIl" TargetMode="External"/><Relationship Id="rId31" Type="http://schemas.openxmlformats.org/officeDocument/2006/relationships/hyperlink" Target="https://ibdah.com.br/wp-content/uploads/2021/01/CONTRATO-PJ-PALM-SERVICOS-UPAE-min.pdf" TargetMode="External"/><Relationship Id="rId4" Type="http://schemas.openxmlformats.org/officeDocument/2006/relationships/hyperlink" Target="https://bityli.com/vqjEM" TargetMode="External"/><Relationship Id="rId9" Type="http://schemas.openxmlformats.org/officeDocument/2006/relationships/hyperlink" Target="https://bityli.com/hDPSMO" TargetMode="External"/><Relationship Id="rId14" Type="http://schemas.openxmlformats.org/officeDocument/2006/relationships/hyperlink" Target="https://bityli.com/JWxKLp" TargetMode="External"/><Relationship Id="rId22" Type="http://schemas.openxmlformats.org/officeDocument/2006/relationships/hyperlink" Target="https://bityli.com/q8R1Ja" TargetMode="External"/><Relationship Id="rId27" Type="http://schemas.openxmlformats.org/officeDocument/2006/relationships/hyperlink" Target="https://ibdah.com.br/wp-content/uploads/2021/01/CONTRATO-PJ-RUI-CARLOS-REUMATOLOGIA-No-03.2019.12-min.pdf" TargetMode="External"/><Relationship Id="rId30" Type="http://schemas.openxmlformats.org/officeDocument/2006/relationships/hyperlink" Target="https://ibdah.com.br/wp-content/uploads/2021/01/CONTRATO-PJ-EFG-SERVICOS-MEDICOS-No-15.2019.12.pdf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bityli.com/ZTYIf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7160E-3633-4559-8C65-49956E51EA8A}">
  <sheetPr>
    <tabColor indexed="13"/>
  </sheetPr>
  <dimension ref="A1:V992"/>
  <sheetViews>
    <sheetView showGridLines="0" tabSelected="1" topLeftCell="B53" zoomScale="90" zoomScaleNormal="90" workbookViewId="0">
      <selection activeCell="C66" sqref="C66"/>
    </sheetView>
  </sheetViews>
  <sheetFormatPr defaultColWidth="8.7109375" defaultRowHeight="12.75" x14ac:dyDescent="0.2"/>
  <cols>
    <col min="1" max="1" width="33.28515625" style="18" customWidth="1"/>
    <col min="2" max="2" width="46.28515625" style="18" customWidth="1"/>
    <col min="3" max="3" width="30" style="19" customWidth="1"/>
    <col min="4" max="4" width="58.28515625" style="18" customWidth="1"/>
    <col min="5" max="5" width="69.7109375" style="20" customWidth="1"/>
    <col min="6" max="6" width="29.140625" style="21" customWidth="1"/>
    <col min="7" max="7" width="28.7109375" style="21" customWidth="1"/>
    <col min="8" max="8" width="32.28515625" style="22" customWidth="1"/>
    <col min="9" max="9" width="103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(OCULTAR)'!$Q$3:$S$103,3,0),"")</f>
        <v>7267476001023</v>
      </c>
      <c r="B2" s="5" t="s">
        <v>9</v>
      </c>
      <c r="C2" s="6">
        <v>27057076000100</v>
      </c>
      <c r="D2" s="7" t="s">
        <v>10</v>
      </c>
      <c r="E2" s="8" t="s">
        <v>11</v>
      </c>
      <c r="F2" s="9">
        <v>44287</v>
      </c>
      <c r="G2" s="9">
        <v>44652</v>
      </c>
      <c r="H2" s="10">
        <v>11760</v>
      </c>
      <c r="I2" s="11" t="s">
        <v>12</v>
      </c>
    </row>
    <row r="3" spans="1:22" s="13" customFormat="1" ht="20.25" customHeight="1" x14ac:dyDescent="0.2">
      <c r="A3" s="4">
        <f>IFERROR(VLOOKUP(B3,'[1]DADOS (OCULTAR)'!$Q$3:$S$103,3,0),"")</f>
        <v>7267476001023</v>
      </c>
      <c r="B3" s="5" t="s">
        <v>9</v>
      </c>
      <c r="C3" s="6">
        <v>32646846000190</v>
      </c>
      <c r="D3" s="7" t="s">
        <v>13</v>
      </c>
      <c r="E3" s="8" t="s">
        <v>14</v>
      </c>
      <c r="F3" s="9">
        <v>44166</v>
      </c>
      <c r="G3" s="9">
        <v>44531</v>
      </c>
      <c r="H3" s="12">
        <v>6400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(OCULTAR)'!$Q$3:$S$103,3,0),"")</f>
        <v>7267476001023</v>
      </c>
      <c r="B4" s="5" t="s">
        <v>9</v>
      </c>
      <c r="C4" s="6" t="s">
        <v>17</v>
      </c>
      <c r="D4" s="7" t="s">
        <v>18</v>
      </c>
      <c r="E4" s="8" t="s">
        <v>19</v>
      </c>
      <c r="F4" s="9">
        <v>43357</v>
      </c>
      <c r="G4" s="9">
        <v>44926</v>
      </c>
      <c r="H4" s="14">
        <v>234000</v>
      </c>
      <c r="I4" s="11" t="s">
        <v>20</v>
      </c>
      <c r="V4" s="15" t="s">
        <v>21</v>
      </c>
    </row>
    <row r="5" spans="1:22" s="13" customFormat="1" ht="20.25" customHeight="1" x14ac:dyDescent="0.2">
      <c r="A5" s="4">
        <f>IFERROR(VLOOKUP(B5,'[1]DADOS (OCULTAR)'!$Q$3:$S$103,3,0),"")</f>
        <v>7267476001023</v>
      </c>
      <c r="B5" s="5" t="s">
        <v>9</v>
      </c>
      <c r="C5" s="6" t="s">
        <v>22</v>
      </c>
      <c r="D5" s="7" t="s">
        <v>23</v>
      </c>
      <c r="E5" s="8" t="s">
        <v>19</v>
      </c>
      <c r="F5" s="9">
        <v>43357</v>
      </c>
      <c r="G5" s="9">
        <v>44926</v>
      </c>
      <c r="H5" s="12">
        <v>117000</v>
      </c>
      <c r="I5" s="11" t="s">
        <v>24</v>
      </c>
      <c r="V5" s="15" t="s">
        <v>25</v>
      </c>
    </row>
    <row r="6" spans="1:22" s="13" customFormat="1" ht="20.25" customHeight="1" x14ac:dyDescent="0.2">
      <c r="A6" s="4">
        <f>IFERROR(VLOOKUP(B6,'[1]DADOS (OCULTAR)'!$Q$3:$S$103,3,0),"")</f>
        <v>7267476001023</v>
      </c>
      <c r="B6" s="5" t="s">
        <v>9</v>
      </c>
      <c r="C6" s="6">
        <v>17475068000120</v>
      </c>
      <c r="D6" s="7" t="s">
        <v>26</v>
      </c>
      <c r="E6" s="8" t="s">
        <v>27</v>
      </c>
      <c r="F6" s="9">
        <v>44986</v>
      </c>
      <c r="G6" s="9">
        <v>45657</v>
      </c>
      <c r="H6" s="12">
        <v>432000</v>
      </c>
      <c r="I6" s="11" t="s">
        <v>28</v>
      </c>
      <c r="V6" s="15" t="s">
        <v>29</v>
      </c>
    </row>
    <row r="7" spans="1:22" s="13" customFormat="1" ht="20.25" customHeight="1" x14ac:dyDescent="0.2">
      <c r="A7" s="4">
        <f>IFERROR(VLOOKUP(B7,'[1]DADOS (OCULTAR)'!$Q$3:$S$103,3,0),"")</f>
        <v>7267476001023</v>
      </c>
      <c r="B7" s="5" t="s">
        <v>9</v>
      </c>
      <c r="C7" s="6">
        <v>50429810000136</v>
      </c>
      <c r="D7" s="7" t="s">
        <v>30</v>
      </c>
      <c r="E7" s="8" t="s">
        <v>31</v>
      </c>
      <c r="F7" s="9">
        <v>44154</v>
      </c>
      <c r="G7" s="9">
        <v>44592</v>
      </c>
      <c r="H7" s="12">
        <v>5785.92</v>
      </c>
      <c r="I7" s="11" t="s">
        <v>32</v>
      </c>
      <c r="V7" s="15" t="s">
        <v>33</v>
      </c>
    </row>
    <row r="8" spans="1:22" s="13" customFormat="1" ht="20.25" customHeight="1" x14ac:dyDescent="0.2">
      <c r="A8" s="4">
        <f>IFERROR(VLOOKUP(B8,'[1]DADOS (OCULTAR)'!$Q$3:$S$103,3,0),"")</f>
        <v>7267476001023</v>
      </c>
      <c r="B8" s="5" t="s">
        <v>9</v>
      </c>
      <c r="C8" s="6" t="s">
        <v>34</v>
      </c>
      <c r="D8" s="7" t="s">
        <v>35</v>
      </c>
      <c r="E8" s="8" t="s">
        <v>36</v>
      </c>
      <c r="F8" s="9">
        <v>43383</v>
      </c>
      <c r="G8" s="9">
        <v>44926</v>
      </c>
      <c r="H8" s="12">
        <v>266000</v>
      </c>
      <c r="I8" s="11" t="s">
        <v>37</v>
      </c>
      <c r="V8" s="15" t="s">
        <v>38</v>
      </c>
    </row>
    <row r="9" spans="1:22" s="13" customFormat="1" ht="20.25" customHeight="1" x14ac:dyDescent="0.2">
      <c r="A9" s="4">
        <f>IFERROR(VLOOKUP(B9,'[1]DADOS (OCULTAR)'!$Q$3:$S$103,3,0),"")</f>
        <v>7267476001023</v>
      </c>
      <c r="B9" s="5" t="s">
        <v>9</v>
      </c>
      <c r="C9" s="6" t="s">
        <v>39</v>
      </c>
      <c r="D9" s="7" t="s">
        <v>40</v>
      </c>
      <c r="E9" s="8" t="s">
        <v>41</v>
      </c>
      <c r="F9" s="9">
        <v>43383</v>
      </c>
      <c r="G9" s="9">
        <v>44926</v>
      </c>
      <c r="H9" s="12">
        <v>11780</v>
      </c>
      <c r="I9" s="11" t="s">
        <v>42</v>
      </c>
      <c r="V9" s="15" t="s">
        <v>43</v>
      </c>
    </row>
    <row r="10" spans="1:22" s="13" customFormat="1" ht="20.25" customHeight="1" x14ac:dyDescent="0.2">
      <c r="A10" s="4">
        <f>IFERROR(VLOOKUP(B10,'[1]DADOS (OCULTAR)'!$Q$3:$S$103,3,0),"")</f>
        <v>7267476001023</v>
      </c>
      <c r="B10" s="5" t="s">
        <v>9</v>
      </c>
      <c r="C10" s="6">
        <v>50429810000136</v>
      </c>
      <c r="D10" s="7" t="s">
        <v>30</v>
      </c>
      <c r="E10" s="8" t="s">
        <v>31</v>
      </c>
      <c r="F10" s="9">
        <v>43788</v>
      </c>
      <c r="G10" s="9">
        <v>44227</v>
      </c>
      <c r="H10" s="12">
        <v>5260.7999999999993</v>
      </c>
      <c r="I10" s="11" t="s">
        <v>44</v>
      </c>
      <c r="V10" s="15" t="s">
        <v>45</v>
      </c>
    </row>
    <row r="11" spans="1:22" s="13" customFormat="1" ht="20.25" customHeight="1" x14ac:dyDescent="0.2">
      <c r="A11" s="4">
        <f>IFERROR(VLOOKUP(B11,'[1]DADOS (OCULTAR)'!$Q$3:$S$103,3,0),"")</f>
        <v>7267476001023</v>
      </c>
      <c r="B11" s="5" t="s">
        <v>9</v>
      </c>
      <c r="C11" s="6" t="s">
        <v>46</v>
      </c>
      <c r="D11" s="7" t="s">
        <v>47</v>
      </c>
      <c r="E11" s="8" t="s">
        <v>48</v>
      </c>
      <c r="F11" s="9">
        <v>43405</v>
      </c>
      <c r="G11" s="9">
        <v>45291</v>
      </c>
      <c r="H11" s="12">
        <v>366000</v>
      </c>
      <c r="I11" s="11" t="s">
        <v>49</v>
      </c>
      <c r="V11" s="15" t="s">
        <v>50</v>
      </c>
    </row>
    <row r="12" spans="1:22" s="13" customFormat="1" ht="20.25" customHeight="1" x14ac:dyDescent="0.2">
      <c r="A12" s="4">
        <f>IFERROR(VLOOKUP(B12,'[1]DADOS (OCULTAR)'!$Q$3:$S$103,3,0),"")</f>
        <v>7267476001023</v>
      </c>
      <c r="B12" s="5" t="s">
        <v>9</v>
      </c>
      <c r="C12" s="6" t="s">
        <v>51</v>
      </c>
      <c r="D12" s="7" t="s">
        <v>52</v>
      </c>
      <c r="E12" s="8" t="s">
        <v>19</v>
      </c>
      <c r="F12" s="9">
        <v>43467</v>
      </c>
      <c r="G12" s="9">
        <v>45291</v>
      </c>
      <c r="H12" s="12">
        <v>177000</v>
      </c>
      <c r="I12" s="11" t="s">
        <v>53</v>
      </c>
      <c r="V12" s="15" t="s">
        <v>54</v>
      </c>
    </row>
    <row r="13" spans="1:22" s="13" customFormat="1" ht="20.25" customHeight="1" x14ac:dyDescent="0.2">
      <c r="A13" s="4">
        <f>IFERROR(VLOOKUP(B13,'[1]DADOS (OCULTAR)'!$Q$3:$S$103,3,0),"")</f>
        <v>7267476001023</v>
      </c>
      <c r="B13" s="5" t="s">
        <v>9</v>
      </c>
      <c r="C13" s="6" t="s">
        <v>55</v>
      </c>
      <c r="D13" s="7" t="s">
        <v>56</v>
      </c>
      <c r="E13" s="8" t="s">
        <v>57</v>
      </c>
      <c r="F13" s="9">
        <v>43411</v>
      </c>
      <c r="G13" s="9">
        <v>44926</v>
      </c>
      <c r="H13" s="12">
        <v>75000</v>
      </c>
      <c r="I13" s="11" t="s">
        <v>58</v>
      </c>
      <c r="V13" s="15" t="s">
        <v>59</v>
      </c>
    </row>
    <row r="14" spans="1:22" s="13" customFormat="1" ht="20.25" customHeight="1" x14ac:dyDescent="0.2">
      <c r="A14" s="4">
        <f>IFERROR(VLOOKUP(B14,'[1]DADOS (OCULTAR)'!$Q$3:$S$103,3,0),"")</f>
        <v>7267476001023</v>
      </c>
      <c r="B14" s="5" t="s">
        <v>9</v>
      </c>
      <c r="C14" s="6" t="s">
        <v>60</v>
      </c>
      <c r="D14" s="7" t="s">
        <v>61</v>
      </c>
      <c r="E14" s="8" t="s">
        <v>62</v>
      </c>
      <c r="F14" s="9">
        <v>43432</v>
      </c>
      <c r="G14" s="9">
        <v>45291</v>
      </c>
      <c r="H14" s="12">
        <v>18910</v>
      </c>
      <c r="I14" s="11" t="s">
        <v>63</v>
      </c>
      <c r="V14" s="15" t="s">
        <v>64</v>
      </c>
    </row>
    <row r="15" spans="1:22" s="13" customFormat="1" ht="20.25" customHeight="1" x14ac:dyDescent="0.2">
      <c r="A15" s="4">
        <f>IFERROR(VLOOKUP(B15,'[1]DADOS (OCULTAR)'!$Q$3:$S$103,3,0),"")</f>
        <v>7267476001023</v>
      </c>
      <c r="B15" s="5" t="s">
        <v>9</v>
      </c>
      <c r="C15" s="6" t="s">
        <v>65</v>
      </c>
      <c r="D15" s="7" t="s">
        <v>66</v>
      </c>
      <c r="E15" s="8" t="s">
        <v>19</v>
      </c>
      <c r="F15" s="9">
        <v>43413</v>
      </c>
      <c r="G15" s="9">
        <v>45291</v>
      </c>
      <c r="H15" s="12">
        <v>366000</v>
      </c>
      <c r="I15" s="11" t="s">
        <v>67</v>
      </c>
      <c r="V15" s="15" t="s">
        <v>68</v>
      </c>
    </row>
    <row r="16" spans="1:22" s="13" customFormat="1" ht="20.25" customHeight="1" x14ac:dyDescent="0.2">
      <c r="A16" s="4">
        <f>IFERROR(VLOOKUP(B16,'[1]DADOS (OCULTAR)'!$Q$3:$S$103,3,0),"")</f>
        <v>7267476001023</v>
      </c>
      <c r="B16" s="5" t="s">
        <v>9</v>
      </c>
      <c r="C16" s="6" t="s">
        <v>69</v>
      </c>
      <c r="D16" s="7" t="s">
        <v>70</v>
      </c>
      <c r="E16" s="8" t="s">
        <v>71</v>
      </c>
      <c r="F16" s="9">
        <v>43435</v>
      </c>
      <c r="G16" s="9">
        <v>44926</v>
      </c>
      <c r="H16" s="12">
        <v>152982.79</v>
      </c>
      <c r="I16" s="11" t="s">
        <v>72</v>
      </c>
      <c r="V16" s="15" t="s">
        <v>73</v>
      </c>
    </row>
    <row r="17" spans="1:22" s="13" customFormat="1" ht="20.25" customHeight="1" x14ac:dyDescent="0.2">
      <c r="A17" s="4">
        <f>IFERROR(VLOOKUP(B17,'[1]DADOS (OCULTAR)'!$Q$3:$S$103,3,0),"")</f>
        <v>7267476001023</v>
      </c>
      <c r="B17" s="5" t="s">
        <v>9</v>
      </c>
      <c r="C17" s="6" t="s">
        <v>74</v>
      </c>
      <c r="D17" s="7" t="s">
        <v>75</v>
      </c>
      <c r="E17" s="8" t="s">
        <v>76</v>
      </c>
      <c r="F17" s="9">
        <v>43435</v>
      </c>
      <c r="G17" s="9">
        <v>44926</v>
      </c>
      <c r="H17" s="12">
        <v>177600</v>
      </c>
      <c r="I17" s="11" t="s">
        <v>77</v>
      </c>
      <c r="V17" s="15" t="s">
        <v>78</v>
      </c>
    </row>
    <row r="18" spans="1:22" s="13" customFormat="1" ht="20.25" customHeight="1" x14ac:dyDescent="0.2">
      <c r="A18" s="4">
        <f>IFERROR(VLOOKUP(B18,'[1]DADOS (OCULTAR)'!$Q$3:$S$103,3,0),"")</f>
        <v>7267476001023</v>
      </c>
      <c r="B18" s="5" t="s">
        <v>9</v>
      </c>
      <c r="C18" s="6" t="s">
        <v>79</v>
      </c>
      <c r="D18" s="7" t="s">
        <v>80</v>
      </c>
      <c r="E18" s="8" t="s">
        <v>81</v>
      </c>
      <c r="F18" s="9">
        <v>43435</v>
      </c>
      <c r="G18" s="9">
        <v>45657</v>
      </c>
      <c r="H18" s="12">
        <v>301830.90999999997</v>
      </c>
      <c r="I18" s="11" t="s">
        <v>82</v>
      </c>
      <c r="V18" s="15" t="s">
        <v>83</v>
      </c>
    </row>
    <row r="19" spans="1:22" s="13" customFormat="1" ht="20.25" customHeight="1" x14ac:dyDescent="0.2">
      <c r="A19" s="4">
        <f>IFERROR(VLOOKUP(B19,'[1]DADOS (OCULTAR)'!$Q$3:$S$103,3,0),"")</f>
        <v>7267476001023</v>
      </c>
      <c r="B19" s="5" t="s">
        <v>9</v>
      </c>
      <c r="C19" s="6" t="s">
        <v>84</v>
      </c>
      <c r="D19" s="7" t="s">
        <v>85</v>
      </c>
      <c r="E19" s="8" t="s">
        <v>19</v>
      </c>
      <c r="F19" s="9">
        <v>43405</v>
      </c>
      <c r="G19" s="9">
        <v>45291</v>
      </c>
      <c r="H19" s="12">
        <v>186000</v>
      </c>
      <c r="I19" s="11" t="s">
        <v>86</v>
      </c>
      <c r="V19" s="15" t="s">
        <v>87</v>
      </c>
    </row>
    <row r="20" spans="1:22" s="13" customFormat="1" ht="20.25" customHeight="1" x14ac:dyDescent="0.2">
      <c r="A20" s="4">
        <f>IFERROR(VLOOKUP(B20,'[1]DADOS (OCULTAR)'!$Q$3:$S$103,3,0),"")</f>
        <v>7267476001023</v>
      </c>
      <c r="B20" s="5" t="s">
        <v>9</v>
      </c>
      <c r="C20" s="6" t="s">
        <v>74</v>
      </c>
      <c r="D20" s="7" t="s">
        <v>75</v>
      </c>
      <c r="E20" s="8" t="s">
        <v>88</v>
      </c>
      <c r="F20" s="9">
        <v>44287</v>
      </c>
      <c r="G20" s="9">
        <v>44652</v>
      </c>
      <c r="H20" s="12">
        <v>18000</v>
      </c>
      <c r="I20" s="11" t="s">
        <v>89</v>
      </c>
      <c r="V20" s="15" t="s">
        <v>90</v>
      </c>
    </row>
    <row r="21" spans="1:22" s="13" customFormat="1" ht="20.25" customHeight="1" x14ac:dyDescent="0.2">
      <c r="A21" s="4">
        <f>IFERROR(VLOOKUP(B21,'[1]DADOS (OCULTAR)'!$Q$3:$S$103,3,0),"")</f>
        <v>7267476001023</v>
      </c>
      <c r="B21" s="5" t="s">
        <v>9</v>
      </c>
      <c r="C21" s="6" t="s">
        <v>46</v>
      </c>
      <c r="D21" s="7" t="s">
        <v>91</v>
      </c>
      <c r="E21" s="8" t="s">
        <v>92</v>
      </c>
      <c r="F21" s="9">
        <v>43467</v>
      </c>
      <c r="G21" s="9">
        <v>45291</v>
      </c>
      <c r="H21" s="12">
        <v>144000</v>
      </c>
      <c r="I21" s="11" t="s">
        <v>93</v>
      </c>
      <c r="V21" s="15" t="s">
        <v>94</v>
      </c>
    </row>
    <row r="22" spans="1:22" s="13" customFormat="1" ht="20.25" customHeight="1" x14ac:dyDescent="0.2">
      <c r="A22" s="4">
        <f>IFERROR(VLOOKUP(B22,'[1]DADOS (OCULTAR)'!$Q$3:$S$103,3,0),"")</f>
        <v>7267476001023</v>
      </c>
      <c r="B22" s="5" t="s">
        <v>9</v>
      </c>
      <c r="C22" s="6">
        <v>17467595000192</v>
      </c>
      <c r="D22" s="7" t="s">
        <v>95</v>
      </c>
      <c r="E22" s="8" t="s">
        <v>96</v>
      </c>
      <c r="F22" s="9">
        <v>44136</v>
      </c>
      <c r="G22" s="9">
        <v>44501</v>
      </c>
      <c r="H22" s="12">
        <v>3500</v>
      </c>
      <c r="I22" s="11" t="s">
        <v>97</v>
      </c>
      <c r="V22" s="15" t="s">
        <v>98</v>
      </c>
    </row>
    <row r="23" spans="1:22" s="13" customFormat="1" ht="20.25" customHeight="1" x14ac:dyDescent="0.2">
      <c r="A23" s="4">
        <f>IFERROR(VLOOKUP(B23,'[1]DADOS (OCULTAR)'!$Q$3:$S$103,3,0),"")</f>
        <v>7267476001023</v>
      </c>
      <c r="B23" s="5" t="s">
        <v>9</v>
      </c>
      <c r="C23" s="6">
        <v>12184472000120</v>
      </c>
      <c r="D23" s="7" t="s">
        <v>99</v>
      </c>
      <c r="E23" s="8" t="s">
        <v>100</v>
      </c>
      <c r="F23" s="9">
        <v>44331</v>
      </c>
      <c r="G23" s="9">
        <v>45061</v>
      </c>
      <c r="H23" s="12">
        <v>19800</v>
      </c>
      <c r="I23" s="11" t="s">
        <v>101</v>
      </c>
      <c r="V23" s="15" t="s">
        <v>102</v>
      </c>
    </row>
    <row r="24" spans="1:22" s="13" customFormat="1" ht="20.25" customHeight="1" x14ac:dyDescent="0.2">
      <c r="A24" s="4">
        <f>IFERROR(VLOOKUP(B24,'[1]DADOS (OCULTAR)'!$Q$3:$S$103,3,0),"")</f>
        <v>7267476001023</v>
      </c>
      <c r="B24" s="5" t="s">
        <v>9</v>
      </c>
      <c r="C24" s="6" t="s">
        <v>103</v>
      </c>
      <c r="D24" s="7" t="s">
        <v>104</v>
      </c>
      <c r="E24" s="8" t="s">
        <v>105</v>
      </c>
      <c r="F24" s="9">
        <v>43497</v>
      </c>
      <c r="G24" s="9">
        <v>44561</v>
      </c>
      <c r="H24" s="12">
        <v>300220</v>
      </c>
      <c r="I24" s="11" t="s">
        <v>106</v>
      </c>
      <c r="V24" s="15" t="s">
        <v>107</v>
      </c>
    </row>
    <row r="25" spans="1:22" s="13" customFormat="1" ht="20.25" customHeight="1" x14ac:dyDescent="0.2">
      <c r="A25" s="4">
        <f>IFERROR(VLOOKUP(B25,'[1]DADOS (OCULTAR)'!$Q$3:$S$103,3,0),"")</f>
        <v>7267476001023</v>
      </c>
      <c r="B25" s="5" t="s">
        <v>9</v>
      </c>
      <c r="C25" s="6" t="s">
        <v>108</v>
      </c>
      <c r="D25" s="7" t="s">
        <v>109</v>
      </c>
      <c r="E25" s="8" t="s">
        <v>110</v>
      </c>
      <c r="F25" s="9">
        <v>43497</v>
      </c>
      <c r="G25" s="9">
        <v>45291</v>
      </c>
      <c r="H25" s="12">
        <v>174000</v>
      </c>
      <c r="I25" s="11" t="s">
        <v>111</v>
      </c>
      <c r="V25" s="15" t="s">
        <v>112</v>
      </c>
    </row>
    <row r="26" spans="1:22" s="13" customFormat="1" ht="20.25" customHeight="1" x14ac:dyDescent="0.2">
      <c r="A26" s="4">
        <f>IFERROR(VLOOKUP(B26,'[1]DADOS (OCULTAR)'!$Q$3:$S$103,3,0),"")</f>
        <v>7267476001023</v>
      </c>
      <c r="B26" s="5" t="s">
        <v>9</v>
      </c>
      <c r="C26" s="6" t="s">
        <v>113</v>
      </c>
      <c r="D26" s="7" t="s">
        <v>114</v>
      </c>
      <c r="E26" s="8" t="s">
        <v>115</v>
      </c>
      <c r="F26" s="9">
        <v>43539</v>
      </c>
      <c r="G26" s="9">
        <v>44561</v>
      </c>
      <c r="H26" s="12">
        <v>66000</v>
      </c>
      <c r="I26" s="11" t="s">
        <v>116</v>
      </c>
      <c r="V26" s="15" t="s">
        <v>117</v>
      </c>
    </row>
    <row r="27" spans="1:22" s="13" customFormat="1" ht="20.25" customHeight="1" x14ac:dyDescent="0.2">
      <c r="A27" s="4">
        <f>IFERROR(VLOOKUP(B27,'[1]DADOS (OCULTAR)'!$Q$3:$S$103,3,0),"")</f>
        <v>7267476001023</v>
      </c>
      <c r="B27" s="5" t="s">
        <v>9</v>
      </c>
      <c r="C27" s="6" t="s">
        <v>118</v>
      </c>
      <c r="D27" s="7" t="s">
        <v>119</v>
      </c>
      <c r="E27" s="8" t="s">
        <v>19</v>
      </c>
      <c r="F27" s="9">
        <v>43508</v>
      </c>
      <c r="G27" s="9">
        <v>45291</v>
      </c>
      <c r="H27" s="12">
        <v>174000</v>
      </c>
      <c r="I27" s="11" t="s">
        <v>120</v>
      </c>
      <c r="V27" s="15" t="s">
        <v>121</v>
      </c>
    </row>
    <row r="28" spans="1:22" s="13" customFormat="1" ht="20.25" customHeight="1" x14ac:dyDescent="0.2">
      <c r="A28" s="4">
        <f>IFERROR(VLOOKUP(B28,'[1]DADOS (OCULTAR)'!$Q$3:$S$103,3,0),"")</f>
        <v>7267476001023</v>
      </c>
      <c r="B28" s="5" t="s">
        <v>9</v>
      </c>
      <c r="C28" s="6" t="s">
        <v>122</v>
      </c>
      <c r="D28" s="7" t="s">
        <v>123</v>
      </c>
      <c r="E28" s="8" t="s">
        <v>19</v>
      </c>
      <c r="F28" s="9">
        <v>43586</v>
      </c>
      <c r="G28" s="9">
        <v>45291</v>
      </c>
      <c r="H28" s="12">
        <v>330000</v>
      </c>
      <c r="I28" s="11" t="s">
        <v>124</v>
      </c>
      <c r="V28" s="15" t="s">
        <v>125</v>
      </c>
    </row>
    <row r="29" spans="1:22" s="13" customFormat="1" ht="20.25" customHeight="1" x14ac:dyDescent="0.2">
      <c r="A29" s="4">
        <f>IFERROR(VLOOKUP(B29,'[1]DADOS (OCULTAR)'!$Q$3:$S$103,3,0),"")</f>
        <v>7267476001023</v>
      </c>
      <c r="B29" s="5" t="s">
        <v>9</v>
      </c>
      <c r="C29" s="6" t="s">
        <v>126</v>
      </c>
      <c r="D29" s="7" t="s">
        <v>127</v>
      </c>
      <c r="E29" s="8" t="s">
        <v>128</v>
      </c>
      <c r="F29" s="9">
        <v>43356</v>
      </c>
      <c r="G29" s="9">
        <v>44926</v>
      </c>
      <c r="H29" s="12">
        <v>62673</v>
      </c>
      <c r="I29" s="11" t="s">
        <v>129</v>
      </c>
      <c r="V29" s="15" t="s">
        <v>130</v>
      </c>
    </row>
    <row r="30" spans="1:22" s="13" customFormat="1" ht="20.25" customHeight="1" x14ac:dyDescent="0.2">
      <c r="A30" s="4">
        <f>IFERROR(VLOOKUP(B30,'[1]DADOS (OCULTAR)'!$Q$3:$S$103,3,0),"")</f>
        <v>7267476001023</v>
      </c>
      <c r="B30" s="5" t="s">
        <v>9</v>
      </c>
      <c r="C30" s="6">
        <v>17467595000192</v>
      </c>
      <c r="D30" s="7" t="s">
        <v>131</v>
      </c>
      <c r="E30" s="8" t="s">
        <v>96</v>
      </c>
      <c r="F30" s="9">
        <v>44136</v>
      </c>
      <c r="G30" s="9">
        <v>44958</v>
      </c>
      <c r="H30" s="12">
        <v>318000</v>
      </c>
      <c r="I30" s="11" t="s">
        <v>132</v>
      </c>
      <c r="V30" s="15" t="s">
        <v>133</v>
      </c>
    </row>
    <row r="31" spans="1:22" s="13" customFormat="1" ht="20.25" customHeight="1" x14ac:dyDescent="0.2">
      <c r="A31" s="4">
        <f>IFERROR(VLOOKUP(B31,'[1]DADOS (OCULTAR)'!$Q$3:$S$103,3,0),"")</f>
        <v>7267476001023</v>
      </c>
      <c r="B31" s="5" t="s">
        <v>9</v>
      </c>
      <c r="C31" s="6" t="s">
        <v>134</v>
      </c>
      <c r="D31" s="16" t="s">
        <v>135</v>
      </c>
      <c r="E31" s="8" t="s">
        <v>136</v>
      </c>
      <c r="F31" s="9">
        <v>43472</v>
      </c>
      <c r="G31" s="9">
        <v>44934</v>
      </c>
      <c r="H31" s="12">
        <v>24000</v>
      </c>
      <c r="I31" s="11" t="s">
        <v>137</v>
      </c>
      <c r="V31" s="15" t="s">
        <v>138</v>
      </c>
    </row>
    <row r="32" spans="1:22" s="13" customFormat="1" ht="20.25" customHeight="1" x14ac:dyDescent="0.2">
      <c r="A32" s="4">
        <f>IFERROR(VLOOKUP(B32,'[1]DADOS (OCULTAR)'!$Q$3:$S$103,3,0),"")</f>
        <v>7267476001023</v>
      </c>
      <c r="B32" s="5" t="s">
        <v>9</v>
      </c>
      <c r="C32" s="6" t="s">
        <v>46</v>
      </c>
      <c r="D32" s="7" t="s">
        <v>91</v>
      </c>
      <c r="E32" s="8" t="s">
        <v>139</v>
      </c>
      <c r="F32" s="9">
        <v>43697</v>
      </c>
      <c r="G32" s="9">
        <v>45291</v>
      </c>
      <c r="H32" s="12">
        <v>312000</v>
      </c>
      <c r="I32" s="11" t="s">
        <v>140</v>
      </c>
      <c r="V32" s="15" t="s">
        <v>141</v>
      </c>
    </row>
    <row r="33" spans="1:22" s="13" customFormat="1" ht="20.25" customHeight="1" x14ac:dyDescent="0.2">
      <c r="A33" s="4">
        <f>IFERROR(VLOOKUP(B33,'[1]DADOS (OCULTAR)'!$Q$3:$S$103,3,0),"")</f>
        <v>7267476001023</v>
      </c>
      <c r="B33" s="5" t="s">
        <v>9</v>
      </c>
      <c r="C33" s="6">
        <v>29278395000170</v>
      </c>
      <c r="D33" s="7" t="s">
        <v>142</v>
      </c>
      <c r="E33" s="8" t="s">
        <v>143</v>
      </c>
      <c r="F33" s="9">
        <v>43709</v>
      </c>
      <c r="G33" s="9">
        <v>44926</v>
      </c>
      <c r="H33" s="12">
        <v>22950</v>
      </c>
      <c r="I33" s="11" t="s">
        <v>144</v>
      </c>
      <c r="V33" s="15" t="s">
        <v>145</v>
      </c>
    </row>
    <row r="34" spans="1:22" s="13" customFormat="1" ht="20.25" customHeight="1" x14ac:dyDescent="0.2">
      <c r="A34" s="4">
        <f>IFERROR(VLOOKUP(B34,'[1]DADOS (OCULTAR)'!$Q$3:$S$103,3,0),"")</f>
        <v>7267476001023</v>
      </c>
      <c r="B34" s="5" t="s">
        <v>9</v>
      </c>
      <c r="C34" s="6" t="s">
        <v>146</v>
      </c>
      <c r="D34" s="7" t="s">
        <v>147</v>
      </c>
      <c r="E34" s="8" t="s">
        <v>148</v>
      </c>
      <c r="F34" s="9">
        <v>43754</v>
      </c>
      <c r="G34" s="9">
        <v>44850</v>
      </c>
      <c r="H34" s="12">
        <v>15600</v>
      </c>
      <c r="I34" s="17" t="s">
        <v>149</v>
      </c>
      <c r="V34" s="15" t="s">
        <v>150</v>
      </c>
    </row>
    <row r="35" spans="1:22" s="13" customFormat="1" ht="20.25" customHeight="1" x14ac:dyDescent="0.2">
      <c r="A35" s="4">
        <f>IFERROR(VLOOKUP(B35,'[1]DADOS (OCULTAR)'!$Q$3:$S$103,3,0),"")</f>
        <v>7267476001023</v>
      </c>
      <c r="B35" s="5" t="s">
        <v>9</v>
      </c>
      <c r="C35" s="6" t="s">
        <v>151</v>
      </c>
      <c r="D35" s="7" t="s">
        <v>152</v>
      </c>
      <c r="E35" s="8" t="s">
        <v>153</v>
      </c>
      <c r="F35" s="9">
        <v>43710</v>
      </c>
      <c r="G35" s="9">
        <v>45291</v>
      </c>
      <c r="H35" s="12">
        <v>153000</v>
      </c>
      <c r="I35" s="11" t="s">
        <v>154</v>
      </c>
      <c r="V35" s="15" t="s">
        <v>155</v>
      </c>
    </row>
    <row r="36" spans="1:22" s="13" customFormat="1" ht="20.25" customHeight="1" x14ac:dyDescent="0.2">
      <c r="A36" s="4">
        <f>IFERROR(VLOOKUP(B36,'[1]DADOS (OCULTAR)'!$Q$3:$S$103,3,0),"")</f>
        <v>7267476001023</v>
      </c>
      <c r="B36" s="5" t="s">
        <v>9</v>
      </c>
      <c r="C36" s="6">
        <v>17467595000192</v>
      </c>
      <c r="D36" s="7" t="s">
        <v>95</v>
      </c>
      <c r="E36" s="8" t="s">
        <v>96</v>
      </c>
      <c r="F36" s="9">
        <v>43760</v>
      </c>
      <c r="G36" s="9">
        <v>44887</v>
      </c>
      <c r="H36" s="12">
        <v>3500</v>
      </c>
      <c r="I36" s="11" t="s">
        <v>156</v>
      </c>
      <c r="V36" s="15" t="s">
        <v>157</v>
      </c>
    </row>
    <row r="37" spans="1:22" s="13" customFormat="1" ht="20.25" customHeight="1" x14ac:dyDescent="0.2">
      <c r="A37" s="4">
        <f>IFERROR(VLOOKUP(B37,'[1]DADOS (OCULTAR)'!$Q$3:$S$103,3,0),"")</f>
        <v>7267476001023</v>
      </c>
      <c r="B37" s="5" t="s">
        <v>9</v>
      </c>
      <c r="C37" s="6">
        <v>16893178000149</v>
      </c>
      <c r="D37" s="7" t="s">
        <v>158</v>
      </c>
      <c r="E37" s="8" t="s">
        <v>159</v>
      </c>
      <c r="F37" s="9">
        <v>43952</v>
      </c>
      <c r="G37" s="9">
        <v>44926</v>
      </c>
      <c r="H37" s="12">
        <v>3600</v>
      </c>
      <c r="I37" s="11" t="s">
        <v>160</v>
      </c>
      <c r="V37" s="15" t="s">
        <v>161</v>
      </c>
    </row>
    <row r="38" spans="1:22" s="13" customFormat="1" ht="20.25" customHeight="1" x14ac:dyDescent="0.2">
      <c r="A38" s="4">
        <f>IFERROR(VLOOKUP(B38,'[1]DADOS (OCULTAR)'!$Q$3:$S$103,3,0),"")</f>
        <v>7267476001023</v>
      </c>
      <c r="B38" s="5" t="s">
        <v>9</v>
      </c>
      <c r="C38" s="6">
        <v>29758485000169</v>
      </c>
      <c r="D38" s="7" t="s">
        <v>162</v>
      </c>
      <c r="E38" s="8" t="s">
        <v>153</v>
      </c>
      <c r="F38" s="9">
        <v>43907</v>
      </c>
      <c r="G38" s="9">
        <v>45291</v>
      </c>
      <c r="H38" s="12">
        <v>135000</v>
      </c>
      <c r="I38" s="11" t="s">
        <v>163</v>
      </c>
      <c r="V38" s="15" t="s">
        <v>164</v>
      </c>
    </row>
    <row r="39" spans="1:22" s="13" customFormat="1" ht="20.25" customHeight="1" x14ac:dyDescent="0.2">
      <c r="A39" s="4">
        <f>IFERROR(VLOOKUP(B39,'[1]DADOS (OCULTAR)'!$Q$3:$S$103,3,0),"")</f>
        <v>7267476001023</v>
      </c>
      <c r="B39" s="5" t="s">
        <v>9</v>
      </c>
      <c r="C39" s="6">
        <v>27708043000182</v>
      </c>
      <c r="D39" s="7" t="s">
        <v>165</v>
      </c>
      <c r="E39" s="8" t="s">
        <v>166</v>
      </c>
      <c r="F39" s="9">
        <v>43952</v>
      </c>
      <c r="G39" s="9">
        <v>44682</v>
      </c>
      <c r="H39" s="12">
        <v>6000</v>
      </c>
      <c r="I39" s="11" t="s">
        <v>167</v>
      </c>
      <c r="V39" s="15" t="s">
        <v>168</v>
      </c>
    </row>
    <row r="40" spans="1:22" s="13" customFormat="1" ht="20.25" customHeight="1" x14ac:dyDescent="0.2">
      <c r="A40" s="4">
        <f>IFERROR(VLOOKUP(B40,'[1]DADOS (OCULTAR)'!$Q$3:$S$103,3,0),"")</f>
        <v>7267476001023</v>
      </c>
      <c r="B40" s="5" t="s">
        <v>9</v>
      </c>
      <c r="C40" s="6">
        <v>10998292000157</v>
      </c>
      <c r="D40" s="7" t="s">
        <v>169</v>
      </c>
      <c r="E40" s="8" t="s">
        <v>170</v>
      </c>
      <c r="F40" s="9">
        <v>43613</v>
      </c>
      <c r="G40" s="9">
        <v>45413</v>
      </c>
      <c r="H40" s="12">
        <v>4080</v>
      </c>
      <c r="I40" s="11" t="s">
        <v>171</v>
      </c>
      <c r="V40" s="15" t="s">
        <v>172</v>
      </c>
    </row>
    <row r="41" spans="1:22" s="13" customFormat="1" ht="20.25" customHeight="1" x14ac:dyDescent="0.2">
      <c r="A41" s="4">
        <f>IFERROR(VLOOKUP(B41,'[1]DADOS (OCULTAR)'!$Q$3:$S$103,3,0),"")</f>
        <v>7267476001023</v>
      </c>
      <c r="B41" s="5" t="s">
        <v>9</v>
      </c>
      <c r="C41" s="6">
        <v>23066094000105</v>
      </c>
      <c r="D41" s="7" t="s">
        <v>173</v>
      </c>
      <c r="E41" s="8" t="s">
        <v>174</v>
      </c>
      <c r="F41" s="9">
        <v>43952</v>
      </c>
      <c r="G41" s="9">
        <v>45657</v>
      </c>
      <c r="H41" s="12">
        <v>165000</v>
      </c>
      <c r="I41" s="11" t="s">
        <v>175</v>
      </c>
      <c r="V41" s="15" t="s">
        <v>176</v>
      </c>
    </row>
    <row r="42" spans="1:22" s="13" customFormat="1" ht="20.25" customHeight="1" x14ac:dyDescent="0.2">
      <c r="A42" s="4">
        <f>IFERROR(VLOOKUP(B42,'[1]DADOS (OCULTAR)'!$Q$3:$S$103,3,0),"")</f>
        <v>7267476001023</v>
      </c>
      <c r="B42" s="5" t="s">
        <v>9</v>
      </c>
      <c r="C42" s="6">
        <v>30059564000160</v>
      </c>
      <c r="D42" s="7" t="s">
        <v>177</v>
      </c>
      <c r="E42" s="8" t="s">
        <v>174</v>
      </c>
      <c r="F42" s="9">
        <v>44060</v>
      </c>
      <c r="G42" s="9">
        <v>45657</v>
      </c>
      <c r="H42" s="12">
        <v>165000</v>
      </c>
      <c r="I42" s="11" t="s">
        <v>178</v>
      </c>
      <c r="V42" s="15" t="s">
        <v>179</v>
      </c>
    </row>
    <row r="43" spans="1:22" s="13" customFormat="1" ht="20.25" customHeight="1" x14ac:dyDescent="0.2">
      <c r="A43" s="4">
        <f>IFERROR(VLOOKUP(B43,'[1]DADOS (OCULTAR)'!$Q$3:$S$103,3,0),"")</f>
        <v>7267476001023</v>
      </c>
      <c r="B43" s="5" t="s">
        <v>9</v>
      </c>
      <c r="C43" s="6">
        <v>28514956000120</v>
      </c>
      <c r="D43" s="7" t="s">
        <v>180</v>
      </c>
      <c r="E43" s="8" t="s">
        <v>181</v>
      </c>
      <c r="F43" s="9">
        <v>43778</v>
      </c>
      <c r="G43" s="9">
        <v>44926</v>
      </c>
      <c r="H43" s="12">
        <v>17750</v>
      </c>
      <c r="I43" s="11" t="s">
        <v>182</v>
      </c>
      <c r="V43" s="15" t="s">
        <v>183</v>
      </c>
    </row>
    <row r="44" spans="1:22" s="13" customFormat="1" ht="20.25" customHeight="1" x14ac:dyDescent="0.2">
      <c r="A44" s="4">
        <f>IFERROR(VLOOKUP(B44,'[1]DADOS (OCULTAR)'!$Q$3:$S$103,3,0),"")</f>
        <v>7267476001023</v>
      </c>
      <c r="B44" s="5" t="s">
        <v>9</v>
      </c>
      <c r="C44" s="6">
        <v>43982302000115</v>
      </c>
      <c r="D44" s="7" t="s">
        <v>184</v>
      </c>
      <c r="E44" s="8" t="s">
        <v>185</v>
      </c>
      <c r="F44" s="9">
        <v>44501</v>
      </c>
      <c r="G44" s="9">
        <v>44926</v>
      </c>
      <c r="H44" s="12">
        <v>84000</v>
      </c>
      <c r="I44" s="11" t="s">
        <v>186</v>
      </c>
      <c r="V44" s="15" t="s">
        <v>187</v>
      </c>
    </row>
    <row r="45" spans="1:22" s="13" customFormat="1" ht="20.25" customHeight="1" x14ac:dyDescent="0.2">
      <c r="A45" s="4">
        <f>IFERROR(VLOOKUP(B45,'[1]DADOS (OCULTAR)'!$Q$3:$S$103,3,0),"")</f>
        <v>7267476001023</v>
      </c>
      <c r="B45" s="5" t="s">
        <v>9</v>
      </c>
      <c r="C45" s="6" t="s">
        <v>113</v>
      </c>
      <c r="D45" s="7" t="s">
        <v>114</v>
      </c>
      <c r="E45" s="8" t="s">
        <v>188</v>
      </c>
      <c r="F45" s="9">
        <v>44929</v>
      </c>
      <c r="G45" s="9">
        <v>44929</v>
      </c>
      <c r="H45" s="12">
        <v>46800</v>
      </c>
      <c r="I45" s="11" t="s">
        <v>189</v>
      </c>
      <c r="V45" s="15" t="s">
        <v>190</v>
      </c>
    </row>
    <row r="46" spans="1:22" s="13" customFormat="1" ht="20.25" customHeight="1" x14ac:dyDescent="0.2">
      <c r="A46" s="4">
        <f>IFERROR(VLOOKUP(B46,'[1]DADOS (OCULTAR)'!$Q$3:$S$103,3,0),"")</f>
        <v>7267476001023</v>
      </c>
      <c r="B46" s="5" t="s">
        <v>9</v>
      </c>
      <c r="C46" s="6">
        <v>17467595000192</v>
      </c>
      <c r="D46" s="7" t="s">
        <v>95</v>
      </c>
      <c r="E46" s="8" t="s">
        <v>191</v>
      </c>
      <c r="F46" s="9">
        <v>44501</v>
      </c>
      <c r="G46" s="9">
        <v>45231</v>
      </c>
      <c r="H46" s="12">
        <v>3500</v>
      </c>
      <c r="I46" s="17" t="s">
        <v>192</v>
      </c>
      <c r="V46" s="15" t="s">
        <v>193</v>
      </c>
    </row>
    <row r="47" spans="1:22" ht="20.25" customHeight="1" x14ac:dyDescent="0.2">
      <c r="A47" s="4">
        <f>IFERROR(VLOOKUP(B47,'[1]DADOS (OCULTAR)'!$Q$3:$S$103,3,0),"")</f>
        <v>7267476001023</v>
      </c>
      <c r="B47" s="5" t="s">
        <v>9</v>
      </c>
      <c r="C47" s="6">
        <v>45262273000142</v>
      </c>
      <c r="D47" s="7" t="s">
        <v>194</v>
      </c>
      <c r="E47" s="8" t="s">
        <v>195</v>
      </c>
      <c r="F47" s="9">
        <v>44603</v>
      </c>
      <c r="G47" s="9">
        <v>45291</v>
      </c>
      <c r="H47" s="12">
        <v>72000</v>
      </c>
      <c r="I47" s="11" t="s">
        <v>196</v>
      </c>
    </row>
    <row r="48" spans="1:22" ht="20.25" customHeight="1" x14ac:dyDescent="0.2">
      <c r="A48" s="4">
        <f>IFERROR(VLOOKUP(B48,'[1]DADOS (OCULTAR)'!$Q$3:$S$103,3,0),"")</f>
        <v>7267476001023</v>
      </c>
      <c r="B48" s="5" t="s">
        <v>9</v>
      </c>
      <c r="C48" s="6">
        <v>37814890000185</v>
      </c>
      <c r="D48" s="7" t="s">
        <v>197</v>
      </c>
      <c r="E48" s="8" t="s">
        <v>96</v>
      </c>
      <c r="F48" s="9">
        <v>44621</v>
      </c>
      <c r="G48" s="9">
        <v>44986</v>
      </c>
      <c r="H48" s="12">
        <v>12000</v>
      </c>
      <c r="I48" s="11" t="s">
        <v>197</v>
      </c>
    </row>
    <row r="49" spans="1:9" ht="20.25" customHeight="1" x14ac:dyDescent="0.2">
      <c r="A49" s="4">
        <f>IFERROR(VLOOKUP(B49,'[1]DADOS (OCULTAR)'!$Q$3:$S$103,3,0),"")</f>
        <v>7267476001023</v>
      </c>
      <c r="B49" s="5" t="s">
        <v>9</v>
      </c>
      <c r="C49" s="6">
        <v>4254254000197</v>
      </c>
      <c r="D49" s="7" t="s">
        <v>198</v>
      </c>
      <c r="E49" s="8" t="s">
        <v>199</v>
      </c>
      <c r="F49" s="9">
        <v>44682</v>
      </c>
      <c r="G49" s="9">
        <v>45657</v>
      </c>
      <c r="H49" s="12">
        <v>72000</v>
      </c>
      <c r="I49" s="11" t="s">
        <v>198</v>
      </c>
    </row>
    <row r="50" spans="1:9" ht="20.25" customHeight="1" x14ac:dyDescent="0.2">
      <c r="A50" s="4">
        <f>IFERROR(VLOOKUP(B50,'[1]DADOS (OCULTAR)'!$Q$3:$S$103,3,0),"")</f>
        <v>7267476001023</v>
      </c>
      <c r="B50" s="5" t="s">
        <v>9</v>
      </c>
      <c r="C50" s="6">
        <v>22969924000133</v>
      </c>
      <c r="D50" s="7" t="s">
        <v>200</v>
      </c>
      <c r="E50" s="8" t="s">
        <v>201</v>
      </c>
      <c r="F50" s="9">
        <v>44562</v>
      </c>
      <c r="G50" s="9">
        <v>44926</v>
      </c>
      <c r="H50" s="12">
        <v>6400</v>
      </c>
      <c r="I50" s="11" t="s">
        <v>202</v>
      </c>
    </row>
    <row r="51" spans="1:9" ht="20.25" customHeight="1" x14ac:dyDescent="0.2">
      <c r="A51" s="4">
        <f>IFERROR(VLOOKUP(B51,'[1]DADOS (OCULTAR)'!$Q$3:$S$103,3,0),"")</f>
        <v>7267476001023</v>
      </c>
      <c r="B51" s="5" t="s">
        <v>9</v>
      </c>
      <c r="C51" s="6">
        <v>29308984000154</v>
      </c>
      <c r="D51" s="7" t="s">
        <v>203</v>
      </c>
      <c r="E51" s="8" t="s">
        <v>143</v>
      </c>
      <c r="F51" s="9">
        <v>44713</v>
      </c>
      <c r="G51" s="9">
        <v>45657</v>
      </c>
      <c r="H51" s="12">
        <v>31000</v>
      </c>
      <c r="I51" s="11" t="s">
        <v>204</v>
      </c>
    </row>
    <row r="52" spans="1:9" ht="20.25" customHeight="1" x14ac:dyDescent="0.2">
      <c r="A52" s="4">
        <f>IFERROR(VLOOKUP(B52,'[1]DADOS (OCULTAR)'!$Q$3:$S$103,3,0),"")</f>
        <v>7267476001023</v>
      </c>
      <c r="B52" s="5" t="s">
        <v>9</v>
      </c>
      <c r="C52" s="6">
        <v>31197406000130</v>
      </c>
      <c r="D52" s="7" t="s">
        <v>205</v>
      </c>
      <c r="E52" s="8" t="s">
        <v>206</v>
      </c>
      <c r="F52" s="9">
        <v>44774</v>
      </c>
      <c r="G52" s="9">
        <v>45657</v>
      </c>
      <c r="H52" s="12">
        <v>96000</v>
      </c>
      <c r="I52" s="11" t="s">
        <v>207</v>
      </c>
    </row>
    <row r="53" spans="1:9" ht="20.25" customHeight="1" x14ac:dyDescent="0.2">
      <c r="A53" s="4">
        <f>IFERROR(VLOOKUP(B53,'[1]DADOS (OCULTAR)'!$Q$3:$S$103,3,0),"")</f>
        <v>7267476001023</v>
      </c>
      <c r="B53" s="5" t="s">
        <v>9</v>
      </c>
      <c r="C53" s="6">
        <v>3437131000129</v>
      </c>
      <c r="D53" s="7" t="s">
        <v>208</v>
      </c>
      <c r="E53" s="8" t="s">
        <v>209</v>
      </c>
      <c r="F53" s="9">
        <v>44805</v>
      </c>
      <c r="G53" s="9">
        <v>45657</v>
      </c>
      <c r="H53" s="12">
        <v>160000</v>
      </c>
      <c r="I53" s="11" t="s">
        <v>210</v>
      </c>
    </row>
    <row r="54" spans="1:9" ht="20.25" customHeight="1" x14ac:dyDescent="0.2">
      <c r="A54" s="4">
        <f>IFERROR(VLOOKUP(B54,'[1]DADOS (OCULTAR)'!$Q$3:$S$103,3,0),"")</f>
        <v>7267476001023</v>
      </c>
      <c r="B54" s="5" t="s">
        <v>9</v>
      </c>
      <c r="C54" s="6">
        <v>23206471000156</v>
      </c>
      <c r="D54" s="7" t="s">
        <v>211</v>
      </c>
      <c r="E54" s="8" t="s">
        <v>212</v>
      </c>
      <c r="F54" s="9">
        <v>44855</v>
      </c>
      <c r="G54" s="9">
        <v>45220</v>
      </c>
      <c r="H54" s="12">
        <v>3050</v>
      </c>
      <c r="I54" s="11" t="s">
        <v>213</v>
      </c>
    </row>
    <row r="55" spans="1:9" ht="20.25" customHeight="1" x14ac:dyDescent="0.2">
      <c r="A55" s="4">
        <f>IFERROR(VLOOKUP(B55,'[1]DADOS (OCULTAR)'!$Q$3:$S$103,3,0),"")</f>
        <v>7267476001023</v>
      </c>
      <c r="B55" s="5" t="s">
        <v>9</v>
      </c>
      <c r="C55" s="6">
        <v>32090452000106</v>
      </c>
      <c r="D55" s="7" t="s">
        <v>214</v>
      </c>
      <c r="E55" s="8" t="s">
        <v>215</v>
      </c>
      <c r="F55" s="9">
        <v>44805</v>
      </c>
      <c r="G55" s="9">
        <v>45657</v>
      </c>
      <c r="H55" s="12">
        <v>81000</v>
      </c>
      <c r="I55" s="11" t="s">
        <v>216</v>
      </c>
    </row>
    <row r="56" spans="1:9" ht="20.25" customHeight="1" x14ac:dyDescent="0.2">
      <c r="A56" s="4">
        <f>IFERROR(VLOOKUP(B56,'[1]DADOS (OCULTAR)'!$Q$3:$S$103,3,0),"")</f>
        <v>7267476001023</v>
      </c>
      <c r="B56" s="5" t="s">
        <v>9</v>
      </c>
      <c r="C56" s="6">
        <v>22430421000195</v>
      </c>
      <c r="D56" s="7" t="s">
        <v>217</v>
      </c>
      <c r="E56" s="8" t="s">
        <v>218</v>
      </c>
      <c r="F56" s="9">
        <v>44743</v>
      </c>
      <c r="G56" s="9">
        <v>45108</v>
      </c>
      <c r="H56" s="12">
        <v>66000</v>
      </c>
      <c r="I56" s="11" t="s">
        <v>219</v>
      </c>
    </row>
    <row r="57" spans="1:9" ht="20.25" customHeight="1" x14ac:dyDescent="0.2">
      <c r="A57" s="4">
        <f>IFERROR(VLOOKUP(B57,'[1]DADOS (OCULTAR)'!$Q$3:$S$103,3,0),"")</f>
        <v>7267476001023</v>
      </c>
      <c r="B57" s="5" t="s">
        <v>9</v>
      </c>
      <c r="C57" s="6">
        <v>47255433000151</v>
      </c>
      <c r="D57" s="7" t="s">
        <v>220</v>
      </c>
      <c r="E57" s="8" t="s">
        <v>221</v>
      </c>
      <c r="F57" s="9">
        <v>44805</v>
      </c>
      <c r="G57" s="9">
        <v>45657</v>
      </c>
      <c r="H57" s="12">
        <v>160000</v>
      </c>
      <c r="I57" s="11" t="s">
        <v>222</v>
      </c>
    </row>
    <row r="58" spans="1:9" ht="20.25" customHeight="1" x14ac:dyDescent="0.2">
      <c r="A58" s="4">
        <f>IFERROR(VLOOKUP(B58,'[1]DADOS (OCULTAR)'!$Q$3:$S$103,3,0),"")</f>
        <v>7267476001023</v>
      </c>
      <c r="B58" s="5" t="s">
        <v>9</v>
      </c>
      <c r="C58" s="6">
        <v>50429810000136</v>
      </c>
      <c r="D58" s="7" t="s">
        <v>30</v>
      </c>
      <c r="E58" s="8" t="s">
        <v>31</v>
      </c>
      <c r="F58" s="9">
        <v>44973</v>
      </c>
      <c r="G58" s="9">
        <v>45337</v>
      </c>
      <c r="H58" s="12">
        <v>750.72</v>
      </c>
      <c r="I58" s="11" t="s">
        <v>223</v>
      </c>
    </row>
    <row r="59" spans="1:9" ht="20.25" customHeight="1" x14ac:dyDescent="0.2">
      <c r="A59" s="4">
        <f>IFERROR(VLOOKUP(B59,'[1]DADOS (OCULTAR)'!$Q$3:$S$103,3,0),"")</f>
        <v>7267476001023</v>
      </c>
      <c r="B59" s="5" t="s">
        <v>9</v>
      </c>
      <c r="C59" s="6">
        <v>8433386000137</v>
      </c>
      <c r="D59" s="7" t="s">
        <v>224</v>
      </c>
      <c r="E59" s="8" t="s">
        <v>225</v>
      </c>
      <c r="F59" s="9">
        <v>44988</v>
      </c>
      <c r="G59" s="9">
        <v>45657</v>
      </c>
      <c r="H59" s="12">
        <v>1920</v>
      </c>
      <c r="I59" s="11" t="s">
        <v>226</v>
      </c>
    </row>
    <row r="60" spans="1:9" ht="20.25" customHeight="1" x14ac:dyDescent="0.2">
      <c r="A60" s="4">
        <f>IFERROR(VLOOKUP(B60,'[1]DADOS (OCULTAR)'!$Q$3:$S$103,3,0),"")</f>
        <v>7267476001023</v>
      </c>
      <c r="B60" s="5" t="s">
        <v>9</v>
      </c>
      <c r="C60" s="6">
        <v>24449917000136</v>
      </c>
      <c r="D60" s="7" t="s">
        <v>227</v>
      </c>
      <c r="E60" s="8" t="s">
        <v>228</v>
      </c>
      <c r="F60" s="9">
        <v>45005</v>
      </c>
      <c r="G60" s="9">
        <v>45657</v>
      </c>
      <c r="H60" s="12">
        <v>99000</v>
      </c>
      <c r="I60" s="11" t="s">
        <v>229</v>
      </c>
    </row>
    <row r="61" spans="1:9" ht="20.25" customHeight="1" x14ac:dyDescent="0.2">
      <c r="A61" s="4">
        <f>IFERROR(VLOOKUP(B61,'[1]DADOS (OCULTAR)'!$Q$3:$S$103,3,0),"")</f>
        <v>7267476001023</v>
      </c>
      <c r="B61" s="5" t="s">
        <v>9</v>
      </c>
      <c r="C61" s="6">
        <v>60554417000174</v>
      </c>
      <c r="D61" s="7" t="s">
        <v>230</v>
      </c>
      <c r="E61" s="8" t="s">
        <v>231</v>
      </c>
      <c r="F61" s="9">
        <v>45005</v>
      </c>
      <c r="G61" s="9">
        <v>45657</v>
      </c>
      <c r="H61" s="12">
        <v>99000</v>
      </c>
      <c r="I61" s="11" t="s">
        <v>232</v>
      </c>
    </row>
    <row r="62" spans="1:9" ht="20.25" customHeight="1" x14ac:dyDescent="0.2">
      <c r="A62" s="4">
        <f>IFERROR(VLOOKUP(B62,'[1]DADOS (OCULTAR)'!$Q$3:$S$103,3,0),"")</f>
        <v>7267476001023</v>
      </c>
      <c r="B62" s="5" t="s">
        <v>9</v>
      </c>
      <c r="C62" s="6">
        <v>30317221000159</v>
      </c>
      <c r="D62" s="7" t="s">
        <v>233</v>
      </c>
      <c r="E62" s="8" t="s">
        <v>231</v>
      </c>
      <c r="F62" s="9">
        <v>45005</v>
      </c>
      <c r="G62" s="9">
        <v>45657</v>
      </c>
      <c r="H62" s="12">
        <v>99000</v>
      </c>
      <c r="I62" s="11" t="s">
        <v>234</v>
      </c>
    </row>
    <row r="63" spans="1:9" ht="20.25" customHeight="1" x14ac:dyDescent="0.2">
      <c r="A63" s="4">
        <f>IFERROR(VLOOKUP(B63,'[1]DADOS (OCULTAR)'!$Q$3:$S$103,3,0),"")</f>
        <v>7267476001023</v>
      </c>
      <c r="B63" s="5" t="s">
        <v>9</v>
      </c>
      <c r="C63" s="6">
        <v>37055071000100</v>
      </c>
      <c r="D63" s="7" t="s">
        <v>235</v>
      </c>
      <c r="E63" s="8" t="s">
        <v>231</v>
      </c>
      <c r="F63" s="9">
        <v>45078</v>
      </c>
      <c r="G63" s="9">
        <v>45657</v>
      </c>
      <c r="H63" s="12">
        <v>99000</v>
      </c>
      <c r="I63" s="11" t="s">
        <v>236</v>
      </c>
    </row>
    <row r="64" spans="1:9" ht="20.25" customHeight="1" x14ac:dyDescent="0.2">
      <c r="A64" s="4" t="str">
        <f>IFERROR(VLOOKUP(B64,'[1]DADOS (OCULTAR)'!$Q$3:$S$103,3,0),"")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">
      <c r="A65" s="4" t="str">
        <f>IFERROR(VLOOKUP(B65,'[1]DADOS (OCULTAR)'!$Q$3:$S$103,3,0),"")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">
      <c r="A66" s="4" t="str">
        <f>IFERROR(VLOOKUP(B66,'[1]DADOS (OCULTAR)'!$Q$3:$S$103,3,0),"")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">
      <c r="A67" s="4" t="str">
        <f>IFERROR(VLOOKUP(B67,'[1]DADOS (OCULTAR)'!$Q$3:$S$103,3,0),"")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">
      <c r="A68" s="4" t="str">
        <f>IFERROR(VLOOKUP(B68,'[1]DADOS (OCULTAR)'!$Q$3:$S$103,3,0),"")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">
      <c r="A69" s="4" t="str">
        <f>IFERROR(VLOOKUP(B69,'[1]DADOS (OCULTAR)'!$Q$3:$S$103,3,0),"")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">
      <c r="A70" s="4" t="str">
        <f>IFERROR(VLOOKUP(B70,'[1]DADOS (OCULTAR)'!$Q$3:$S$103,3,0),"")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">
      <c r="A71" s="4" t="str">
        <f>IFERROR(VLOOKUP(B71,'[1]DADOS (OCULTAR)'!$Q$3:$S$103,3,0),"")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">
      <c r="A72" s="4" t="str">
        <f>IFERROR(VLOOKUP(B72,'[1]DADOS (OCULTAR)'!$Q$3:$S$103,3,0),"")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">
      <c r="A73" s="4" t="str">
        <f>IFERROR(VLOOKUP(B73,'[1]DADOS (OCULTAR)'!$Q$3:$S$103,3,0),"")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">
      <c r="A74" s="4" t="str">
        <f>IFERROR(VLOOKUP(B74,'[1]DADOS (OCULTAR)'!$Q$3:$S$103,3,0),"")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">
      <c r="A75" s="4" t="str">
        <f>IFERROR(VLOOKUP(B75,'[1]DADOS (OCULTAR)'!$Q$3:$S$103,3,0),"")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">
      <c r="A76" s="4" t="str">
        <f>IFERROR(VLOOKUP(B76,'[1]DADOS (OCULTAR)'!$Q$3:$S$103,3,0),"")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">
      <c r="A77" s="4" t="str">
        <f>IFERROR(VLOOKUP(B77,'[1]DADOS (OCULTAR)'!$Q$3:$S$103,3,0),"")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">
      <c r="A78" s="4" t="str">
        <f>IFERROR(VLOOKUP(B78,'[1]DADOS (OCULTAR)'!$Q$3:$S$103,3,0),"")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">
      <c r="A79" s="4" t="str">
        <f>IFERROR(VLOOKUP(B79,'[1]DADOS (OCULTAR)'!$Q$3:$S$103,3,0),"")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">
      <c r="A80" s="4" t="str">
        <f>IFERROR(VLOOKUP(B80,'[1]DADOS (OCULTAR)'!$Q$3:$S$103,3,0),"")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">
      <c r="A81" s="4" t="str">
        <f>IFERROR(VLOOKUP(B81,'[1]DADOS (OCULTAR)'!$Q$3:$S$103,3,0),"")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">
      <c r="A82" s="4" t="str">
        <f>IFERROR(VLOOKUP(B82,'[1]DADOS (OCULTAR)'!$Q$3:$S$103,3,0),"")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">
      <c r="A83" s="4" t="str">
        <f>IFERROR(VLOOKUP(B83,'[1]DADOS (OCULTAR)'!$Q$3:$S$103,3,0),"")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">
      <c r="A84" s="4" t="str">
        <f>IFERROR(VLOOKUP(B84,'[1]DADOS (OCULTAR)'!$Q$3:$S$103,3,0),"")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">
      <c r="A85" s="4" t="str">
        <f>IFERROR(VLOOKUP(B85,'[1]DADOS (OCULTAR)'!$Q$3:$S$103,3,0),"")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">
      <c r="A86" s="4" t="str">
        <f>IFERROR(VLOOKUP(B86,'[1]DADOS (OCULTAR)'!$Q$3:$S$103,3,0),"")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">
      <c r="A87" s="4" t="str">
        <f>IFERROR(VLOOKUP(B87,'[1]DADOS (OCULTAR)'!$Q$3:$S$103,3,0),"")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">
      <c r="A88" s="4" t="str">
        <f>IFERROR(VLOOKUP(B88,'[1]DADOS (OCULTAR)'!$Q$3:$S$103,3,0),"")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">
      <c r="A89" s="4" t="str">
        <f>IFERROR(VLOOKUP(B89,'[1]DADOS (OCULTAR)'!$Q$3:$S$103,3,0),"")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">
      <c r="A90" s="4" t="str">
        <f>IFERROR(VLOOKUP(B90,'[1]DADOS (OCULTAR)'!$Q$3:$S$103,3,0),"")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">
      <c r="A91" s="4" t="str">
        <f>IFERROR(VLOOKUP(B91,'[1]DADOS (OCULTAR)'!$Q$3:$S$103,3,0),"")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">
      <c r="A92" s="4" t="str">
        <f>IFERROR(VLOOKUP(B92,'[1]DADOS (OCULTAR)'!$Q$3:$S$103,3,0),"")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">
      <c r="A93" s="4" t="str">
        <f>IFERROR(VLOOKUP(B93,'[1]DADOS (OCULTAR)'!$Q$3:$S$103,3,0),"")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">
      <c r="A94" s="4" t="str">
        <f>IFERROR(VLOOKUP(B94,'[1]DADOS (OCULTAR)'!$Q$3:$S$103,3,0),"")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">
      <c r="A95" s="4" t="str">
        <f>IFERROR(VLOOKUP(B95,'[1]DADOS (OCULTAR)'!$Q$3:$S$103,3,0),"")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">
      <c r="A96" s="4" t="str">
        <f>IFERROR(VLOOKUP(B96,'[1]DADOS (OCULTAR)'!$Q$3:$S$103,3,0),"")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">
      <c r="A97" s="4" t="str">
        <f>IFERROR(VLOOKUP(B97,'[1]DADOS (OCULTAR)'!$Q$3:$S$103,3,0),"")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">
      <c r="A98" s="4" t="str">
        <f>IFERROR(VLOOKUP(B98,'[1]DADOS (OCULTAR)'!$Q$3:$S$103,3,0),"")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">
      <c r="A99" s="4" t="str">
        <f>IFERROR(VLOOKUP(B99,'[1]DADOS (OCULTAR)'!$Q$3:$S$103,3,0),"")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">
      <c r="A100" s="4" t="str">
        <f>IFERROR(VLOOKUP(B100,'[1]DADOS (OCULTAR)'!$Q$3:$S$103,3,0),"")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">
      <c r="A101" s="4" t="str">
        <f>IFERROR(VLOOKUP(B101,'[1]DADOS (OCULTAR)'!$Q$3:$S$103,3,0),"")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">
      <c r="A102" s="4" t="str">
        <f>IFERROR(VLOOKUP(B102,'[1]DADOS (OCULTAR)'!$Q$3:$S$103,3,0),"")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">
      <c r="A103" s="4" t="str">
        <f>IFERROR(VLOOKUP(B103,'[1]DADOS (OCULTAR)'!$Q$3:$S$103,3,0),"")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">
      <c r="A104" s="4" t="str">
        <f>IFERROR(VLOOKUP(B104,'[1]DADOS (OCULTAR)'!$Q$3:$S$103,3,0),"")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">
      <c r="A105" s="4" t="str">
        <f>IFERROR(VLOOKUP(B105,'[1]DADOS (OCULTAR)'!$Q$3:$S$103,3,0),"")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">
      <c r="A106" s="4" t="str">
        <f>IFERROR(VLOOKUP(B106,'[1]DADOS (OCULTAR)'!$Q$3:$S$103,3,0),"")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">
      <c r="A107" s="4" t="str">
        <f>IFERROR(VLOOKUP(B107,'[1]DADOS (OCULTAR)'!$Q$3:$S$103,3,0),"")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">
      <c r="A108" s="4" t="str">
        <f>IFERROR(VLOOKUP(B108,'[1]DADOS (OCULTAR)'!$Q$3:$S$103,3,0),"")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">
      <c r="A109" s="4" t="str">
        <f>IFERROR(VLOOKUP(B109,'[1]DADOS (OCULTAR)'!$Q$3:$S$103,3,0),"")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">
      <c r="A110" s="4" t="str">
        <f>IFERROR(VLOOKUP(B110,'[1]DADOS (OCULTAR)'!$Q$3:$S$103,3,0),"")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">
      <c r="A111" s="4" t="str">
        <f>IFERROR(VLOOKUP(B111,'[1]DADOS (OCULTAR)'!$Q$3:$S$103,3,0),"")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">
      <c r="A112" s="4" t="str">
        <f>IFERROR(VLOOKUP(B112,'[1]DADOS (OCULTAR)'!$Q$3:$S$103,3,0),"")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">
      <c r="A113" s="4" t="str">
        <f>IFERROR(VLOOKUP(B113,'[1]DADOS (OCULTAR)'!$Q$3:$S$103,3,0),"")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">
      <c r="A114" s="4" t="str">
        <f>IFERROR(VLOOKUP(B114,'[1]DADOS (OCULTAR)'!$Q$3:$S$103,3,0),"")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">
      <c r="A115" s="4" t="str">
        <f>IFERROR(VLOOKUP(B115,'[1]DADOS (OCULTAR)'!$Q$3:$S$103,3,0),"")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">
      <c r="A116" s="4" t="str">
        <f>IFERROR(VLOOKUP(B116,'[1]DADOS (OCULTAR)'!$Q$3:$S$103,3,0),"")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">
      <c r="A117" s="4" t="str">
        <f>IFERROR(VLOOKUP(B117,'[1]DADOS (OCULTAR)'!$Q$3:$S$103,3,0),"")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">
      <c r="A118" s="4" t="str">
        <f>IFERROR(VLOOKUP(B118,'[1]DADOS (OCULTAR)'!$Q$3:$S$103,3,0),"")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(OCULTAR)'!$Q$3:$S$103,3,0),"")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(OCULTAR)'!$Q$3:$S$103,3,0),"")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(OCULTAR)'!$Q$3:$S$103,3,0),"")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(OCULTAR)'!$Q$3:$S$103,3,0),"")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(OCULTAR)'!$Q$3:$S$103,3,0),"")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(OCULTAR)'!$Q$3:$S$103,3,0),"")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(OCULTAR)'!$Q$3:$S$103,3,0),"")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(OCULTAR)'!$Q$3:$S$103,3,0),"")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(OCULTAR)'!$Q$3:$S$103,3,0),"")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(OCULTAR)'!$Q$3:$S$103,3,0),"")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(OCULTAR)'!$Q$3:$S$103,3,0),"")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(OCULTAR)'!$Q$3:$S$103,3,0),"")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(OCULTAR)'!$Q$3:$S$103,3,0),"")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(OCULTAR)'!$Q$3:$S$103,3,0),"")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(OCULTAR)'!$Q$3:$S$103,3,0),"")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(OCULTAR)'!$Q$3:$S$103,3,0),"")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(OCULTAR)'!$Q$3:$S$103,3,0),"")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(OCULTAR)'!$Q$3:$S$103,3,0),"")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(OCULTAR)'!$Q$3:$S$103,3,0),"")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(OCULTAR)'!$Q$3:$S$103,3,0),"")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(OCULTAR)'!$Q$3:$S$103,3,0),"")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(OCULTAR)'!$Q$3:$S$103,3,0),"")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(OCULTAR)'!$Q$3:$S$103,3,0),"")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(OCULTAR)'!$Q$3:$S$103,3,0),"")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(OCULTAR)'!$Q$3:$S$103,3,0),"")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(OCULTAR)'!$Q$3:$S$103,3,0),"")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(OCULTAR)'!$Q$3:$S$103,3,0),"")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(OCULTAR)'!$Q$3:$S$103,3,0),"")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(OCULTAR)'!$Q$3:$S$103,3,0),"")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(OCULTAR)'!$Q$3:$S$103,3,0),"")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(OCULTAR)'!$Q$3:$S$103,3,0),"")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(OCULTAR)'!$Q$3:$S$103,3,0),"")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(OCULTAR)'!$Q$3:$S$103,3,0),"")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(OCULTAR)'!$Q$3:$S$103,3,0),"")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(OCULTAR)'!$Q$3:$S$103,3,0),"")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(OCULTAR)'!$Q$3:$S$103,3,0),"")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(OCULTAR)'!$Q$3:$S$103,3,0),"")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(OCULTAR)'!$Q$3:$S$103,3,0),"")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(OCULTAR)'!$Q$3:$S$103,3,0),"")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(OCULTAR)'!$Q$3:$S$103,3,0),"")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(OCULTAR)'!$Q$3:$S$103,3,0),"")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(OCULTAR)'!$Q$3:$S$103,3,0),"")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(OCULTAR)'!$Q$3:$S$103,3,0),"")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(OCULTAR)'!$Q$3:$S$103,3,0),"")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(OCULTAR)'!$Q$3:$S$103,3,0),"")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(OCULTAR)'!$Q$3:$S$103,3,0),"")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(OCULTAR)'!$Q$3:$S$103,3,0),"")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(OCULTAR)'!$Q$3:$S$103,3,0),"")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(OCULTAR)'!$Q$3:$S$103,3,0),"")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(OCULTAR)'!$Q$3:$S$103,3,0),"")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(OCULTAR)'!$Q$3:$S$103,3,0),"")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(OCULTAR)'!$Q$3:$S$103,3,0),"")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(OCULTAR)'!$Q$3:$S$103,3,0),"")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(OCULTAR)'!$Q$3:$S$103,3,0),"")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(OCULTAR)'!$Q$3:$S$103,3,0),"")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(OCULTAR)'!$Q$3:$S$103,3,0),"")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(OCULTAR)'!$Q$3:$S$103,3,0),"")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(OCULTAR)'!$Q$3:$S$103,3,0),"")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(OCULTAR)'!$Q$3:$S$103,3,0),"")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(OCULTAR)'!$Q$3:$S$103,3,0),"")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(OCULTAR)'!$Q$3:$S$103,3,0),"")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(OCULTAR)'!$Q$3:$S$103,3,0),"")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(OCULTAR)'!$Q$3:$S$103,3,0),"")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(OCULTAR)'!$Q$3:$S$103,3,0),"")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(OCULTAR)'!$Q$3:$S$103,3,0),"")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(OCULTAR)'!$Q$3:$S$103,3,0),"")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(OCULTAR)'!$Q$3:$S$103,3,0),"")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(OCULTAR)'!$Q$3:$S$103,3,0),"")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(OCULTAR)'!$Q$3:$S$103,3,0),"")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(OCULTAR)'!$Q$3:$S$103,3,0),"")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(OCULTAR)'!$Q$3:$S$103,3,0),"")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(OCULTAR)'!$Q$3:$S$103,3,0),"")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(OCULTAR)'!$Q$3:$S$103,3,0),"")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(OCULTAR)'!$Q$3:$S$103,3,0),"")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(OCULTAR)'!$Q$3:$S$103,3,0),"")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(OCULTAR)'!$Q$3:$S$103,3,0),"")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(OCULTAR)'!$Q$3:$S$103,3,0),"")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(OCULTAR)'!$Q$3:$S$103,3,0),"")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(OCULTAR)'!$Q$3:$S$103,3,0),"")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(OCULTAR)'!$Q$3:$S$103,3,0),"")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(OCULTAR)'!$Q$3:$S$103,3,0),"")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(OCULTAR)'!$Q$3:$S$103,3,0),"")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(OCULTAR)'!$Q$3:$S$103,3,0),"")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(OCULTAR)'!$Q$3:$S$103,3,0),"")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(OCULTAR)'!$Q$3:$S$103,3,0),"")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(OCULTAR)'!$Q$3:$S$103,3,0),"")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(OCULTAR)'!$Q$3:$S$103,3,0),"")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(OCULTAR)'!$Q$3:$S$103,3,0),"")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(OCULTAR)'!$Q$3:$S$103,3,0),"")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(OCULTAR)'!$Q$3:$S$103,3,0),"")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(OCULTAR)'!$Q$3:$S$103,3,0),"")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(OCULTAR)'!$Q$3:$S$103,3,0),"")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(OCULTAR)'!$Q$3:$S$103,3,0),"")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(OCULTAR)'!$Q$3:$S$103,3,0),"")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(OCULTAR)'!$Q$3:$S$103,3,0),"")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(OCULTAR)'!$Q$3:$S$103,3,0),"")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(OCULTAR)'!$Q$3:$S$103,3,0),"")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(OCULTAR)'!$Q$3:$S$103,3,0),"")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(OCULTAR)'!$Q$3:$S$103,3,0),"")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(OCULTAR)'!$Q$3:$S$103,3,0),"")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(OCULTAR)'!$Q$3:$S$103,3,0),"")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(OCULTAR)'!$Q$3:$S$103,3,0),"")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(OCULTAR)'!$Q$3:$S$103,3,0),"")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(OCULTAR)'!$Q$3:$S$103,3,0),"")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(OCULTAR)'!$Q$3:$S$103,3,0),"")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(OCULTAR)'!$Q$3:$S$103,3,0),"")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(OCULTAR)'!$Q$3:$S$103,3,0),"")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(OCULTAR)'!$Q$3:$S$103,3,0),"")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(OCULTAR)'!$Q$3:$S$103,3,0),"")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(OCULTAR)'!$Q$3:$S$103,3,0),"")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(OCULTAR)'!$Q$3:$S$103,3,0),"")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(OCULTAR)'!$Q$3:$S$103,3,0),"")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(OCULTAR)'!$Q$3:$S$103,3,0),"")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(OCULTAR)'!$Q$3:$S$103,3,0),"")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(OCULTAR)'!$Q$3:$S$103,3,0),"")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(OCULTAR)'!$Q$3:$S$103,3,0),"")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(OCULTAR)'!$Q$3:$S$103,3,0),"")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(OCULTAR)'!$Q$3:$S$103,3,0),"")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(OCULTAR)'!$Q$3:$S$103,3,0),"")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(OCULTAR)'!$Q$3:$S$103,3,0),"")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(OCULTAR)'!$Q$3:$S$103,3,0),"")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(OCULTAR)'!$Q$3:$S$103,3,0),"")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(OCULTAR)'!$Q$3:$S$103,3,0),"")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(OCULTAR)'!$Q$3:$S$103,3,0),"")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(OCULTAR)'!$Q$3:$S$103,3,0),"")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(OCULTAR)'!$Q$3:$S$103,3,0),"")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(OCULTAR)'!$Q$3:$S$103,3,0),"")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(OCULTAR)'!$Q$3:$S$103,3,0),"")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(OCULTAR)'!$Q$3:$S$103,3,0),"")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(OCULTAR)'!$Q$3:$S$103,3,0),"")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(OCULTAR)'!$Q$3:$S$103,3,0),"")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(OCULTAR)'!$Q$3:$S$103,3,0),"")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(OCULTAR)'!$Q$3:$S$103,3,0),"")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(OCULTAR)'!$Q$3:$S$103,3,0),"")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(OCULTAR)'!$Q$3:$S$103,3,0),"")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(OCULTAR)'!$Q$3:$S$103,3,0),"")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(OCULTAR)'!$Q$3:$S$103,3,0),"")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(OCULTAR)'!$Q$3:$S$103,3,0),"")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(OCULTAR)'!$Q$3:$S$103,3,0),"")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(OCULTAR)'!$Q$3:$S$103,3,0),"")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(OCULTAR)'!$Q$3:$S$103,3,0),"")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(OCULTAR)'!$Q$3:$S$103,3,0),"")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(OCULTAR)'!$Q$3:$S$103,3,0),"")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(OCULTAR)'!$Q$3:$S$103,3,0),"")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(OCULTAR)'!$Q$3:$S$103,3,0),"")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(OCULTAR)'!$Q$3:$S$103,3,0),"")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(OCULTAR)'!$Q$3:$S$103,3,0),"")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(OCULTAR)'!$Q$3:$S$103,3,0),"")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(OCULTAR)'!$Q$3:$S$103,3,0),"")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(OCULTAR)'!$Q$3:$S$103,3,0),"")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(OCULTAR)'!$Q$3:$S$103,3,0),"")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(OCULTAR)'!$Q$3:$S$103,3,0),"")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(OCULTAR)'!$Q$3:$S$103,3,0),"")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(OCULTAR)'!$Q$3:$S$103,3,0),"")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(OCULTAR)'!$Q$3:$S$103,3,0),"")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(OCULTAR)'!$Q$3:$S$103,3,0),"")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(OCULTAR)'!$Q$3:$S$103,3,0),"")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(OCULTAR)'!$Q$3:$S$103,3,0),"")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(OCULTAR)'!$Q$3:$S$103,3,0),"")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(OCULTAR)'!$Q$3:$S$103,3,0),"")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(OCULTAR)'!$Q$3:$S$103,3,0),"")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(OCULTAR)'!$Q$3:$S$103,3,0),"")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(OCULTAR)'!$Q$3:$S$103,3,0),"")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(OCULTAR)'!$Q$3:$S$103,3,0),"")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(OCULTAR)'!$Q$3:$S$103,3,0),"")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(OCULTAR)'!$Q$3:$S$103,3,0),"")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(OCULTAR)'!$Q$3:$S$103,3,0),"")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(OCULTAR)'!$Q$3:$S$103,3,0),"")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(OCULTAR)'!$Q$3:$S$103,3,0),"")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(OCULTAR)'!$Q$3:$S$103,3,0),"")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(OCULTAR)'!$Q$3:$S$103,3,0),"")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(OCULTAR)'!$Q$3:$S$103,3,0),"")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(OCULTAR)'!$Q$3:$S$103,3,0),"")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(OCULTAR)'!$Q$3:$S$103,3,0),"")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(OCULTAR)'!$Q$3:$S$103,3,0),"")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(OCULTAR)'!$Q$3:$S$103,3,0),"")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(OCULTAR)'!$Q$3:$S$103,3,0),"")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(OCULTAR)'!$Q$3:$S$103,3,0),"")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(OCULTAR)'!$Q$3:$S$103,3,0),"")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(OCULTAR)'!$Q$3:$S$103,3,0),"")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(OCULTAR)'!$Q$3:$S$103,3,0),"")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(OCULTAR)'!$Q$3:$S$103,3,0),"")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(OCULTAR)'!$Q$3:$S$103,3,0),"")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(OCULTAR)'!$Q$3:$S$103,3,0),"")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(OCULTAR)'!$Q$3:$S$103,3,0),"")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(OCULTAR)'!$Q$3:$S$103,3,0),"")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(OCULTAR)'!$Q$3:$S$103,3,0),"")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(OCULTAR)'!$Q$3:$S$103,3,0),"")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(OCULTAR)'!$Q$3:$S$103,3,0),"")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(OCULTAR)'!$Q$3:$S$103,3,0),"")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(OCULTAR)'!$Q$3:$S$103,3,0),"")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(OCULTAR)'!$Q$3:$S$103,3,0),"")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(OCULTAR)'!$Q$3:$S$103,3,0),"")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(OCULTAR)'!$Q$3:$S$103,3,0),"")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(OCULTAR)'!$Q$3:$S$103,3,0),"")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(OCULTAR)'!$Q$3:$S$103,3,0),"")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(OCULTAR)'!$Q$3:$S$103,3,0),"")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(OCULTAR)'!$Q$3:$S$103,3,0),"")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(OCULTAR)'!$Q$3:$S$103,3,0),"")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(OCULTAR)'!$Q$3:$S$103,3,0),"")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(OCULTAR)'!$Q$3:$S$103,3,0),"")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(OCULTAR)'!$Q$3:$S$103,3,0),"")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(OCULTAR)'!$Q$3:$S$103,3,0),"")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(OCULTAR)'!$Q$3:$S$103,3,0),"")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(OCULTAR)'!$Q$3:$S$103,3,0),"")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(OCULTAR)'!$Q$3:$S$103,3,0),"")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(OCULTAR)'!$Q$3:$S$103,3,0),"")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(OCULTAR)'!$Q$3:$S$103,3,0),"")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(OCULTAR)'!$Q$3:$S$103,3,0),"")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(OCULTAR)'!$Q$3:$S$103,3,0),"")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(OCULTAR)'!$Q$3:$S$103,3,0),"")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(OCULTAR)'!$Q$3:$S$103,3,0),"")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(OCULTAR)'!$Q$3:$S$103,3,0),"")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(OCULTAR)'!$Q$3:$S$103,3,0),"")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(OCULTAR)'!$Q$3:$S$103,3,0),"")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(OCULTAR)'!$Q$3:$S$103,3,0),"")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(OCULTAR)'!$Q$3:$S$103,3,0),"")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(OCULTAR)'!$Q$3:$S$103,3,0),"")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(OCULTAR)'!$Q$3:$S$103,3,0),"")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(OCULTAR)'!$Q$3:$S$103,3,0),"")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(OCULTAR)'!$Q$3:$S$103,3,0),"")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(OCULTAR)'!$Q$3:$S$103,3,0),"")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(OCULTAR)'!$Q$3:$S$103,3,0),"")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(OCULTAR)'!$Q$3:$S$103,3,0),"")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(OCULTAR)'!$Q$3:$S$103,3,0),"")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(OCULTAR)'!$Q$3:$S$103,3,0),"")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(OCULTAR)'!$Q$3:$S$103,3,0),"")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(OCULTAR)'!$Q$3:$S$103,3,0),"")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(OCULTAR)'!$Q$3:$S$103,3,0),"")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(OCULTAR)'!$Q$3:$S$103,3,0),"")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(OCULTAR)'!$Q$3:$S$103,3,0),"")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(OCULTAR)'!$Q$3:$S$103,3,0),"")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(OCULTAR)'!$Q$3:$S$103,3,0),"")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(OCULTAR)'!$Q$3:$S$103,3,0),"")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(OCULTAR)'!$Q$3:$S$103,3,0),"")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(OCULTAR)'!$Q$3:$S$103,3,0),"")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(OCULTAR)'!$Q$3:$S$103,3,0),"")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(OCULTAR)'!$Q$3:$S$103,3,0),"")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(OCULTAR)'!$Q$3:$S$103,3,0),"")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(OCULTAR)'!$Q$3:$S$103,3,0),"")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(OCULTAR)'!$Q$3:$S$103,3,0),"")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(OCULTAR)'!$Q$3:$S$103,3,0),"")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(OCULTAR)'!$Q$3:$S$103,3,0),"")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(OCULTAR)'!$Q$3:$S$103,3,0),"")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(OCULTAR)'!$Q$3:$S$103,3,0),"")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(OCULTAR)'!$Q$3:$S$103,3,0),"")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(OCULTAR)'!$Q$3:$S$103,3,0),"")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(OCULTAR)'!$Q$3:$S$103,3,0),"")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(OCULTAR)'!$Q$3:$S$103,3,0),"")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(OCULTAR)'!$Q$3:$S$103,3,0),"")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(OCULTAR)'!$Q$3:$S$103,3,0),"")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(OCULTAR)'!$Q$3:$S$103,3,0),"")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(OCULTAR)'!$Q$3:$S$103,3,0),"")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(OCULTAR)'!$Q$3:$S$103,3,0),"")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(OCULTAR)'!$Q$3:$S$103,3,0),"")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(OCULTAR)'!$Q$3:$S$103,3,0),"")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(OCULTAR)'!$Q$3:$S$103,3,0),"")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(OCULTAR)'!$Q$3:$S$103,3,0),"")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(OCULTAR)'!$Q$3:$S$103,3,0),"")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(OCULTAR)'!$Q$3:$S$103,3,0),"")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(OCULTAR)'!$Q$3:$S$103,3,0),"")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(OCULTAR)'!$Q$3:$S$103,3,0),"")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(OCULTAR)'!$Q$3:$S$103,3,0),"")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(OCULTAR)'!$Q$3:$S$103,3,0),"")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(OCULTAR)'!$Q$3:$S$103,3,0),"")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(OCULTAR)'!$Q$3:$S$103,3,0),"")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(OCULTAR)'!$Q$3:$S$103,3,0),"")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(OCULTAR)'!$Q$3:$S$103,3,0),"")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(OCULTAR)'!$Q$3:$S$103,3,0),"")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(OCULTAR)'!$Q$3:$S$103,3,0),"")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(OCULTAR)'!$Q$3:$S$103,3,0),"")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(OCULTAR)'!$Q$3:$S$103,3,0),"")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(OCULTAR)'!$Q$3:$S$103,3,0),"")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(OCULTAR)'!$Q$3:$S$103,3,0),"")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(OCULTAR)'!$Q$3:$S$103,3,0),"")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(OCULTAR)'!$Q$3:$S$103,3,0),"")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(OCULTAR)'!$Q$3:$S$103,3,0),"")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(OCULTAR)'!$Q$3:$S$103,3,0),"")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(OCULTAR)'!$Q$3:$S$103,3,0),"")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(OCULTAR)'!$Q$3:$S$103,3,0),"")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(OCULTAR)'!$Q$3:$S$103,3,0),"")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(OCULTAR)'!$Q$3:$S$103,3,0),"")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(OCULTAR)'!$Q$3:$S$103,3,0),"")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(OCULTAR)'!$Q$3:$S$103,3,0),"")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(OCULTAR)'!$Q$3:$S$103,3,0),"")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(OCULTAR)'!$Q$3:$S$103,3,0),"")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(OCULTAR)'!$Q$3:$S$103,3,0),"")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(OCULTAR)'!$Q$3:$S$103,3,0),"")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(OCULTAR)'!$Q$3:$S$103,3,0),"")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(OCULTAR)'!$Q$3:$S$103,3,0),"")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(OCULTAR)'!$Q$3:$S$103,3,0),"")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(OCULTAR)'!$Q$3:$S$103,3,0),"")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(OCULTAR)'!$Q$3:$S$103,3,0),"")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(OCULTAR)'!$Q$3:$S$103,3,0),"")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(OCULTAR)'!$Q$3:$S$103,3,0),"")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(OCULTAR)'!$Q$3:$S$103,3,0),"")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(OCULTAR)'!$Q$3:$S$103,3,0),"")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(OCULTAR)'!$Q$3:$S$103,3,0),"")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(OCULTAR)'!$Q$3:$S$103,3,0),"")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(OCULTAR)'!$Q$3:$S$103,3,0),"")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(OCULTAR)'!$Q$3:$S$103,3,0),"")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(OCULTAR)'!$Q$3:$S$103,3,0),"")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(OCULTAR)'!$Q$3:$S$103,3,0),"")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(OCULTAR)'!$Q$3:$S$103,3,0),"")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(OCULTAR)'!$Q$3:$S$103,3,0),"")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(OCULTAR)'!$Q$3:$S$103,3,0),"")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(OCULTAR)'!$Q$3:$S$103,3,0),"")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(OCULTAR)'!$Q$3:$S$103,3,0),"")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(OCULTAR)'!$Q$3:$S$103,3,0),"")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(OCULTAR)'!$Q$3:$S$103,3,0),"")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(OCULTAR)'!$Q$3:$S$103,3,0),"")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(OCULTAR)'!$Q$3:$S$103,3,0),"")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(OCULTAR)'!$Q$3:$S$103,3,0),"")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(OCULTAR)'!$Q$3:$S$103,3,0),"")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(OCULTAR)'!$Q$3:$S$103,3,0),"")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(OCULTAR)'!$Q$3:$S$103,3,0),"")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(OCULTAR)'!$Q$3:$S$103,3,0),"")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(OCULTAR)'!$Q$3:$S$103,3,0),"")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(OCULTAR)'!$Q$3:$S$103,3,0),"")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(OCULTAR)'!$Q$3:$S$103,3,0),"")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(OCULTAR)'!$Q$3:$S$103,3,0),"")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(OCULTAR)'!$Q$3:$S$103,3,0),"")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(OCULTAR)'!$Q$3:$S$103,3,0),"")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(OCULTAR)'!$Q$3:$S$103,3,0),"")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(OCULTAR)'!$Q$3:$S$103,3,0),"")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(OCULTAR)'!$Q$3:$S$103,3,0),"")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(OCULTAR)'!$Q$3:$S$103,3,0),"")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(OCULTAR)'!$Q$3:$S$103,3,0),"")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(OCULTAR)'!$Q$3:$S$103,3,0),"")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(OCULTAR)'!$Q$3:$S$103,3,0),"")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(OCULTAR)'!$Q$3:$S$103,3,0),"")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(OCULTAR)'!$Q$3:$S$103,3,0),"")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(OCULTAR)'!$Q$3:$S$103,3,0),"")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(OCULTAR)'!$Q$3:$S$103,3,0),"")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(OCULTAR)'!$Q$3:$S$103,3,0),"")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(OCULTAR)'!$Q$3:$S$103,3,0),"")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(OCULTAR)'!$Q$3:$S$103,3,0),"")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(OCULTAR)'!$Q$3:$S$103,3,0),"")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(OCULTAR)'!$Q$3:$S$103,3,0),"")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(OCULTAR)'!$Q$3:$S$103,3,0),"")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(OCULTAR)'!$Q$3:$S$103,3,0),"")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(OCULTAR)'!$Q$3:$S$103,3,0),"")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(OCULTAR)'!$Q$3:$S$103,3,0),"")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(OCULTAR)'!$Q$3:$S$103,3,0),"")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(OCULTAR)'!$Q$3:$S$103,3,0),"")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(OCULTAR)'!$Q$3:$S$103,3,0),"")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(OCULTAR)'!$Q$3:$S$103,3,0),"")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(OCULTAR)'!$Q$3:$S$103,3,0),"")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(OCULTAR)'!$Q$3:$S$103,3,0),"")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(OCULTAR)'!$Q$3:$S$103,3,0),"")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(OCULTAR)'!$Q$3:$S$103,3,0),"")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(OCULTAR)'!$Q$3:$S$103,3,0),"")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(OCULTAR)'!$Q$3:$S$103,3,0),"")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(OCULTAR)'!$Q$3:$S$103,3,0),"")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(OCULTAR)'!$Q$3:$S$103,3,0),"")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(OCULTAR)'!$Q$3:$S$103,3,0),"")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(OCULTAR)'!$Q$3:$S$103,3,0),"")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(OCULTAR)'!$Q$3:$S$103,3,0),"")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(OCULTAR)'!$Q$3:$S$103,3,0),"")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(OCULTAR)'!$Q$3:$S$103,3,0),"")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(OCULTAR)'!$Q$3:$S$103,3,0),"")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(OCULTAR)'!$Q$3:$S$103,3,0),"")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(OCULTAR)'!$Q$3:$S$103,3,0),"")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(OCULTAR)'!$Q$3:$S$103,3,0),"")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(OCULTAR)'!$Q$3:$S$103,3,0),"")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(OCULTAR)'!$Q$3:$S$103,3,0),"")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(OCULTAR)'!$Q$3:$S$103,3,0),"")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(OCULTAR)'!$Q$3:$S$103,3,0),"")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(OCULTAR)'!$Q$3:$S$103,3,0),"")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(OCULTAR)'!$Q$3:$S$103,3,0),"")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(OCULTAR)'!$Q$3:$S$103,3,0),"")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(OCULTAR)'!$Q$3:$S$103,3,0),"")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(OCULTAR)'!$Q$3:$S$103,3,0),"")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(OCULTAR)'!$Q$3:$S$103,3,0),"")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(OCULTAR)'!$Q$3:$S$103,3,0),"")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(OCULTAR)'!$Q$3:$S$103,3,0),"")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(OCULTAR)'!$Q$3:$S$103,3,0),"")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(OCULTAR)'!$Q$3:$S$103,3,0),"")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(OCULTAR)'!$Q$3:$S$103,3,0),"")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(OCULTAR)'!$Q$3:$S$103,3,0),"")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(OCULTAR)'!$Q$3:$S$103,3,0),"")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(OCULTAR)'!$Q$3:$S$103,3,0),"")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(OCULTAR)'!$Q$3:$S$103,3,0),"")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(OCULTAR)'!$Q$3:$S$103,3,0),"")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(OCULTAR)'!$Q$3:$S$103,3,0),"")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(OCULTAR)'!$Q$3:$S$103,3,0),"")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(OCULTAR)'!$Q$3:$S$103,3,0),"")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(OCULTAR)'!$Q$3:$S$103,3,0),"")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(OCULTAR)'!$Q$3:$S$103,3,0),"")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(OCULTAR)'!$Q$3:$S$103,3,0),"")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(OCULTAR)'!$Q$3:$S$103,3,0),"")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(OCULTAR)'!$Q$3:$S$103,3,0),"")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(OCULTAR)'!$Q$3:$S$103,3,0),"")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(OCULTAR)'!$Q$3:$S$103,3,0),"")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(OCULTAR)'!$Q$3:$S$103,3,0),"")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(OCULTAR)'!$Q$3:$S$103,3,0),"")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(OCULTAR)'!$Q$3:$S$103,3,0),"")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(OCULTAR)'!$Q$3:$S$103,3,0),"")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(OCULTAR)'!$Q$3:$S$103,3,0),"")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(OCULTAR)'!$Q$3:$S$103,3,0),"")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(OCULTAR)'!$Q$3:$S$103,3,0),"")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(OCULTAR)'!$Q$3:$S$103,3,0),"")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(OCULTAR)'!$Q$3:$S$103,3,0),"")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(OCULTAR)'!$Q$3:$S$103,3,0),"")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(OCULTAR)'!$Q$3:$S$103,3,0),"")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(OCULTAR)'!$Q$3:$S$103,3,0),"")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(OCULTAR)'!$Q$3:$S$103,3,0),"")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(OCULTAR)'!$Q$3:$S$103,3,0),"")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(OCULTAR)'!$Q$3:$S$103,3,0),"")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(OCULTAR)'!$Q$3:$S$103,3,0),"")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(OCULTAR)'!$Q$3:$S$103,3,0),"")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(OCULTAR)'!$Q$3:$S$103,3,0),"")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(OCULTAR)'!$Q$3:$S$103,3,0),"")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(OCULTAR)'!$Q$3:$S$103,3,0),"")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(OCULTAR)'!$Q$3:$S$103,3,0),"")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(OCULTAR)'!$Q$3:$S$103,3,0),"")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(OCULTAR)'!$Q$3:$S$103,3,0),"")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(OCULTAR)'!$Q$3:$S$103,3,0),"")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(OCULTAR)'!$Q$3:$S$103,3,0),"")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(OCULTAR)'!$Q$3:$S$103,3,0),"")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(OCULTAR)'!$Q$3:$S$103,3,0),"")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(OCULTAR)'!$Q$3:$S$103,3,0),"")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(OCULTAR)'!$Q$3:$S$103,3,0),"")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(OCULTAR)'!$Q$3:$S$103,3,0),"")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(OCULTAR)'!$Q$3:$S$103,3,0),"")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(OCULTAR)'!$Q$3:$S$103,3,0),"")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(OCULTAR)'!$Q$3:$S$103,3,0),"")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(OCULTAR)'!$Q$3:$S$103,3,0),"")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(OCULTAR)'!$Q$3:$S$103,3,0),"")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(OCULTAR)'!$Q$3:$S$103,3,0),"")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(OCULTAR)'!$Q$3:$S$103,3,0),"")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(OCULTAR)'!$Q$3:$S$103,3,0),"")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(OCULTAR)'!$Q$3:$S$103,3,0),"")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(OCULTAR)'!$Q$3:$S$103,3,0),"")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(OCULTAR)'!$Q$3:$S$103,3,0),"")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(OCULTAR)'!$Q$3:$S$103,3,0),"")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(OCULTAR)'!$Q$3:$S$103,3,0),"")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(OCULTAR)'!$Q$3:$S$103,3,0),"")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(OCULTAR)'!$Q$3:$S$103,3,0),"")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(OCULTAR)'!$Q$3:$S$103,3,0),"")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(OCULTAR)'!$Q$3:$S$103,3,0),"")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(OCULTAR)'!$Q$3:$S$103,3,0),"")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(OCULTAR)'!$Q$3:$S$103,3,0),"")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(OCULTAR)'!$Q$3:$S$103,3,0),"")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(OCULTAR)'!$Q$3:$S$103,3,0),"")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(OCULTAR)'!$Q$3:$S$103,3,0),"")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(OCULTAR)'!$Q$3:$S$103,3,0),"")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(OCULTAR)'!$Q$3:$S$103,3,0),"")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(OCULTAR)'!$Q$3:$S$103,3,0),"")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(OCULTAR)'!$Q$3:$S$103,3,0),"")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(OCULTAR)'!$Q$3:$S$103,3,0),"")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(OCULTAR)'!$Q$3:$S$103,3,0),"")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(OCULTAR)'!$Q$3:$S$103,3,0),"")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(OCULTAR)'!$Q$3:$S$103,3,0),"")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(OCULTAR)'!$Q$3:$S$103,3,0),"")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(OCULTAR)'!$Q$3:$S$103,3,0),"")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(OCULTAR)'!$Q$3:$S$103,3,0),"")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(OCULTAR)'!$Q$3:$S$103,3,0),"")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(OCULTAR)'!$Q$3:$S$103,3,0),"")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(OCULTAR)'!$Q$3:$S$103,3,0),"")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(OCULTAR)'!$Q$3:$S$103,3,0),"")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(OCULTAR)'!$Q$3:$S$103,3,0),"")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(OCULTAR)'!$Q$3:$S$103,3,0),"")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(OCULTAR)'!$Q$3:$S$103,3,0),"")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(OCULTAR)'!$Q$3:$S$103,3,0),"")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(OCULTAR)'!$Q$3:$S$103,3,0),"")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(OCULTAR)'!$Q$3:$S$103,3,0),"")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(OCULTAR)'!$Q$3:$S$103,3,0),"")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(OCULTAR)'!$Q$3:$S$103,3,0),"")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(OCULTAR)'!$Q$3:$S$103,3,0),"")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(OCULTAR)'!$Q$3:$S$103,3,0),"")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(OCULTAR)'!$Q$3:$S$103,3,0),"")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(OCULTAR)'!$Q$3:$S$103,3,0),"")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(OCULTAR)'!$Q$3:$S$103,3,0),"")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(OCULTAR)'!$Q$3:$S$103,3,0),"")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(OCULTAR)'!$Q$3:$S$103,3,0),"")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(OCULTAR)'!$Q$3:$S$103,3,0),"")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(OCULTAR)'!$Q$3:$S$103,3,0),"")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(OCULTAR)'!$Q$3:$S$103,3,0),"")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(OCULTAR)'!$Q$3:$S$103,3,0),"")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(OCULTAR)'!$Q$3:$S$103,3,0),"")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(OCULTAR)'!$Q$3:$S$103,3,0),"")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(OCULTAR)'!$Q$3:$S$103,3,0),"")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(OCULTAR)'!$Q$3:$S$103,3,0),"")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(OCULTAR)'!$Q$3:$S$103,3,0),"")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(OCULTAR)'!$Q$3:$S$103,3,0),"")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(OCULTAR)'!$Q$3:$S$103,3,0),"")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(OCULTAR)'!$Q$3:$S$103,3,0),"")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(OCULTAR)'!$Q$3:$S$103,3,0),"")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(OCULTAR)'!$Q$3:$S$103,3,0),"")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(OCULTAR)'!$Q$3:$S$103,3,0),"")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(OCULTAR)'!$Q$3:$S$103,3,0),"")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(OCULTAR)'!$Q$3:$S$103,3,0),"")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(OCULTAR)'!$Q$3:$S$103,3,0),"")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(OCULTAR)'!$Q$3:$S$103,3,0),"")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(OCULTAR)'!$Q$3:$S$103,3,0),"")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(OCULTAR)'!$Q$3:$S$103,3,0),"")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(OCULTAR)'!$Q$3:$S$103,3,0),"")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(OCULTAR)'!$Q$3:$S$103,3,0),"")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(OCULTAR)'!$Q$3:$S$103,3,0),"")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(OCULTAR)'!$Q$3:$S$103,3,0),"")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(OCULTAR)'!$Q$3:$S$103,3,0),"")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(OCULTAR)'!$Q$3:$S$103,3,0),"")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(OCULTAR)'!$Q$3:$S$103,3,0),"")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(OCULTAR)'!$Q$3:$S$103,3,0),"")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(OCULTAR)'!$Q$3:$S$103,3,0),"")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(OCULTAR)'!$Q$3:$S$103,3,0),"")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(OCULTAR)'!$Q$3:$S$103,3,0),"")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(OCULTAR)'!$Q$3:$S$103,3,0),"")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(OCULTAR)'!$Q$3:$S$103,3,0),"")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(OCULTAR)'!$Q$3:$S$103,3,0),"")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(OCULTAR)'!$Q$3:$S$103,3,0),"")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(OCULTAR)'!$Q$3:$S$103,3,0),"")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(OCULTAR)'!$Q$3:$S$103,3,0),"")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(OCULTAR)'!$Q$3:$S$103,3,0),"")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(OCULTAR)'!$Q$3:$S$103,3,0),"")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(OCULTAR)'!$Q$3:$S$103,3,0),"")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(OCULTAR)'!$Q$3:$S$103,3,0),"")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(OCULTAR)'!$Q$3:$S$103,3,0),"")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(OCULTAR)'!$Q$3:$S$103,3,0),"")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(OCULTAR)'!$Q$3:$S$103,3,0),"")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(OCULTAR)'!$Q$3:$S$103,3,0),"")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(OCULTAR)'!$Q$3:$S$103,3,0),"")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(OCULTAR)'!$Q$3:$S$103,3,0),"")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(OCULTAR)'!$Q$3:$S$103,3,0),"")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(OCULTAR)'!$Q$3:$S$103,3,0),"")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(OCULTAR)'!$Q$3:$S$103,3,0),"")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(OCULTAR)'!$Q$3:$S$103,3,0),"")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(OCULTAR)'!$Q$3:$S$103,3,0),"")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(OCULTAR)'!$Q$3:$S$103,3,0),"")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(OCULTAR)'!$Q$3:$S$103,3,0),"")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(OCULTAR)'!$Q$3:$S$103,3,0),"")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(OCULTAR)'!$Q$3:$S$103,3,0),"")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(OCULTAR)'!$Q$3:$S$103,3,0),"")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(OCULTAR)'!$Q$3:$S$103,3,0),"")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(OCULTAR)'!$Q$3:$S$103,3,0),"")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(OCULTAR)'!$Q$3:$S$103,3,0),"")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(OCULTAR)'!$Q$3:$S$103,3,0),"")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(OCULTAR)'!$Q$3:$S$103,3,0),"")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(OCULTAR)'!$Q$3:$S$103,3,0),"")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(OCULTAR)'!$Q$3:$S$103,3,0),"")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(OCULTAR)'!$Q$3:$S$103,3,0),"")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(OCULTAR)'!$Q$3:$S$103,3,0),"")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(OCULTAR)'!$Q$3:$S$103,3,0),"")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(OCULTAR)'!$Q$3:$S$103,3,0),"")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(OCULTAR)'!$Q$3:$S$103,3,0),"")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(OCULTAR)'!$Q$3:$S$103,3,0),"")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(OCULTAR)'!$Q$3:$S$103,3,0),"")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(OCULTAR)'!$Q$3:$S$103,3,0),"")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(OCULTAR)'!$Q$3:$S$103,3,0),"")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(OCULTAR)'!$Q$3:$S$103,3,0),"")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(OCULTAR)'!$Q$3:$S$103,3,0),"")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(OCULTAR)'!$Q$3:$S$103,3,0),"")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(OCULTAR)'!$Q$3:$S$103,3,0),"")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(OCULTAR)'!$Q$3:$S$103,3,0),"")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(OCULTAR)'!$Q$3:$S$103,3,0),"")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(OCULTAR)'!$Q$3:$S$103,3,0),"")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(OCULTAR)'!$Q$3:$S$103,3,0),"")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(OCULTAR)'!$Q$3:$S$103,3,0),"")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(OCULTAR)'!$Q$3:$S$103,3,0),"")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(OCULTAR)'!$Q$3:$S$103,3,0),"")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(OCULTAR)'!$Q$3:$S$103,3,0),"")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(OCULTAR)'!$Q$3:$S$103,3,0),"")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(OCULTAR)'!$Q$3:$S$103,3,0),"")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(OCULTAR)'!$Q$3:$S$103,3,0),"")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(OCULTAR)'!$Q$3:$S$103,3,0),"")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(OCULTAR)'!$Q$3:$S$103,3,0),"")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(OCULTAR)'!$Q$3:$S$103,3,0),"")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(OCULTAR)'!$Q$3:$S$103,3,0),"")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(OCULTAR)'!$Q$3:$S$103,3,0),"")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(OCULTAR)'!$Q$3:$S$103,3,0),"")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(OCULTAR)'!$Q$3:$S$103,3,0),"")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(OCULTAR)'!$Q$3:$S$103,3,0),"")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(OCULTAR)'!$Q$3:$S$103,3,0),"")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(OCULTAR)'!$Q$3:$S$103,3,0),"")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(OCULTAR)'!$Q$3:$S$103,3,0),"")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(OCULTAR)'!$Q$3:$S$103,3,0),"")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(OCULTAR)'!$Q$3:$S$103,3,0),"")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(OCULTAR)'!$Q$3:$S$103,3,0),"")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(OCULTAR)'!$Q$3:$S$103,3,0),"")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(OCULTAR)'!$Q$3:$S$103,3,0),"")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(OCULTAR)'!$Q$3:$S$103,3,0),"")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(OCULTAR)'!$Q$3:$S$103,3,0),"")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(OCULTAR)'!$Q$3:$S$103,3,0),"")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(OCULTAR)'!$Q$3:$S$103,3,0),"")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(OCULTAR)'!$Q$3:$S$103,3,0),"")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(OCULTAR)'!$Q$3:$S$103,3,0),"")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(OCULTAR)'!$Q$3:$S$103,3,0),"")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(OCULTAR)'!$Q$3:$S$103,3,0),"")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(OCULTAR)'!$Q$3:$S$103,3,0),"")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(OCULTAR)'!$Q$3:$S$103,3,0),"")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(OCULTAR)'!$Q$3:$S$103,3,0),"")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(OCULTAR)'!$Q$3:$S$103,3,0),"")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(OCULTAR)'!$Q$3:$S$103,3,0),"")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(OCULTAR)'!$Q$3:$S$103,3,0),"")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(OCULTAR)'!$Q$3:$S$103,3,0),"")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(OCULTAR)'!$Q$3:$S$103,3,0),"")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(OCULTAR)'!$Q$3:$S$103,3,0),"")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(OCULTAR)'!$Q$3:$S$103,3,0),"")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(OCULTAR)'!$Q$3:$S$103,3,0),"")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(OCULTAR)'!$Q$3:$S$103,3,0),"")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(OCULTAR)'!$Q$3:$S$103,3,0),"")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(OCULTAR)'!$Q$3:$S$103,3,0),"")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(OCULTAR)'!$Q$3:$S$103,3,0),"")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(OCULTAR)'!$Q$3:$S$103,3,0),"")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(OCULTAR)'!$Q$3:$S$103,3,0),"")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(OCULTAR)'!$Q$3:$S$103,3,0),"")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(OCULTAR)'!$Q$3:$S$103,3,0),"")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(OCULTAR)'!$Q$3:$S$103,3,0),"")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(OCULTAR)'!$Q$3:$S$103,3,0),"")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(OCULTAR)'!$Q$3:$S$103,3,0),"")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(OCULTAR)'!$Q$3:$S$103,3,0),"")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(OCULTAR)'!$Q$3:$S$103,3,0),"")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(OCULTAR)'!$Q$3:$S$103,3,0),"")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(OCULTAR)'!$Q$3:$S$103,3,0),"")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(OCULTAR)'!$Q$3:$S$103,3,0),"")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(OCULTAR)'!$Q$3:$S$103,3,0),"")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(OCULTAR)'!$Q$3:$S$103,3,0),"")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(OCULTAR)'!$Q$3:$S$103,3,0),"")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(OCULTAR)'!$Q$3:$S$103,3,0),"")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(OCULTAR)'!$Q$3:$S$103,3,0),"")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(OCULTAR)'!$Q$3:$S$103,3,0),"")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(OCULTAR)'!$Q$3:$S$103,3,0),"")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(OCULTAR)'!$Q$3:$S$103,3,0),"")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(OCULTAR)'!$Q$3:$S$103,3,0),"")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(OCULTAR)'!$Q$3:$S$103,3,0),"")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(OCULTAR)'!$Q$3:$S$103,3,0),"")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(OCULTAR)'!$Q$3:$S$103,3,0),"")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(OCULTAR)'!$Q$3:$S$103,3,0),"")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(OCULTAR)'!$Q$3:$S$103,3,0),"")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(OCULTAR)'!$Q$3:$S$103,3,0),"")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(OCULTAR)'!$Q$3:$S$103,3,0),"")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(OCULTAR)'!$Q$3:$S$103,3,0),"")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(OCULTAR)'!$Q$3:$S$103,3,0),"")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(OCULTAR)'!$Q$3:$S$103,3,0),"")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(OCULTAR)'!$Q$3:$S$103,3,0),"")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(OCULTAR)'!$Q$3:$S$103,3,0),"")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(OCULTAR)'!$Q$3:$S$103,3,0),"")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(OCULTAR)'!$Q$3:$S$103,3,0),"")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(OCULTAR)'!$Q$3:$S$103,3,0),"")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(OCULTAR)'!$Q$3:$S$103,3,0),"")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(OCULTAR)'!$Q$3:$S$103,3,0),"")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(OCULTAR)'!$Q$3:$S$103,3,0),"")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(OCULTAR)'!$Q$3:$S$103,3,0),"")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(OCULTAR)'!$Q$3:$S$103,3,0),"")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(OCULTAR)'!$Q$3:$S$103,3,0),"")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(OCULTAR)'!$Q$3:$S$103,3,0),"")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(OCULTAR)'!$Q$3:$S$103,3,0),"")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(OCULTAR)'!$Q$3:$S$103,3,0),"")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(OCULTAR)'!$Q$3:$S$103,3,0),"")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(OCULTAR)'!$Q$3:$S$103,3,0),"")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(OCULTAR)'!$Q$3:$S$103,3,0),"")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(OCULTAR)'!$Q$3:$S$103,3,0),"")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(OCULTAR)'!$Q$3:$S$103,3,0),"")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(OCULTAR)'!$Q$3:$S$103,3,0),"")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(OCULTAR)'!$Q$3:$S$103,3,0),"")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(OCULTAR)'!$Q$3:$S$103,3,0),"")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(OCULTAR)'!$Q$3:$S$103,3,0),"")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(OCULTAR)'!$Q$3:$S$103,3,0),"")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(OCULTAR)'!$Q$3:$S$103,3,0),"")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(OCULTAR)'!$Q$3:$S$103,3,0),"")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(OCULTAR)'!$Q$3:$S$103,3,0),"")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(OCULTAR)'!$Q$3:$S$103,3,0),"")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(OCULTAR)'!$Q$3:$S$103,3,0),"")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(OCULTAR)'!$Q$3:$S$103,3,0),"")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(OCULTAR)'!$Q$3:$S$103,3,0),"")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(OCULTAR)'!$Q$3:$S$103,3,0),"")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(OCULTAR)'!$Q$3:$S$103,3,0),"")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(OCULTAR)'!$Q$3:$S$103,3,0),"")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(OCULTAR)'!$Q$3:$S$103,3,0),"")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(OCULTAR)'!$Q$3:$S$103,3,0),"")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(OCULTAR)'!$Q$3:$S$103,3,0),"")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(OCULTAR)'!$Q$3:$S$103,3,0),"")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(OCULTAR)'!$Q$3:$S$103,3,0),"")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(OCULTAR)'!$Q$3:$S$103,3,0),"")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(OCULTAR)'!$Q$3:$S$103,3,0),"")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(OCULTAR)'!$Q$3:$S$103,3,0),"")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(OCULTAR)'!$Q$3:$S$103,3,0),"")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(OCULTAR)'!$Q$3:$S$103,3,0),"")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(OCULTAR)'!$Q$3:$S$103,3,0),"")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(OCULTAR)'!$Q$3:$S$103,3,0),"")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(OCULTAR)'!$Q$3:$S$103,3,0),"")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(OCULTAR)'!$Q$3:$S$103,3,0),"")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(OCULTAR)'!$Q$3:$S$103,3,0),"")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(OCULTAR)'!$Q$3:$S$103,3,0),"")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(OCULTAR)'!$Q$3:$S$103,3,0),"")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(OCULTAR)'!$Q$3:$S$103,3,0),"")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(OCULTAR)'!$Q$3:$S$103,3,0),"")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(OCULTAR)'!$Q$3:$S$103,3,0),"")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(OCULTAR)'!$Q$3:$S$103,3,0),"")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(OCULTAR)'!$Q$3:$S$103,3,0),"")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(OCULTAR)'!$Q$3:$S$103,3,0),"")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(OCULTAR)'!$Q$3:$S$103,3,0),"")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(OCULTAR)'!$Q$3:$S$103,3,0),"")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(OCULTAR)'!$Q$3:$S$103,3,0),"")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(OCULTAR)'!$Q$3:$S$103,3,0),"")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(OCULTAR)'!$Q$3:$S$103,3,0),"")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(OCULTAR)'!$Q$3:$S$103,3,0),"")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(OCULTAR)'!$Q$3:$S$103,3,0),"")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(OCULTAR)'!$Q$3:$S$103,3,0),"")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(OCULTAR)'!$Q$3:$S$103,3,0),"")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(OCULTAR)'!$Q$3:$S$103,3,0),"")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(OCULTAR)'!$Q$3:$S$103,3,0),"")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(OCULTAR)'!$Q$3:$S$103,3,0),"")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(OCULTAR)'!$Q$3:$S$103,3,0),"")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(OCULTAR)'!$Q$3:$S$103,3,0),"")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(OCULTAR)'!$Q$3:$S$103,3,0),"")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(OCULTAR)'!$Q$3:$S$103,3,0),"")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(OCULTAR)'!$Q$3:$S$103,3,0),"")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(OCULTAR)'!$Q$3:$S$103,3,0),"")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(OCULTAR)'!$Q$3:$S$103,3,0),"")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(OCULTAR)'!$Q$3:$S$103,3,0),"")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(OCULTAR)'!$Q$3:$S$103,3,0),"")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(OCULTAR)'!$Q$3:$S$103,3,0),"")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(OCULTAR)'!$Q$3:$S$103,3,0),"")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(OCULTAR)'!$Q$3:$S$103,3,0),"")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(OCULTAR)'!$Q$3:$S$103,3,0),"")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(OCULTAR)'!$Q$3:$S$103,3,0),"")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(OCULTAR)'!$Q$3:$S$103,3,0),"")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(OCULTAR)'!$Q$3:$S$103,3,0),"")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(OCULTAR)'!$Q$3:$S$103,3,0),"")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(OCULTAR)'!$Q$3:$S$103,3,0),"")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(OCULTAR)'!$Q$3:$S$103,3,0),"")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(OCULTAR)'!$Q$3:$S$103,3,0),"")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(OCULTAR)'!$Q$3:$S$103,3,0),"")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(OCULTAR)'!$Q$3:$S$103,3,0),"")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(OCULTAR)'!$Q$3:$S$103,3,0),"")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(OCULTAR)'!$Q$3:$S$103,3,0),"")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(OCULTAR)'!$Q$3:$S$103,3,0),"")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(OCULTAR)'!$Q$3:$S$103,3,0),"")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(OCULTAR)'!$Q$3:$S$103,3,0),"")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(OCULTAR)'!$Q$3:$S$103,3,0),"")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(OCULTAR)'!$Q$3:$S$103,3,0),"")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(OCULTAR)'!$Q$3:$S$103,3,0),"")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(OCULTAR)'!$Q$3:$S$103,3,0),"")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(OCULTAR)'!$Q$3:$S$103,3,0),"")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(OCULTAR)'!$Q$3:$S$103,3,0),"")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(OCULTAR)'!$Q$3:$S$103,3,0),"")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(OCULTAR)'!$Q$3:$S$103,3,0),"")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(OCULTAR)'!$Q$3:$S$103,3,0),"")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(OCULTAR)'!$Q$3:$S$103,3,0),"")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(OCULTAR)'!$Q$3:$S$103,3,0),"")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(OCULTAR)'!$Q$3:$S$103,3,0),"")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(OCULTAR)'!$Q$3:$S$103,3,0),"")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(OCULTAR)'!$Q$3:$S$103,3,0),"")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(OCULTAR)'!$Q$3:$S$103,3,0),"")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(OCULTAR)'!$Q$3:$S$103,3,0),"")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(OCULTAR)'!$Q$3:$S$103,3,0),"")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(OCULTAR)'!$Q$3:$S$103,3,0),"")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(OCULTAR)'!$Q$3:$S$103,3,0),"")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(OCULTAR)'!$Q$3:$S$103,3,0),"")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(OCULTAR)'!$Q$3:$S$103,3,0),"")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(OCULTAR)'!$Q$3:$S$103,3,0),"")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(OCULTAR)'!$Q$3:$S$103,3,0),"")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(OCULTAR)'!$Q$3:$S$103,3,0),"")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(OCULTAR)'!$Q$3:$S$103,3,0),"")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(OCULTAR)'!$Q$3:$S$103,3,0),"")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(OCULTAR)'!$Q$3:$S$103,3,0),"")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(OCULTAR)'!$Q$3:$S$103,3,0),"")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(OCULTAR)'!$Q$3:$S$103,3,0),"")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(OCULTAR)'!$Q$3:$S$103,3,0),"")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(OCULTAR)'!$Q$3:$S$103,3,0),"")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(OCULTAR)'!$Q$3:$S$103,3,0),"")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(OCULTAR)'!$Q$3:$S$103,3,0),"")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(OCULTAR)'!$Q$3:$S$103,3,0),"")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(OCULTAR)'!$Q$3:$S$103,3,0),"")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(OCULTAR)'!$Q$3:$S$103,3,0),"")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(OCULTAR)'!$Q$3:$S$103,3,0),"")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(OCULTAR)'!$Q$3:$S$103,3,0),"")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(OCULTAR)'!$Q$3:$S$103,3,0),"")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(OCULTAR)'!$Q$3:$S$103,3,0),"")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(OCULTAR)'!$Q$3:$S$103,3,0),"")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(OCULTAR)'!$Q$3:$S$103,3,0),"")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(OCULTAR)'!$Q$3:$S$103,3,0),"")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(OCULTAR)'!$Q$3:$S$103,3,0),"")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(OCULTAR)'!$Q$3:$S$103,3,0),"")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(OCULTAR)'!$Q$3:$S$103,3,0),"")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(OCULTAR)'!$Q$3:$S$103,3,0),"")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(OCULTAR)'!$Q$3:$S$103,3,0),"")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(OCULTAR)'!$Q$3:$S$103,3,0),"")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(OCULTAR)'!$Q$3:$S$103,3,0),"")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(OCULTAR)'!$Q$3:$S$103,3,0),"")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(OCULTAR)'!$Q$3:$S$103,3,0),"")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(OCULTAR)'!$Q$3:$S$103,3,0),"")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(OCULTAR)'!$Q$3:$S$103,3,0),"")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(OCULTAR)'!$Q$3:$S$103,3,0),"")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(OCULTAR)'!$Q$3:$S$103,3,0),"")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(OCULTAR)'!$Q$3:$S$103,3,0),"")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(OCULTAR)'!$Q$3:$S$103,3,0),"")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(OCULTAR)'!$Q$3:$S$103,3,0),"")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(OCULTAR)'!$Q$3:$S$103,3,0),"")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(OCULTAR)'!$Q$3:$S$103,3,0),"")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(OCULTAR)'!$Q$3:$S$103,3,0),"")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(OCULTAR)'!$Q$3:$S$103,3,0),"")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(OCULTAR)'!$Q$3:$S$103,3,0),"")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(OCULTAR)'!$Q$3:$S$103,3,0),"")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(OCULTAR)'!$Q$3:$S$103,3,0),"")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(OCULTAR)'!$Q$3:$S$103,3,0),"")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(OCULTAR)'!$Q$3:$S$103,3,0),"")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(OCULTAR)'!$Q$3:$S$103,3,0),"")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(OCULTAR)'!$Q$3:$S$103,3,0),"")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(OCULTAR)'!$Q$3:$S$103,3,0),"")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(OCULTAR)'!$Q$3:$S$103,3,0),"")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(OCULTAR)'!$Q$3:$S$103,3,0),"")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(OCULTAR)'!$Q$3:$S$103,3,0),"")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(OCULTAR)'!$Q$3:$S$103,3,0),"")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(OCULTAR)'!$Q$3:$S$103,3,0),"")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(OCULTAR)'!$Q$3:$S$103,3,0),"")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(OCULTAR)'!$Q$3:$S$103,3,0),"")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(OCULTAR)'!$Q$3:$S$103,3,0),"")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(OCULTAR)'!$Q$3:$S$103,3,0),"")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(OCULTAR)'!$Q$3:$S$103,3,0),"")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(OCULTAR)'!$Q$3:$S$103,3,0),"")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(OCULTAR)'!$Q$3:$S$103,3,0),"")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(OCULTAR)'!$Q$3:$S$103,3,0),"")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(OCULTAR)'!$Q$3:$S$103,3,0),"")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(OCULTAR)'!$Q$3:$S$103,3,0),"")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(OCULTAR)'!$Q$3:$S$103,3,0),"")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(OCULTAR)'!$Q$3:$S$103,3,0),"")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(OCULTAR)'!$Q$3:$S$103,3,0),"")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(OCULTAR)'!$Q$3:$S$103,3,0),"")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(OCULTAR)'!$Q$3:$S$103,3,0),"")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(OCULTAR)'!$Q$3:$S$103,3,0),"")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(OCULTAR)'!$Q$3:$S$103,3,0),"")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(OCULTAR)'!$Q$3:$S$103,3,0),"")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(OCULTAR)'!$Q$3:$S$103,3,0),"")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(OCULTAR)'!$Q$3:$S$103,3,0),"")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(OCULTAR)'!$Q$3:$S$103,3,0),"")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(OCULTAR)'!$Q$3:$S$103,3,0),"")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(OCULTAR)'!$Q$3:$S$103,3,0),"")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(OCULTAR)'!$Q$3:$S$103,3,0),"")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(OCULTAR)'!$Q$3:$S$103,3,0),"")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(OCULTAR)'!$Q$3:$S$103,3,0),"")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(OCULTAR)'!$Q$3:$S$103,3,0),"")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(OCULTAR)'!$Q$3:$S$103,3,0),"")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(OCULTAR)'!$Q$3:$S$103,3,0),"")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(OCULTAR)'!$Q$3:$S$103,3,0),"")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(OCULTAR)'!$Q$3:$S$103,3,0),"")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(OCULTAR)'!$Q$3:$S$103,3,0),"")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(OCULTAR)'!$Q$3:$S$103,3,0),"")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(OCULTAR)'!$Q$3:$S$103,3,0),"")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(OCULTAR)'!$Q$3:$S$103,3,0),"")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(OCULTAR)'!$Q$3:$S$103,3,0),"")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(OCULTAR)'!$Q$3:$S$103,3,0),"")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(OCULTAR)'!$Q$3:$S$103,3,0),"")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(OCULTAR)'!$Q$3:$S$103,3,0),"")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(OCULTAR)'!$Q$3:$S$103,3,0),"")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(OCULTAR)'!$Q$3:$S$103,3,0),"")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(OCULTAR)'!$Q$3:$S$103,3,0),"")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(OCULTAR)'!$Q$3:$S$103,3,0),"")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(OCULTAR)'!$Q$3:$S$103,3,0),"")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(OCULTAR)'!$Q$3:$S$103,3,0),"")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(OCULTAR)'!$Q$3:$S$103,3,0),"")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(OCULTAR)'!$Q$3:$S$103,3,0),"")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(OCULTAR)'!$Q$3:$S$103,3,0),"")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(OCULTAR)'!$Q$3:$S$103,3,0),"")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(OCULTAR)'!$Q$3:$S$103,3,0),"")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(OCULTAR)'!$Q$3:$S$103,3,0),"")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(OCULTAR)'!$Q$3:$S$103,3,0),"")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(OCULTAR)'!$Q$3:$S$103,3,0),"")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(OCULTAR)'!$Q$3:$S$103,3,0),"")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(OCULTAR)'!$Q$3:$S$103,3,0),"")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(OCULTAR)'!$Q$3:$S$103,3,0),"")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(OCULTAR)'!$Q$3:$S$103,3,0),"")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(OCULTAR)'!$Q$3:$S$103,3,0),"")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(OCULTAR)'!$Q$3:$S$103,3,0),"")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(OCULTAR)'!$Q$3:$S$103,3,0),"")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(OCULTAR)'!$Q$3:$S$103,3,0),"")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(OCULTAR)'!$Q$3:$S$103,3,0),"")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(OCULTAR)'!$Q$3:$S$103,3,0),"")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(OCULTAR)'!$Q$3:$S$103,3,0),"")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(OCULTAR)'!$Q$3:$S$103,3,0),"")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(OCULTAR)'!$Q$3:$S$103,3,0),"")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8EFE00CF-3AC6-443C-B761-E0F407D53ACB}">
      <formula1>UNIDADES_OSS</formula1>
    </dataValidation>
  </dataValidations>
  <hyperlinks>
    <hyperlink ref="I2" r:id="rId1" xr:uid="{E96CF0D2-888B-4EB0-8DE1-B0BC4A05531A}"/>
    <hyperlink ref="I20" r:id="rId2" xr:uid="{B7B17716-7482-4EAD-B6AD-012550BE4D30}"/>
    <hyperlink ref="I23" r:id="rId3" xr:uid="{F7FD82B5-0BB1-4C69-89AE-CA679A398C64}"/>
    <hyperlink ref="I30" r:id="rId4" xr:uid="{E3F2F361-6933-4BDD-91D2-07727564EE00}"/>
    <hyperlink ref="I44" r:id="rId5" xr:uid="{9C1C6DCD-8964-48BF-91FE-6282F86D88A5}"/>
    <hyperlink ref="I45" r:id="rId6" xr:uid="{1F33D882-2CC0-422E-B19B-BB01154F593F}"/>
    <hyperlink ref="I47" r:id="rId7" xr:uid="{522371A0-51BB-492E-84F1-70F410F0E887}"/>
    <hyperlink ref="I48" r:id="rId8" xr:uid="{03BEB65A-5B38-45F7-8D3A-A4AFFD740543}"/>
    <hyperlink ref="I49" r:id="rId9" xr:uid="{322FA3AA-83E2-447D-ACC6-9E6A7ECE7C3C}"/>
    <hyperlink ref="I50" r:id="rId10" xr:uid="{3086EA43-DAEC-4357-98E4-6A639F7B3EE1}"/>
    <hyperlink ref="I46" r:id="rId11" xr:uid="{54C0CCF4-2B03-49B6-88B9-618FDE7DF919}"/>
    <hyperlink ref="I8" r:id="rId12" xr:uid="{D7321DE3-8C65-4C18-AFC7-A2955BEBDE1E}"/>
    <hyperlink ref="I39" r:id="rId13" xr:uid="{439FD424-B402-4B95-A45F-425E27903704}"/>
    <hyperlink ref="I34" r:id="rId14" xr:uid="{1F7F137F-8BBD-430E-BA88-C6143EDBFEF4}"/>
    <hyperlink ref="I51" r:id="rId15" xr:uid="{0AF5995E-EA14-4CB5-958F-3DF6CBE45C92}"/>
    <hyperlink ref="I52" r:id="rId16" xr:uid="{D5362150-D6D8-487E-AB29-BF2B729AD5C3}"/>
    <hyperlink ref="I53" r:id="rId17" xr:uid="{29810B80-AE8B-4A1D-97DD-38947AD4A3AB}"/>
    <hyperlink ref="I54" r:id="rId18" xr:uid="{C3DB35F0-1ACD-40BA-9DF0-04F4257E1B8C}"/>
    <hyperlink ref="I55" r:id="rId19" xr:uid="{F1FC2029-017B-46AE-9072-D0AAD60FD5E7}"/>
    <hyperlink ref="I56" r:id="rId20" xr:uid="{D19A0C2F-640A-4FD1-925C-99A35E76101D}"/>
    <hyperlink ref="I57" r:id="rId21" xr:uid="{D5F0C0FF-6239-42BC-AE83-1220A45B9B09}"/>
    <hyperlink ref="I58" r:id="rId22" xr:uid="{26B5436A-0027-4AA0-9459-17B716F4A565}"/>
    <hyperlink ref="I25" r:id="rId23" xr:uid="{41DD550F-BAF1-41DC-8B9B-AD60E3DC68BA}"/>
    <hyperlink ref="I32" r:id="rId24" xr:uid="{B23F993D-7523-4D69-9F40-30650B7E1DDF}"/>
    <hyperlink ref="I42" r:id="rId25" xr:uid="{D5D41BB1-7548-47FC-A2DF-303C8CE86F73}"/>
    <hyperlink ref="I28" r:id="rId26" xr:uid="{546068FC-B61E-4E3F-99D5-3C8B6D376D29}"/>
    <hyperlink ref="I12" r:id="rId27" xr:uid="{B2C21B5C-63B1-4950-BA07-801D8DC401FA}"/>
    <hyperlink ref="I15" r:id="rId28" xr:uid="{F9383F44-6C23-4095-9A68-7C9B01EB9D8A}"/>
    <hyperlink ref="I4" r:id="rId29" xr:uid="{11C1187E-5FC9-43C1-8EF3-D91AF93A1E7C}"/>
    <hyperlink ref="I35" r:id="rId30" xr:uid="{455909B0-46CD-4687-977B-7F1F5530B3B4}"/>
    <hyperlink ref="I38" r:id="rId31" xr:uid="{89161400-3398-4EF4-81FB-CE4EB7C22D71}"/>
    <hyperlink ref="I59" r:id="rId32" xr:uid="{5214C760-34E6-4F49-9E14-9389F490BF86}"/>
    <hyperlink ref="I60" r:id="rId33" xr:uid="{2603CA90-6947-4938-94E4-79DA9DF05F2D}"/>
    <hyperlink ref="I63" r:id="rId34" xr:uid="{1004042E-1DCC-4411-9B10-2A0521E11A35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8773E55-098C-4B88-91CC-91D5715AF57E}">
          <x14:formula1>
            <xm:f>INDIRECT('[13.2_AGOSTO_PCF_2023_UPAE_GRANDE RECIFE.xlsx]CONTÁBIL-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2023-09-25T20:14:10Z</dcterms:created>
  <dcterms:modified xsi:type="dcterms:W3CDTF">2023-09-25T20:14:28Z</dcterms:modified>
</cp:coreProperties>
</file>