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\2023\08.2023\PUBLICAÇÃO CSV E EXCEL\"/>
    </mc:Choice>
  </mc:AlternateContent>
  <xr:revisionPtr revIDLastSave="0" documentId="8_{061A2A87-F70D-461E-95FA-F95CF49A15CF}" xr6:coauthVersionLast="47" xr6:coauthVersionMax="47" xr10:uidLastSave="{00000000-0000-0000-0000-000000000000}"/>
  <bookViews>
    <workbookView xWindow="-120" yWindow="-120" windowWidth="20730" windowHeight="11040" xr2:uid="{95789FB7-3645-4F97-9973-A6111DE0159F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 s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 s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 s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 s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 s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 s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 s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 s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 s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 s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 s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 s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 s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 s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 s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 s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 s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 s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 s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 s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 s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 s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 s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 s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 s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 s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 s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 s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 s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 s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 s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 s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 s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 s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 s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 s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 s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 s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 s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 s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 s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 s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 s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 s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 s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 s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 s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 s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 s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 s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 s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 s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 s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 s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 s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 s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 s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 s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 s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 s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 s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 s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 s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 s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 s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 s="1"/>
  <c r="L1656" i="1"/>
  <c r="J1656" i="1"/>
  <c r="I1656" i="1"/>
  <c r="H1656" i="1"/>
  <c r="G1656" i="1"/>
  <c r="F1656" i="1"/>
  <c r="K1656" i="1" s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 s="1"/>
  <c r="L1654" i="1"/>
  <c r="J1654" i="1"/>
  <c r="I1654" i="1"/>
  <c r="H1654" i="1"/>
  <c r="G1654" i="1"/>
  <c r="F1654" i="1"/>
  <c r="K1654" i="1" s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 s="1"/>
  <c r="L1652" i="1"/>
  <c r="J1652" i="1"/>
  <c r="I1652" i="1"/>
  <c r="H1652" i="1"/>
  <c r="G1652" i="1"/>
  <c r="F1652" i="1"/>
  <c r="K1652" i="1" s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 s="1"/>
  <c r="L1650" i="1"/>
  <c r="J1650" i="1"/>
  <c r="I1650" i="1"/>
  <c r="H1650" i="1"/>
  <c r="G1650" i="1"/>
  <c r="F1650" i="1"/>
  <c r="K1650" i="1" s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 s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 s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 s="1"/>
  <c r="L1644" i="1"/>
  <c r="J1644" i="1"/>
  <c r="I1644" i="1"/>
  <c r="H1644" i="1"/>
  <c r="G1644" i="1"/>
  <c r="F1644" i="1"/>
  <c r="K1644" i="1" s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 s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 s="1"/>
  <c r="L1640" i="1"/>
  <c r="J1640" i="1"/>
  <c r="I1640" i="1"/>
  <c r="H1640" i="1"/>
  <c r="G1640" i="1"/>
  <c r="F1640" i="1"/>
  <c r="K1640" i="1" s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 s="1"/>
  <c r="L1638" i="1"/>
  <c r="J1638" i="1"/>
  <c r="I1638" i="1"/>
  <c r="H1638" i="1"/>
  <c r="G1638" i="1"/>
  <c r="F1638" i="1"/>
  <c r="K1638" i="1" s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 s="1"/>
  <c r="L1636" i="1"/>
  <c r="J1636" i="1"/>
  <c r="I1636" i="1"/>
  <c r="H1636" i="1"/>
  <c r="G1636" i="1"/>
  <c r="F1636" i="1"/>
  <c r="K1636" i="1" s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 s="1"/>
  <c r="L1634" i="1"/>
  <c r="J1634" i="1"/>
  <c r="I1634" i="1"/>
  <c r="H1634" i="1"/>
  <c r="G1634" i="1"/>
  <c r="F1634" i="1"/>
  <c r="K1634" i="1" s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 s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 s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 s="1"/>
  <c r="L1628" i="1"/>
  <c r="J1628" i="1"/>
  <c r="I1628" i="1"/>
  <c r="H1628" i="1"/>
  <c r="G1628" i="1"/>
  <c r="F1628" i="1"/>
  <c r="K1628" i="1" s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 s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 s="1"/>
  <c r="L1624" i="1"/>
  <c r="J1624" i="1"/>
  <c r="I1624" i="1"/>
  <c r="H1624" i="1"/>
  <c r="G1624" i="1"/>
  <c r="F1624" i="1"/>
  <c r="K1624" i="1" s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 s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 s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 s="1"/>
  <c r="L1618" i="1"/>
  <c r="J1618" i="1"/>
  <c r="I1618" i="1"/>
  <c r="H1618" i="1"/>
  <c r="G1618" i="1"/>
  <c r="F1618" i="1"/>
  <c r="K1618" i="1" s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 s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 s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 s="1"/>
  <c r="L1612" i="1"/>
  <c r="J1612" i="1"/>
  <c r="I1612" i="1"/>
  <c r="H1612" i="1"/>
  <c r="G1612" i="1"/>
  <c r="F1612" i="1"/>
  <c r="K1612" i="1" s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 s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 s="1"/>
  <c r="L1608" i="1"/>
  <c r="J1608" i="1"/>
  <c r="I1608" i="1"/>
  <c r="H1608" i="1"/>
  <c r="G1608" i="1"/>
  <c r="F1608" i="1"/>
  <c r="K1608" i="1" s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 s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 s="1"/>
  <c r="L1604" i="1"/>
  <c r="J1604" i="1"/>
  <c r="I1604" i="1"/>
  <c r="H1604" i="1"/>
  <c r="G1604" i="1"/>
  <c r="F1604" i="1"/>
  <c r="K1604" i="1" s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 s="1"/>
  <c r="L1602" i="1"/>
  <c r="J1602" i="1"/>
  <c r="I1602" i="1"/>
  <c r="H1602" i="1"/>
  <c r="G1602" i="1"/>
  <c r="F1602" i="1"/>
  <c r="K1602" i="1" s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 s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 s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 s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 s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 s="1"/>
  <c r="L1592" i="1"/>
  <c r="J1592" i="1"/>
  <c r="I1592" i="1"/>
  <c r="H1592" i="1"/>
  <c r="G1592" i="1"/>
  <c r="F1592" i="1"/>
  <c r="K1592" i="1" s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 s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 s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 s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 s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 s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 s="1"/>
  <c r="L1580" i="1"/>
  <c r="J1580" i="1"/>
  <c r="I1580" i="1"/>
  <c r="H1580" i="1"/>
  <c r="G1580" i="1"/>
  <c r="F1580" i="1"/>
  <c r="K1580" i="1" s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 s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 s="1"/>
  <c r="L1576" i="1"/>
  <c r="J1576" i="1"/>
  <c r="I1576" i="1"/>
  <c r="H1576" i="1"/>
  <c r="G1576" i="1"/>
  <c r="F1576" i="1"/>
  <c r="K1576" i="1" s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 s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 s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 s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 s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 s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 s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 s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 s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 s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 s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 s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 s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 s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 s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 s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 s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 s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 s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 s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 s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 s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 s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 s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 s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 s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 s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 s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 s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 s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 s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 s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 s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 s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 s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 s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 s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 s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 s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 s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 s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 s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 s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 s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 s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 s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 s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 s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 s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 s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 s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 s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 s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 s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 s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 s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 s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 s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 s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 s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 s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 s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 s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 s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 s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 s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 s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 s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 s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 s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 s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 s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 s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 s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 s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 s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 s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 s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 s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 s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 s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 s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 s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 s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 s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 s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 s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 s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 s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 s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 s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 s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 s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 s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 s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 s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 s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 s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 s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 s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 s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 s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 s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 s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 s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 s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 s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 s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 s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 s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 s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 s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 s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 s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 s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 s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 s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 s="1"/>
  <c r="L1342" i="1"/>
  <c r="J1342" i="1"/>
  <c r="I1342" i="1"/>
  <c r="H1342" i="1"/>
  <c r="G1342" i="1"/>
  <c r="F1342" i="1"/>
  <c r="K1342" i="1" s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 s="1"/>
  <c r="L1340" i="1"/>
  <c r="J1340" i="1"/>
  <c r="I1340" i="1"/>
  <c r="H1340" i="1"/>
  <c r="G1340" i="1"/>
  <c r="F1340" i="1"/>
  <c r="K1340" i="1" s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 s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 s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 s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 s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 s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 s="1"/>
  <c r="L1328" i="1"/>
  <c r="J1328" i="1"/>
  <c r="I1328" i="1"/>
  <c r="H1328" i="1"/>
  <c r="G1328" i="1"/>
  <c r="F1328" i="1"/>
  <c r="K1328" i="1" s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 s="1"/>
  <c r="L1326" i="1"/>
  <c r="J1326" i="1"/>
  <c r="I1326" i="1"/>
  <c r="H1326" i="1"/>
  <c r="G1326" i="1"/>
  <c r="F1326" i="1"/>
  <c r="K1326" i="1" s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 s="1"/>
  <c r="L1324" i="1"/>
  <c r="J1324" i="1"/>
  <c r="I1324" i="1"/>
  <c r="H1324" i="1"/>
  <c r="G1324" i="1"/>
  <c r="F1324" i="1"/>
  <c r="K1324" i="1" s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 s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 s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 s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 s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 s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 s="1"/>
  <c r="L1312" i="1"/>
  <c r="J1312" i="1"/>
  <c r="I1312" i="1"/>
  <c r="H1312" i="1"/>
  <c r="G1312" i="1"/>
  <c r="F1312" i="1"/>
  <c r="K1312" i="1" s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 s="1"/>
  <c r="L1310" i="1"/>
  <c r="J1310" i="1"/>
  <c r="I1310" i="1"/>
  <c r="H1310" i="1"/>
  <c r="G1310" i="1"/>
  <c r="F1310" i="1"/>
  <c r="K1310" i="1" s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 s="1"/>
  <c r="L1308" i="1"/>
  <c r="J1308" i="1"/>
  <c r="I1308" i="1"/>
  <c r="H1308" i="1"/>
  <c r="G1308" i="1"/>
  <c r="F1308" i="1"/>
  <c r="K1308" i="1" s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 s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 s="1"/>
  <c r="L1304" i="1"/>
  <c r="J1304" i="1"/>
  <c r="I1304" i="1"/>
  <c r="H1304" i="1"/>
  <c r="G1304" i="1"/>
  <c r="F1304" i="1"/>
  <c r="K1304" i="1" s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 s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 s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 s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 s="1"/>
  <c r="L1296" i="1"/>
  <c r="J1296" i="1"/>
  <c r="I1296" i="1"/>
  <c r="H1296" i="1"/>
  <c r="G1296" i="1"/>
  <c r="F1296" i="1"/>
  <c r="K1296" i="1" s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 s="1"/>
  <c r="L1294" i="1"/>
  <c r="J1294" i="1"/>
  <c r="I1294" i="1"/>
  <c r="H1294" i="1"/>
  <c r="G1294" i="1"/>
  <c r="F1294" i="1"/>
  <c r="K1294" i="1" s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 s="1"/>
  <c r="L1292" i="1"/>
  <c r="J1292" i="1"/>
  <c r="I1292" i="1"/>
  <c r="H1292" i="1"/>
  <c r="G1292" i="1"/>
  <c r="F1292" i="1"/>
  <c r="K1292" i="1" s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 s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 s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 s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 s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 s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 s="1"/>
  <c r="L1280" i="1"/>
  <c r="J1280" i="1"/>
  <c r="I1280" i="1"/>
  <c r="H1280" i="1"/>
  <c r="G1280" i="1"/>
  <c r="F1280" i="1"/>
  <c r="K1280" i="1" s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 s="1"/>
  <c r="L1278" i="1"/>
  <c r="J1278" i="1"/>
  <c r="I1278" i="1"/>
  <c r="H1278" i="1"/>
  <c r="G1278" i="1"/>
  <c r="F1278" i="1"/>
  <c r="K1278" i="1" s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 s="1"/>
  <c r="L1276" i="1"/>
  <c r="J1276" i="1"/>
  <c r="I1276" i="1"/>
  <c r="H1276" i="1"/>
  <c r="G1276" i="1"/>
  <c r="F1276" i="1"/>
  <c r="K1276" i="1" s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 s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 s="1"/>
  <c r="L1272" i="1"/>
  <c r="J1272" i="1"/>
  <c r="I1272" i="1"/>
  <c r="H1272" i="1"/>
  <c r="G1272" i="1"/>
  <c r="F1272" i="1"/>
  <c r="K1272" i="1" s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 s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 s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 s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 s="1"/>
  <c r="L1264" i="1"/>
  <c r="J1264" i="1"/>
  <c r="I1264" i="1"/>
  <c r="H1264" i="1"/>
  <c r="G1264" i="1"/>
  <c r="F1264" i="1"/>
  <c r="K1264" i="1" s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 s="1"/>
  <c r="L1262" i="1"/>
  <c r="J1262" i="1"/>
  <c r="I1262" i="1"/>
  <c r="H1262" i="1"/>
  <c r="G1262" i="1"/>
  <c r="F1262" i="1"/>
  <c r="K1262" i="1" s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 s="1"/>
  <c r="L1260" i="1"/>
  <c r="J1260" i="1"/>
  <c r="I1260" i="1"/>
  <c r="H1260" i="1"/>
  <c r="G1260" i="1"/>
  <c r="F1260" i="1"/>
  <c r="K1260" i="1" s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 s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 s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 s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 s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 s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 s="1"/>
  <c r="L1248" i="1"/>
  <c r="J1248" i="1"/>
  <c r="I1248" i="1"/>
  <c r="H1248" i="1"/>
  <c r="G1248" i="1"/>
  <c r="F1248" i="1"/>
  <c r="K1248" i="1" s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 s="1"/>
  <c r="L1246" i="1"/>
  <c r="J1246" i="1"/>
  <c r="I1246" i="1"/>
  <c r="H1246" i="1"/>
  <c r="G1246" i="1"/>
  <c r="F1246" i="1"/>
  <c r="K1246" i="1" s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 s="1"/>
  <c r="L1244" i="1"/>
  <c r="J1244" i="1"/>
  <c r="I1244" i="1"/>
  <c r="H1244" i="1"/>
  <c r="G1244" i="1"/>
  <c r="F1244" i="1"/>
  <c r="K1244" i="1" s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 s="1"/>
  <c r="L1242" i="1"/>
  <c r="J1242" i="1"/>
  <c r="I1242" i="1"/>
  <c r="H1242" i="1"/>
  <c r="G1242" i="1"/>
  <c r="F1242" i="1"/>
  <c r="K1242" i="1" s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 s="1"/>
  <c r="L1240" i="1"/>
  <c r="J1240" i="1"/>
  <c r="I1240" i="1"/>
  <c r="H1240" i="1"/>
  <c r="G1240" i="1"/>
  <c r="F1240" i="1"/>
  <c r="K1240" i="1" s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 s="1"/>
  <c r="L1238" i="1"/>
  <c r="J1238" i="1"/>
  <c r="I1238" i="1"/>
  <c r="H1238" i="1"/>
  <c r="G1238" i="1"/>
  <c r="F1238" i="1"/>
  <c r="K1238" i="1" s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 s="1"/>
  <c r="L1236" i="1"/>
  <c r="J1236" i="1"/>
  <c r="I1236" i="1"/>
  <c r="H1236" i="1"/>
  <c r="G1236" i="1"/>
  <c r="F1236" i="1"/>
  <c r="K1236" i="1" s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 s="1"/>
  <c r="L1234" i="1"/>
  <c r="J1234" i="1"/>
  <c r="I1234" i="1"/>
  <c r="H1234" i="1"/>
  <c r="G1234" i="1"/>
  <c r="F1234" i="1"/>
  <c r="K1234" i="1" s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 s="1"/>
  <c r="L1232" i="1"/>
  <c r="J1232" i="1"/>
  <c r="I1232" i="1"/>
  <c r="H1232" i="1"/>
  <c r="G1232" i="1"/>
  <c r="F1232" i="1"/>
  <c r="K1232" i="1" s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 s="1"/>
  <c r="L1230" i="1"/>
  <c r="J1230" i="1"/>
  <c r="I1230" i="1"/>
  <c r="H1230" i="1"/>
  <c r="G1230" i="1"/>
  <c r="F1230" i="1"/>
  <c r="K1230" i="1" s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 s="1"/>
  <c r="L1228" i="1"/>
  <c r="J1228" i="1"/>
  <c r="I1228" i="1"/>
  <c r="H1228" i="1"/>
  <c r="G1228" i="1"/>
  <c r="F1228" i="1"/>
  <c r="K1228" i="1" s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 s="1"/>
  <c r="L1226" i="1"/>
  <c r="J1226" i="1"/>
  <c r="I1226" i="1"/>
  <c r="H1226" i="1"/>
  <c r="G1226" i="1"/>
  <c r="F1226" i="1"/>
  <c r="K1226" i="1" s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 s="1"/>
  <c r="L1224" i="1"/>
  <c r="J1224" i="1"/>
  <c r="I1224" i="1"/>
  <c r="H1224" i="1"/>
  <c r="G1224" i="1"/>
  <c r="F1224" i="1"/>
  <c r="K1224" i="1" s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 s="1"/>
  <c r="L1222" i="1"/>
  <c r="J1222" i="1"/>
  <c r="I1222" i="1"/>
  <c r="H1222" i="1"/>
  <c r="G1222" i="1"/>
  <c r="F1222" i="1"/>
  <c r="K1222" i="1" s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 s="1"/>
  <c r="L1220" i="1"/>
  <c r="J1220" i="1"/>
  <c r="I1220" i="1"/>
  <c r="H1220" i="1"/>
  <c r="G1220" i="1"/>
  <c r="F1220" i="1"/>
  <c r="K1220" i="1" s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 s="1"/>
  <c r="L1218" i="1"/>
  <c r="J1218" i="1"/>
  <c r="I1218" i="1"/>
  <c r="H1218" i="1"/>
  <c r="G1218" i="1"/>
  <c r="F1218" i="1"/>
  <c r="K1218" i="1" s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 s="1"/>
  <c r="L1216" i="1"/>
  <c r="J1216" i="1"/>
  <c r="I1216" i="1"/>
  <c r="H1216" i="1"/>
  <c r="G1216" i="1"/>
  <c r="F1216" i="1"/>
  <c r="K1216" i="1" s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 s="1"/>
  <c r="L1214" i="1"/>
  <c r="J1214" i="1"/>
  <c r="I1214" i="1"/>
  <c r="H1214" i="1"/>
  <c r="G1214" i="1"/>
  <c r="F1214" i="1"/>
  <c r="K1214" i="1" s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 s="1"/>
  <c r="L1212" i="1"/>
  <c r="J1212" i="1"/>
  <c r="I1212" i="1"/>
  <c r="H1212" i="1"/>
  <c r="G1212" i="1"/>
  <c r="F1212" i="1"/>
  <c r="K1212" i="1" s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 s="1"/>
  <c r="L1210" i="1"/>
  <c r="J1210" i="1"/>
  <c r="I1210" i="1"/>
  <c r="H1210" i="1"/>
  <c r="G1210" i="1"/>
  <c r="F1210" i="1"/>
  <c r="K1210" i="1" s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 s="1"/>
  <c r="L1208" i="1"/>
  <c r="J1208" i="1"/>
  <c r="I1208" i="1"/>
  <c r="H1208" i="1"/>
  <c r="G1208" i="1"/>
  <c r="F1208" i="1"/>
  <c r="K1208" i="1" s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 s="1"/>
  <c r="L1206" i="1"/>
  <c r="J1206" i="1"/>
  <c r="I1206" i="1"/>
  <c r="H1206" i="1"/>
  <c r="G1206" i="1"/>
  <c r="F1206" i="1"/>
  <c r="K1206" i="1" s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 s="1"/>
  <c r="L1204" i="1"/>
  <c r="J1204" i="1"/>
  <c r="I1204" i="1"/>
  <c r="H1204" i="1"/>
  <c r="G1204" i="1"/>
  <c r="F1204" i="1"/>
  <c r="K1204" i="1" s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 s="1"/>
  <c r="L1202" i="1"/>
  <c r="J1202" i="1"/>
  <c r="I1202" i="1"/>
  <c r="H1202" i="1"/>
  <c r="G1202" i="1"/>
  <c r="F1202" i="1"/>
  <c r="K1202" i="1" s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 s="1"/>
  <c r="L1200" i="1"/>
  <c r="J1200" i="1"/>
  <c r="I1200" i="1"/>
  <c r="H1200" i="1"/>
  <c r="G1200" i="1"/>
  <c r="F1200" i="1"/>
  <c r="K1200" i="1" s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 s="1"/>
  <c r="L1198" i="1"/>
  <c r="J1198" i="1"/>
  <c r="I1198" i="1"/>
  <c r="H1198" i="1"/>
  <c r="G1198" i="1"/>
  <c r="F1198" i="1"/>
  <c r="K1198" i="1" s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 s="1"/>
  <c r="L1196" i="1"/>
  <c r="J1196" i="1"/>
  <c r="I1196" i="1"/>
  <c r="H1196" i="1"/>
  <c r="G1196" i="1"/>
  <c r="F1196" i="1"/>
  <c r="K1196" i="1" s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 s="1"/>
  <c r="L1194" i="1"/>
  <c r="J1194" i="1"/>
  <c r="I1194" i="1"/>
  <c r="H1194" i="1"/>
  <c r="G1194" i="1"/>
  <c r="F1194" i="1"/>
  <c r="K1194" i="1" s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 s="1"/>
  <c r="L1192" i="1"/>
  <c r="J1192" i="1"/>
  <c r="I1192" i="1"/>
  <c r="H1192" i="1"/>
  <c r="G1192" i="1"/>
  <c r="F1192" i="1"/>
  <c r="K1192" i="1" s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 s="1"/>
  <c r="L1190" i="1"/>
  <c r="J1190" i="1"/>
  <c r="I1190" i="1"/>
  <c r="H1190" i="1"/>
  <c r="G1190" i="1"/>
  <c r="F1190" i="1"/>
  <c r="K1190" i="1" s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 s="1"/>
  <c r="L1188" i="1"/>
  <c r="J1188" i="1"/>
  <c r="I1188" i="1"/>
  <c r="H1188" i="1"/>
  <c r="G1188" i="1"/>
  <c r="F1188" i="1"/>
  <c r="K1188" i="1" s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 s="1"/>
  <c r="L1186" i="1"/>
  <c r="J1186" i="1"/>
  <c r="I1186" i="1"/>
  <c r="H1186" i="1"/>
  <c r="G1186" i="1"/>
  <c r="F1186" i="1"/>
  <c r="K1186" i="1" s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 s="1"/>
  <c r="L1184" i="1"/>
  <c r="J1184" i="1"/>
  <c r="I1184" i="1"/>
  <c r="H1184" i="1"/>
  <c r="G1184" i="1"/>
  <c r="F1184" i="1"/>
  <c r="K1184" i="1" s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 s="1"/>
  <c r="L1182" i="1"/>
  <c r="J1182" i="1"/>
  <c r="I1182" i="1"/>
  <c r="H1182" i="1"/>
  <c r="G1182" i="1"/>
  <c r="F1182" i="1"/>
  <c r="K1182" i="1" s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 s="1"/>
  <c r="L1180" i="1"/>
  <c r="J1180" i="1"/>
  <c r="I1180" i="1"/>
  <c r="H1180" i="1"/>
  <c r="G1180" i="1"/>
  <c r="F1180" i="1"/>
  <c r="K1180" i="1" s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 s="1"/>
  <c r="L1178" i="1"/>
  <c r="J1178" i="1"/>
  <c r="I1178" i="1"/>
  <c r="H1178" i="1"/>
  <c r="G1178" i="1"/>
  <c r="F1178" i="1"/>
  <c r="K1178" i="1" s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 s="1"/>
  <c r="L1176" i="1"/>
  <c r="J1176" i="1"/>
  <c r="I1176" i="1"/>
  <c r="H1176" i="1"/>
  <c r="G1176" i="1"/>
  <c r="F1176" i="1"/>
  <c r="K1176" i="1" s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 s="1"/>
  <c r="L1174" i="1"/>
  <c r="J1174" i="1"/>
  <c r="I1174" i="1"/>
  <c r="H1174" i="1"/>
  <c r="G1174" i="1"/>
  <c r="F1174" i="1"/>
  <c r="K1174" i="1" s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 s="1"/>
  <c r="L1172" i="1"/>
  <c r="J1172" i="1"/>
  <c r="I1172" i="1"/>
  <c r="H1172" i="1"/>
  <c r="G1172" i="1"/>
  <c r="F1172" i="1"/>
  <c r="K1172" i="1" s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 s="1"/>
  <c r="L1170" i="1"/>
  <c r="J1170" i="1"/>
  <c r="I1170" i="1"/>
  <c r="H1170" i="1"/>
  <c r="G1170" i="1"/>
  <c r="F1170" i="1"/>
  <c r="K1170" i="1" s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 s="1"/>
  <c r="L1168" i="1"/>
  <c r="J1168" i="1"/>
  <c r="I1168" i="1"/>
  <c r="H1168" i="1"/>
  <c r="G1168" i="1"/>
  <c r="F1168" i="1"/>
  <c r="K1168" i="1" s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 s="1"/>
  <c r="L1166" i="1"/>
  <c r="J1166" i="1"/>
  <c r="I1166" i="1"/>
  <c r="H1166" i="1"/>
  <c r="G1166" i="1"/>
  <c r="F1166" i="1"/>
  <c r="K1166" i="1" s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 s="1"/>
  <c r="L1164" i="1"/>
  <c r="J1164" i="1"/>
  <c r="I1164" i="1"/>
  <c r="H1164" i="1"/>
  <c r="G1164" i="1"/>
  <c r="F1164" i="1"/>
  <c r="K1164" i="1" s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 s="1"/>
  <c r="L1162" i="1"/>
  <c r="J1162" i="1"/>
  <c r="I1162" i="1"/>
  <c r="H1162" i="1"/>
  <c r="G1162" i="1"/>
  <c r="F1162" i="1"/>
  <c r="K1162" i="1" s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 s="1"/>
  <c r="L1160" i="1"/>
  <c r="J1160" i="1"/>
  <c r="I1160" i="1"/>
  <c r="H1160" i="1"/>
  <c r="G1160" i="1"/>
  <c r="F1160" i="1"/>
  <c r="K1160" i="1" s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 s="1"/>
  <c r="L1158" i="1"/>
  <c r="J1158" i="1"/>
  <c r="I1158" i="1"/>
  <c r="H1158" i="1"/>
  <c r="G1158" i="1"/>
  <c r="F1158" i="1"/>
  <c r="K1158" i="1" s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 s="1"/>
  <c r="L1156" i="1"/>
  <c r="J1156" i="1"/>
  <c r="I1156" i="1"/>
  <c r="H1156" i="1"/>
  <c r="G1156" i="1"/>
  <c r="F1156" i="1"/>
  <c r="K1156" i="1" s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 s="1"/>
  <c r="L1154" i="1"/>
  <c r="J1154" i="1"/>
  <c r="I1154" i="1"/>
  <c r="H1154" i="1"/>
  <c r="G1154" i="1"/>
  <c r="F1154" i="1"/>
  <c r="K1154" i="1" s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 s="1"/>
  <c r="L1152" i="1"/>
  <c r="J1152" i="1"/>
  <c r="I1152" i="1"/>
  <c r="H1152" i="1"/>
  <c r="G1152" i="1"/>
  <c r="F1152" i="1"/>
  <c r="K1152" i="1" s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 s="1"/>
  <c r="L1150" i="1"/>
  <c r="J1150" i="1"/>
  <c r="I1150" i="1"/>
  <c r="H1150" i="1"/>
  <c r="G1150" i="1"/>
  <c r="F1150" i="1"/>
  <c r="K1150" i="1" s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 s="1"/>
  <c r="L1148" i="1"/>
  <c r="J1148" i="1"/>
  <c r="I1148" i="1"/>
  <c r="H1148" i="1"/>
  <c r="G1148" i="1"/>
  <c r="F1148" i="1"/>
  <c r="K1148" i="1" s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 s="1"/>
  <c r="L1146" i="1"/>
  <c r="J1146" i="1"/>
  <c r="I1146" i="1"/>
  <c r="H1146" i="1"/>
  <c r="G1146" i="1"/>
  <c r="F1146" i="1"/>
  <c r="K1146" i="1" s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 s="1"/>
  <c r="L1144" i="1"/>
  <c r="J1144" i="1"/>
  <c r="I1144" i="1"/>
  <c r="H1144" i="1"/>
  <c r="G1144" i="1"/>
  <c r="F1144" i="1"/>
  <c r="K1144" i="1" s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 s="1"/>
  <c r="L1142" i="1"/>
  <c r="J1142" i="1"/>
  <c r="I1142" i="1"/>
  <c r="H1142" i="1"/>
  <c r="G1142" i="1"/>
  <c r="F1142" i="1"/>
  <c r="K1142" i="1" s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 s="1"/>
  <c r="L1140" i="1"/>
  <c r="J1140" i="1"/>
  <c r="I1140" i="1"/>
  <c r="H1140" i="1"/>
  <c r="G1140" i="1"/>
  <c r="F1140" i="1"/>
  <c r="K1140" i="1" s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 s="1"/>
  <c r="L1138" i="1"/>
  <c r="J1138" i="1"/>
  <c r="I1138" i="1"/>
  <c r="H1138" i="1"/>
  <c r="G1138" i="1"/>
  <c r="F1138" i="1"/>
  <c r="K1138" i="1" s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 s="1"/>
  <c r="L1136" i="1"/>
  <c r="J1136" i="1"/>
  <c r="I1136" i="1"/>
  <c r="H1136" i="1"/>
  <c r="G1136" i="1"/>
  <c r="F1136" i="1"/>
  <c r="K1136" i="1" s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 s="1"/>
  <c r="L1134" i="1"/>
  <c r="J1134" i="1"/>
  <c r="I1134" i="1"/>
  <c r="H1134" i="1"/>
  <c r="G1134" i="1"/>
  <c r="F1134" i="1"/>
  <c r="K1134" i="1" s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 s="1"/>
  <c r="L1132" i="1"/>
  <c r="J1132" i="1"/>
  <c r="I1132" i="1"/>
  <c r="H1132" i="1"/>
  <c r="G1132" i="1"/>
  <c r="F1132" i="1"/>
  <c r="K1132" i="1" s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 s="1"/>
  <c r="L1130" i="1"/>
  <c r="J1130" i="1"/>
  <c r="I1130" i="1"/>
  <c r="H1130" i="1"/>
  <c r="G1130" i="1"/>
  <c r="F1130" i="1"/>
  <c r="K1130" i="1" s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 s="1"/>
  <c r="L1128" i="1"/>
  <c r="J1128" i="1"/>
  <c r="I1128" i="1"/>
  <c r="H1128" i="1"/>
  <c r="G1128" i="1"/>
  <c r="F1128" i="1"/>
  <c r="K1128" i="1" s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 s="1"/>
  <c r="L1126" i="1"/>
  <c r="J1126" i="1"/>
  <c r="I1126" i="1"/>
  <c r="H1126" i="1"/>
  <c r="G1126" i="1"/>
  <c r="F1126" i="1"/>
  <c r="K1126" i="1" s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 s="1"/>
  <c r="L1124" i="1"/>
  <c r="J1124" i="1"/>
  <c r="I1124" i="1"/>
  <c r="H1124" i="1"/>
  <c r="G1124" i="1"/>
  <c r="F1124" i="1"/>
  <c r="K1124" i="1" s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 s="1"/>
  <c r="L1122" i="1"/>
  <c r="J1122" i="1"/>
  <c r="I1122" i="1"/>
  <c r="H1122" i="1"/>
  <c r="G1122" i="1"/>
  <c r="F1122" i="1"/>
  <c r="K1122" i="1" s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 s="1"/>
  <c r="L1120" i="1"/>
  <c r="J1120" i="1"/>
  <c r="I1120" i="1"/>
  <c r="H1120" i="1"/>
  <c r="G1120" i="1"/>
  <c r="F1120" i="1"/>
  <c r="K1120" i="1" s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 s="1"/>
  <c r="L1118" i="1"/>
  <c r="J1118" i="1"/>
  <c r="I1118" i="1"/>
  <c r="H1118" i="1"/>
  <c r="G1118" i="1"/>
  <c r="F1118" i="1"/>
  <c r="K1118" i="1" s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 s="1"/>
  <c r="L1116" i="1"/>
  <c r="J1116" i="1"/>
  <c r="I1116" i="1"/>
  <c r="H1116" i="1"/>
  <c r="G1116" i="1"/>
  <c r="F1116" i="1"/>
  <c r="K1116" i="1" s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J1114" i="1"/>
  <c r="I1114" i="1"/>
  <c r="H1114" i="1"/>
  <c r="G1114" i="1"/>
  <c r="F1114" i="1"/>
  <c r="K1114" i="1" s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 s="1"/>
  <c r="L1112" i="1"/>
  <c r="J1112" i="1"/>
  <c r="I1112" i="1"/>
  <c r="H1112" i="1"/>
  <c r="G1112" i="1"/>
  <c r="F1112" i="1"/>
  <c r="K1112" i="1" s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J1110" i="1"/>
  <c r="I1110" i="1"/>
  <c r="H1110" i="1"/>
  <c r="G1110" i="1"/>
  <c r="F1110" i="1"/>
  <c r="K1110" i="1" s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 s="1"/>
  <c r="L1108" i="1"/>
  <c r="J1108" i="1"/>
  <c r="I1108" i="1"/>
  <c r="H1108" i="1"/>
  <c r="G1108" i="1"/>
  <c r="F1108" i="1"/>
  <c r="K1108" i="1" s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 s="1"/>
  <c r="L1106" i="1"/>
  <c r="J1106" i="1"/>
  <c r="I1106" i="1"/>
  <c r="H1106" i="1"/>
  <c r="G1106" i="1"/>
  <c r="F1106" i="1"/>
  <c r="K1106" i="1" s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J1104" i="1"/>
  <c r="I1104" i="1"/>
  <c r="H1104" i="1"/>
  <c r="G1104" i="1"/>
  <c r="F1104" i="1"/>
  <c r="K1104" i="1" s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 s="1"/>
  <c r="L1102" i="1"/>
  <c r="J1102" i="1"/>
  <c r="I1102" i="1"/>
  <c r="H1102" i="1"/>
  <c r="G1102" i="1"/>
  <c r="F1102" i="1"/>
  <c r="K1102" i="1" s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J1100" i="1"/>
  <c r="I1100" i="1"/>
  <c r="H1100" i="1"/>
  <c r="G1100" i="1"/>
  <c r="F1100" i="1"/>
  <c r="K1100" i="1" s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J1098" i="1"/>
  <c r="I1098" i="1"/>
  <c r="H1098" i="1"/>
  <c r="G1098" i="1"/>
  <c r="F1098" i="1"/>
  <c r="K1098" i="1" s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 s="1"/>
  <c r="L1096" i="1"/>
  <c r="J1096" i="1"/>
  <c r="I1096" i="1"/>
  <c r="H1096" i="1"/>
  <c r="G1096" i="1"/>
  <c r="F1096" i="1"/>
  <c r="K1096" i="1" s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J1094" i="1"/>
  <c r="I1094" i="1"/>
  <c r="H1094" i="1"/>
  <c r="G1094" i="1"/>
  <c r="F1094" i="1"/>
  <c r="K1094" i="1" s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 s="1"/>
  <c r="L1092" i="1"/>
  <c r="J1092" i="1"/>
  <c r="I1092" i="1"/>
  <c r="H1092" i="1"/>
  <c r="G1092" i="1"/>
  <c r="F1092" i="1"/>
  <c r="K1092" i="1" s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 s="1"/>
  <c r="L1090" i="1"/>
  <c r="J1090" i="1"/>
  <c r="I1090" i="1"/>
  <c r="H1090" i="1"/>
  <c r="G1090" i="1"/>
  <c r="F1090" i="1"/>
  <c r="K1090" i="1" s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J1088" i="1"/>
  <c r="I1088" i="1"/>
  <c r="H1088" i="1"/>
  <c r="G1088" i="1"/>
  <c r="F1088" i="1"/>
  <c r="K1088" i="1" s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J1086" i="1"/>
  <c r="I1086" i="1"/>
  <c r="H1086" i="1"/>
  <c r="G1086" i="1"/>
  <c r="F1086" i="1"/>
  <c r="K1086" i="1" s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J1084" i="1"/>
  <c r="I1084" i="1"/>
  <c r="H1084" i="1"/>
  <c r="G1084" i="1"/>
  <c r="F1084" i="1"/>
  <c r="K1084" i="1" s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J1082" i="1"/>
  <c r="I1082" i="1"/>
  <c r="H1082" i="1"/>
  <c r="G1082" i="1"/>
  <c r="F1082" i="1"/>
  <c r="K1082" i="1" s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J1080" i="1"/>
  <c r="I1080" i="1"/>
  <c r="H1080" i="1"/>
  <c r="G1080" i="1"/>
  <c r="F1080" i="1"/>
  <c r="K1080" i="1" s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J1078" i="1"/>
  <c r="I1078" i="1"/>
  <c r="H1078" i="1"/>
  <c r="G1078" i="1"/>
  <c r="F1078" i="1"/>
  <c r="K1078" i="1" s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J1076" i="1"/>
  <c r="I1076" i="1"/>
  <c r="H1076" i="1"/>
  <c r="G1076" i="1"/>
  <c r="F1076" i="1"/>
  <c r="K1076" i="1" s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J1074" i="1"/>
  <c r="I1074" i="1"/>
  <c r="H1074" i="1"/>
  <c r="G1074" i="1"/>
  <c r="F1074" i="1"/>
  <c r="K1074" i="1" s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J1072" i="1"/>
  <c r="I1072" i="1"/>
  <c r="H1072" i="1"/>
  <c r="G1072" i="1"/>
  <c r="F1072" i="1"/>
  <c r="K1072" i="1" s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J1070" i="1"/>
  <c r="I1070" i="1"/>
  <c r="H1070" i="1"/>
  <c r="G1070" i="1"/>
  <c r="F1070" i="1"/>
  <c r="K1070" i="1" s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J1068" i="1"/>
  <c r="I1068" i="1"/>
  <c r="H1068" i="1"/>
  <c r="G1068" i="1"/>
  <c r="F1068" i="1"/>
  <c r="K1068" i="1" s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J1066" i="1"/>
  <c r="I1066" i="1"/>
  <c r="H1066" i="1"/>
  <c r="G1066" i="1"/>
  <c r="F1066" i="1"/>
  <c r="K1066" i="1" s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J1064" i="1"/>
  <c r="I1064" i="1"/>
  <c r="H1064" i="1"/>
  <c r="G1064" i="1"/>
  <c r="F1064" i="1"/>
  <c r="K1064" i="1" s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J1062" i="1"/>
  <c r="I1062" i="1"/>
  <c r="H1062" i="1"/>
  <c r="G1062" i="1"/>
  <c r="F1062" i="1"/>
  <c r="K1062" i="1" s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J1060" i="1"/>
  <c r="I1060" i="1"/>
  <c r="H1060" i="1"/>
  <c r="G1060" i="1"/>
  <c r="F1060" i="1"/>
  <c r="K1060" i="1" s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J1058" i="1"/>
  <c r="I1058" i="1"/>
  <c r="H1058" i="1"/>
  <c r="G1058" i="1"/>
  <c r="F1058" i="1"/>
  <c r="K1058" i="1" s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J1056" i="1"/>
  <c r="I1056" i="1"/>
  <c r="H1056" i="1"/>
  <c r="G1056" i="1"/>
  <c r="F1056" i="1"/>
  <c r="K1056" i="1" s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J1054" i="1"/>
  <c r="I1054" i="1"/>
  <c r="H1054" i="1"/>
  <c r="G1054" i="1"/>
  <c r="F1054" i="1"/>
  <c r="K1054" i="1" s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J1052" i="1"/>
  <c r="I1052" i="1"/>
  <c r="H1052" i="1"/>
  <c r="G1052" i="1"/>
  <c r="F1052" i="1"/>
  <c r="K1052" i="1" s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J1050" i="1"/>
  <c r="I1050" i="1"/>
  <c r="H1050" i="1"/>
  <c r="G1050" i="1"/>
  <c r="F1050" i="1"/>
  <c r="K1050" i="1" s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J1048" i="1"/>
  <c r="I1048" i="1"/>
  <c r="H1048" i="1"/>
  <c r="G1048" i="1"/>
  <c r="F1048" i="1"/>
  <c r="K1048" i="1" s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J1046" i="1"/>
  <c r="I1046" i="1"/>
  <c r="H1046" i="1"/>
  <c r="G1046" i="1"/>
  <c r="F1046" i="1"/>
  <c r="K1046" i="1" s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J1044" i="1"/>
  <c r="I1044" i="1"/>
  <c r="H1044" i="1"/>
  <c r="G1044" i="1"/>
  <c r="F1044" i="1"/>
  <c r="K1044" i="1" s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J1042" i="1"/>
  <c r="I1042" i="1"/>
  <c r="H1042" i="1"/>
  <c r="G1042" i="1"/>
  <c r="F1042" i="1"/>
  <c r="K1042" i="1" s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J1040" i="1"/>
  <c r="I1040" i="1"/>
  <c r="H1040" i="1"/>
  <c r="G1040" i="1"/>
  <c r="F1040" i="1"/>
  <c r="K1040" i="1" s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J1038" i="1"/>
  <c r="I1038" i="1"/>
  <c r="H1038" i="1"/>
  <c r="G1038" i="1"/>
  <c r="F1038" i="1"/>
  <c r="K1038" i="1" s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J1036" i="1"/>
  <c r="I1036" i="1"/>
  <c r="H1036" i="1"/>
  <c r="G1036" i="1"/>
  <c r="F1036" i="1"/>
  <c r="K1036" i="1" s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J1034" i="1"/>
  <c r="I1034" i="1"/>
  <c r="H1034" i="1"/>
  <c r="G1034" i="1"/>
  <c r="F1034" i="1"/>
  <c r="K1034" i="1" s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J1032" i="1"/>
  <c r="I1032" i="1"/>
  <c r="H1032" i="1"/>
  <c r="G1032" i="1"/>
  <c r="F1032" i="1"/>
  <c r="K1032" i="1" s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J1030" i="1"/>
  <c r="I1030" i="1"/>
  <c r="H1030" i="1"/>
  <c r="G1030" i="1"/>
  <c r="F1030" i="1"/>
  <c r="K1030" i="1" s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J1028" i="1"/>
  <c r="I1028" i="1"/>
  <c r="H1028" i="1"/>
  <c r="G1028" i="1"/>
  <c r="F1028" i="1"/>
  <c r="K1028" i="1" s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J1026" i="1"/>
  <c r="I1026" i="1"/>
  <c r="H1026" i="1"/>
  <c r="G1026" i="1"/>
  <c r="F1026" i="1"/>
  <c r="K1026" i="1" s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J1024" i="1"/>
  <c r="I1024" i="1"/>
  <c r="H1024" i="1"/>
  <c r="G1024" i="1"/>
  <c r="F1024" i="1"/>
  <c r="K1024" i="1" s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J1022" i="1"/>
  <c r="I1022" i="1"/>
  <c r="H1022" i="1"/>
  <c r="G1022" i="1"/>
  <c r="F1022" i="1"/>
  <c r="K1022" i="1" s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J1020" i="1"/>
  <c r="I1020" i="1"/>
  <c r="H1020" i="1"/>
  <c r="G1020" i="1"/>
  <c r="F1020" i="1"/>
  <c r="K1020" i="1" s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J1018" i="1"/>
  <c r="I1018" i="1"/>
  <c r="H1018" i="1"/>
  <c r="G1018" i="1"/>
  <c r="F1018" i="1"/>
  <c r="K1018" i="1" s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J1016" i="1"/>
  <c r="I1016" i="1"/>
  <c r="H1016" i="1"/>
  <c r="G1016" i="1"/>
  <c r="F1016" i="1"/>
  <c r="K1016" i="1" s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J1014" i="1"/>
  <c r="I1014" i="1"/>
  <c r="H1014" i="1"/>
  <c r="G1014" i="1"/>
  <c r="F1014" i="1"/>
  <c r="K1014" i="1" s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J1012" i="1"/>
  <c r="I1012" i="1"/>
  <c r="H1012" i="1"/>
  <c r="G1012" i="1"/>
  <c r="F1012" i="1"/>
  <c r="K1012" i="1" s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J1010" i="1"/>
  <c r="I1010" i="1"/>
  <c r="H1010" i="1"/>
  <c r="G1010" i="1"/>
  <c r="F1010" i="1"/>
  <c r="K1010" i="1" s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J1008" i="1"/>
  <c r="I1008" i="1"/>
  <c r="H1008" i="1"/>
  <c r="G1008" i="1"/>
  <c r="F1008" i="1"/>
  <c r="K1008" i="1" s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J1006" i="1"/>
  <c r="I1006" i="1"/>
  <c r="H1006" i="1"/>
  <c r="G1006" i="1"/>
  <c r="F1006" i="1"/>
  <c r="K1006" i="1" s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J1004" i="1"/>
  <c r="I1004" i="1"/>
  <c r="H1004" i="1"/>
  <c r="G1004" i="1"/>
  <c r="F1004" i="1"/>
  <c r="K1004" i="1" s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J1002" i="1"/>
  <c r="I1002" i="1"/>
  <c r="H1002" i="1"/>
  <c r="G1002" i="1"/>
  <c r="F1002" i="1"/>
  <c r="K1002" i="1" s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J1000" i="1"/>
  <c r="I1000" i="1"/>
  <c r="H1000" i="1"/>
  <c r="G1000" i="1"/>
  <c r="F1000" i="1"/>
  <c r="K1000" i="1" s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J998" i="1"/>
  <c r="I998" i="1"/>
  <c r="H998" i="1"/>
  <c r="G998" i="1"/>
  <c r="F998" i="1"/>
  <c r="K998" i="1" s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J996" i="1"/>
  <c r="I996" i="1"/>
  <c r="H996" i="1"/>
  <c r="G996" i="1"/>
  <c r="F996" i="1"/>
  <c r="K996" i="1" s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J994" i="1"/>
  <c r="I994" i="1"/>
  <c r="H994" i="1"/>
  <c r="G994" i="1"/>
  <c r="F994" i="1"/>
  <c r="K994" i="1" s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J992" i="1"/>
  <c r="I992" i="1"/>
  <c r="H992" i="1"/>
  <c r="G992" i="1"/>
  <c r="F992" i="1"/>
  <c r="K992" i="1" s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J990" i="1"/>
  <c r="I990" i="1"/>
  <c r="H990" i="1"/>
  <c r="G990" i="1"/>
  <c r="F990" i="1"/>
  <c r="K990" i="1" s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J988" i="1"/>
  <c r="I988" i="1"/>
  <c r="H988" i="1"/>
  <c r="G988" i="1"/>
  <c r="F988" i="1"/>
  <c r="K988" i="1" s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J986" i="1"/>
  <c r="I986" i="1"/>
  <c r="H986" i="1"/>
  <c r="G986" i="1"/>
  <c r="F986" i="1"/>
  <c r="K986" i="1" s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J984" i="1"/>
  <c r="I984" i="1"/>
  <c r="H984" i="1"/>
  <c r="G984" i="1"/>
  <c r="F984" i="1"/>
  <c r="K984" i="1" s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J982" i="1"/>
  <c r="I982" i="1"/>
  <c r="H982" i="1"/>
  <c r="G982" i="1"/>
  <c r="F982" i="1"/>
  <c r="K982" i="1" s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J980" i="1"/>
  <c r="I980" i="1"/>
  <c r="H980" i="1"/>
  <c r="G980" i="1"/>
  <c r="F980" i="1"/>
  <c r="K980" i="1" s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J978" i="1"/>
  <c r="I978" i="1"/>
  <c r="H978" i="1"/>
  <c r="G978" i="1"/>
  <c r="F978" i="1"/>
  <c r="K978" i="1" s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J976" i="1"/>
  <c r="I976" i="1"/>
  <c r="H976" i="1"/>
  <c r="G976" i="1"/>
  <c r="F976" i="1"/>
  <c r="K976" i="1" s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J974" i="1"/>
  <c r="I974" i="1"/>
  <c r="H974" i="1"/>
  <c r="G974" i="1"/>
  <c r="F974" i="1"/>
  <c r="K974" i="1" s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J972" i="1"/>
  <c r="I972" i="1"/>
  <c r="H972" i="1"/>
  <c r="G972" i="1"/>
  <c r="F972" i="1"/>
  <c r="K972" i="1" s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J970" i="1"/>
  <c r="I970" i="1"/>
  <c r="H970" i="1"/>
  <c r="G970" i="1"/>
  <c r="F970" i="1"/>
  <c r="K970" i="1" s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J968" i="1"/>
  <c r="I968" i="1"/>
  <c r="H968" i="1"/>
  <c r="G968" i="1"/>
  <c r="F968" i="1"/>
  <c r="K968" i="1" s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J966" i="1"/>
  <c r="I966" i="1"/>
  <c r="H966" i="1"/>
  <c r="G966" i="1"/>
  <c r="F966" i="1"/>
  <c r="K966" i="1" s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J964" i="1"/>
  <c r="I964" i="1"/>
  <c r="H964" i="1"/>
  <c r="G964" i="1"/>
  <c r="F964" i="1"/>
  <c r="K964" i="1" s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J962" i="1"/>
  <c r="I962" i="1"/>
  <c r="H962" i="1"/>
  <c r="G962" i="1"/>
  <c r="F962" i="1"/>
  <c r="K962" i="1" s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J960" i="1"/>
  <c r="I960" i="1"/>
  <c r="H960" i="1"/>
  <c r="G960" i="1"/>
  <c r="F960" i="1"/>
  <c r="K960" i="1" s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J958" i="1"/>
  <c r="I958" i="1"/>
  <c r="H958" i="1"/>
  <c r="G958" i="1"/>
  <c r="F958" i="1"/>
  <c r="K958" i="1" s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J956" i="1"/>
  <c r="I956" i="1"/>
  <c r="H956" i="1"/>
  <c r="G956" i="1"/>
  <c r="F956" i="1"/>
  <c r="K956" i="1" s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J954" i="1"/>
  <c r="I954" i="1"/>
  <c r="H954" i="1"/>
  <c r="G954" i="1"/>
  <c r="F954" i="1"/>
  <c r="K954" i="1" s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J952" i="1"/>
  <c r="I952" i="1"/>
  <c r="H952" i="1"/>
  <c r="G952" i="1"/>
  <c r="F952" i="1"/>
  <c r="K952" i="1" s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J950" i="1"/>
  <c r="I950" i="1"/>
  <c r="H950" i="1"/>
  <c r="G950" i="1"/>
  <c r="F950" i="1"/>
  <c r="K950" i="1" s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J948" i="1"/>
  <c r="I948" i="1"/>
  <c r="H948" i="1"/>
  <c r="G948" i="1"/>
  <c r="F948" i="1"/>
  <c r="K948" i="1" s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J946" i="1"/>
  <c r="I946" i="1"/>
  <c r="H946" i="1"/>
  <c r="G946" i="1"/>
  <c r="F946" i="1"/>
  <c r="K946" i="1" s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J944" i="1"/>
  <c r="I944" i="1"/>
  <c r="H944" i="1"/>
  <c r="G944" i="1"/>
  <c r="F944" i="1"/>
  <c r="K944" i="1" s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J942" i="1"/>
  <c r="I942" i="1"/>
  <c r="H942" i="1"/>
  <c r="G942" i="1"/>
  <c r="F942" i="1"/>
  <c r="K942" i="1" s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J940" i="1"/>
  <c r="I940" i="1"/>
  <c r="H940" i="1"/>
  <c r="G940" i="1"/>
  <c r="F940" i="1"/>
  <c r="K940" i="1" s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J938" i="1"/>
  <c r="I938" i="1"/>
  <c r="H938" i="1"/>
  <c r="G938" i="1"/>
  <c r="F938" i="1"/>
  <c r="K938" i="1" s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J936" i="1"/>
  <c r="I936" i="1"/>
  <c r="H936" i="1"/>
  <c r="G936" i="1"/>
  <c r="F936" i="1"/>
  <c r="K936" i="1" s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J934" i="1"/>
  <c r="I934" i="1"/>
  <c r="H934" i="1"/>
  <c r="G934" i="1"/>
  <c r="F934" i="1"/>
  <c r="K934" i="1" s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J932" i="1"/>
  <c r="I932" i="1"/>
  <c r="H932" i="1"/>
  <c r="G932" i="1"/>
  <c r="F932" i="1"/>
  <c r="K932" i="1" s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J930" i="1"/>
  <c r="I930" i="1"/>
  <c r="H930" i="1"/>
  <c r="G930" i="1"/>
  <c r="F930" i="1"/>
  <c r="K930" i="1" s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J928" i="1"/>
  <c r="I928" i="1"/>
  <c r="H928" i="1"/>
  <c r="G928" i="1"/>
  <c r="F928" i="1"/>
  <c r="K928" i="1" s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J926" i="1"/>
  <c r="I926" i="1"/>
  <c r="H926" i="1"/>
  <c r="G926" i="1"/>
  <c r="F926" i="1"/>
  <c r="K926" i="1" s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J924" i="1"/>
  <c r="I924" i="1"/>
  <c r="H924" i="1"/>
  <c r="G924" i="1"/>
  <c r="F924" i="1"/>
  <c r="K924" i="1" s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J922" i="1"/>
  <c r="I922" i="1"/>
  <c r="H922" i="1"/>
  <c r="G922" i="1"/>
  <c r="F922" i="1"/>
  <c r="K922" i="1" s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J920" i="1"/>
  <c r="I920" i="1"/>
  <c r="H920" i="1"/>
  <c r="G920" i="1"/>
  <c r="F920" i="1"/>
  <c r="K920" i="1" s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J918" i="1"/>
  <c r="I918" i="1"/>
  <c r="H918" i="1"/>
  <c r="G918" i="1"/>
  <c r="F918" i="1"/>
  <c r="K918" i="1" s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J916" i="1"/>
  <c r="I916" i="1"/>
  <c r="H916" i="1"/>
  <c r="G916" i="1"/>
  <c r="F916" i="1"/>
  <c r="K916" i="1" s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J914" i="1"/>
  <c r="I914" i="1"/>
  <c r="H914" i="1"/>
  <c r="G914" i="1"/>
  <c r="F914" i="1"/>
  <c r="K914" i="1" s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J912" i="1"/>
  <c r="I912" i="1"/>
  <c r="H912" i="1"/>
  <c r="G912" i="1"/>
  <c r="F912" i="1"/>
  <c r="K912" i="1" s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J910" i="1"/>
  <c r="I910" i="1"/>
  <c r="H910" i="1"/>
  <c r="G910" i="1"/>
  <c r="F910" i="1"/>
  <c r="K910" i="1" s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J908" i="1"/>
  <c r="I908" i="1"/>
  <c r="H908" i="1"/>
  <c r="G908" i="1"/>
  <c r="F908" i="1"/>
  <c r="K908" i="1" s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J906" i="1"/>
  <c r="I906" i="1"/>
  <c r="H906" i="1"/>
  <c r="G906" i="1"/>
  <c r="F906" i="1"/>
  <c r="K906" i="1" s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J904" i="1"/>
  <c r="I904" i="1"/>
  <c r="H904" i="1"/>
  <c r="G904" i="1"/>
  <c r="F904" i="1"/>
  <c r="K904" i="1" s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J902" i="1"/>
  <c r="I902" i="1"/>
  <c r="H902" i="1"/>
  <c r="G902" i="1"/>
  <c r="F902" i="1"/>
  <c r="K902" i="1" s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J900" i="1"/>
  <c r="I900" i="1"/>
  <c r="H900" i="1"/>
  <c r="G900" i="1"/>
  <c r="F900" i="1"/>
  <c r="K900" i="1" s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J898" i="1"/>
  <c r="I898" i="1"/>
  <c r="H898" i="1"/>
  <c r="G898" i="1"/>
  <c r="F898" i="1"/>
  <c r="K898" i="1" s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J896" i="1"/>
  <c r="I896" i="1"/>
  <c r="H896" i="1"/>
  <c r="G896" i="1"/>
  <c r="F896" i="1"/>
  <c r="K896" i="1" s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J894" i="1"/>
  <c r="I894" i="1"/>
  <c r="H894" i="1"/>
  <c r="G894" i="1"/>
  <c r="F894" i="1"/>
  <c r="K894" i="1" s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J892" i="1"/>
  <c r="I892" i="1"/>
  <c r="H892" i="1"/>
  <c r="G892" i="1"/>
  <c r="F892" i="1"/>
  <c r="K892" i="1" s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J890" i="1"/>
  <c r="I890" i="1"/>
  <c r="H890" i="1"/>
  <c r="G890" i="1"/>
  <c r="F890" i="1"/>
  <c r="K890" i="1" s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J888" i="1"/>
  <c r="I888" i="1"/>
  <c r="H888" i="1"/>
  <c r="G888" i="1"/>
  <c r="F888" i="1"/>
  <c r="K888" i="1" s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J886" i="1"/>
  <c r="I886" i="1"/>
  <c r="H886" i="1"/>
  <c r="G886" i="1"/>
  <c r="F886" i="1"/>
  <c r="K886" i="1" s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J884" i="1"/>
  <c r="I884" i="1"/>
  <c r="H884" i="1"/>
  <c r="G884" i="1"/>
  <c r="F884" i="1"/>
  <c r="K884" i="1" s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J882" i="1"/>
  <c r="I882" i="1"/>
  <c r="H882" i="1"/>
  <c r="G882" i="1"/>
  <c r="F882" i="1"/>
  <c r="K882" i="1" s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J880" i="1"/>
  <c r="I880" i="1"/>
  <c r="H880" i="1"/>
  <c r="G880" i="1"/>
  <c r="F880" i="1"/>
  <c r="K880" i="1" s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J878" i="1"/>
  <c r="I878" i="1"/>
  <c r="H878" i="1"/>
  <c r="G878" i="1"/>
  <c r="F878" i="1"/>
  <c r="K878" i="1" s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J876" i="1"/>
  <c r="I876" i="1"/>
  <c r="H876" i="1"/>
  <c r="G876" i="1"/>
  <c r="F876" i="1"/>
  <c r="K876" i="1" s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J874" i="1"/>
  <c r="I874" i="1"/>
  <c r="H874" i="1"/>
  <c r="G874" i="1"/>
  <c r="F874" i="1"/>
  <c r="K874" i="1" s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J872" i="1"/>
  <c r="I872" i="1"/>
  <c r="H872" i="1"/>
  <c r="G872" i="1"/>
  <c r="F872" i="1"/>
  <c r="K872" i="1" s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J870" i="1"/>
  <c r="I870" i="1"/>
  <c r="H870" i="1"/>
  <c r="G870" i="1"/>
  <c r="F870" i="1"/>
  <c r="K870" i="1" s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J868" i="1"/>
  <c r="I868" i="1"/>
  <c r="H868" i="1"/>
  <c r="G868" i="1"/>
  <c r="F868" i="1"/>
  <c r="K868" i="1" s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J866" i="1"/>
  <c r="I866" i="1"/>
  <c r="H866" i="1"/>
  <c r="G866" i="1"/>
  <c r="F866" i="1"/>
  <c r="K866" i="1" s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J864" i="1"/>
  <c r="I864" i="1"/>
  <c r="H864" i="1"/>
  <c r="G864" i="1"/>
  <c r="F864" i="1"/>
  <c r="K864" i="1" s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J862" i="1"/>
  <c r="I862" i="1"/>
  <c r="H862" i="1"/>
  <c r="G862" i="1"/>
  <c r="F862" i="1"/>
  <c r="K862" i="1" s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J860" i="1"/>
  <c r="I860" i="1"/>
  <c r="H860" i="1"/>
  <c r="G860" i="1"/>
  <c r="F860" i="1"/>
  <c r="K860" i="1" s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J858" i="1"/>
  <c r="I858" i="1"/>
  <c r="H858" i="1"/>
  <c r="G858" i="1"/>
  <c r="F858" i="1"/>
  <c r="K858" i="1" s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J856" i="1"/>
  <c r="I856" i="1"/>
  <c r="H856" i="1"/>
  <c r="G856" i="1"/>
  <c r="F856" i="1"/>
  <c r="K856" i="1" s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J854" i="1"/>
  <c r="I854" i="1"/>
  <c r="H854" i="1"/>
  <c r="G854" i="1"/>
  <c r="F854" i="1"/>
  <c r="K854" i="1" s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J852" i="1"/>
  <c r="I852" i="1"/>
  <c r="H852" i="1"/>
  <c r="G852" i="1"/>
  <c r="F852" i="1"/>
  <c r="K852" i="1" s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J850" i="1"/>
  <c r="I850" i="1"/>
  <c r="H850" i="1"/>
  <c r="G850" i="1"/>
  <c r="F850" i="1"/>
  <c r="K850" i="1" s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J848" i="1"/>
  <c r="I848" i="1"/>
  <c r="H848" i="1"/>
  <c r="G848" i="1"/>
  <c r="F848" i="1"/>
  <c r="K848" i="1" s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J846" i="1"/>
  <c r="I846" i="1"/>
  <c r="H846" i="1"/>
  <c r="G846" i="1"/>
  <c r="F846" i="1"/>
  <c r="K846" i="1" s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J844" i="1"/>
  <c r="I844" i="1"/>
  <c r="H844" i="1"/>
  <c r="G844" i="1"/>
  <c r="F844" i="1"/>
  <c r="K844" i="1" s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J842" i="1"/>
  <c r="I842" i="1"/>
  <c r="H842" i="1"/>
  <c r="G842" i="1"/>
  <c r="F842" i="1"/>
  <c r="K842" i="1" s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J840" i="1"/>
  <c r="I840" i="1"/>
  <c r="H840" i="1"/>
  <c r="G840" i="1"/>
  <c r="F840" i="1"/>
  <c r="K840" i="1" s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J838" i="1"/>
  <c r="I838" i="1"/>
  <c r="H838" i="1"/>
  <c r="G838" i="1"/>
  <c r="F838" i="1"/>
  <c r="K838" i="1" s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J836" i="1"/>
  <c r="I836" i="1"/>
  <c r="H836" i="1"/>
  <c r="G836" i="1"/>
  <c r="F836" i="1"/>
  <c r="K836" i="1" s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J834" i="1"/>
  <c r="I834" i="1"/>
  <c r="H834" i="1"/>
  <c r="G834" i="1"/>
  <c r="F834" i="1"/>
  <c r="K834" i="1" s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J832" i="1"/>
  <c r="I832" i="1"/>
  <c r="H832" i="1"/>
  <c r="G832" i="1"/>
  <c r="F832" i="1"/>
  <c r="K832" i="1" s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J830" i="1"/>
  <c r="I830" i="1"/>
  <c r="H830" i="1"/>
  <c r="G830" i="1"/>
  <c r="F830" i="1"/>
  <c r="K830" i="1" s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J828" i="1"/>
  <c r="I828" i="1"/>
  <c r="H828" i="1"/>
  <c r="G828" i="1"/>
  <c r="F828" i="1"/>
  <c r="K828" i="1" s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J826" i="1"/>
  <c r="I826" i="1"/>
  <c r="H826" i="1"/>
  <c r="G826" i="1"/>
  <c r="F826" i="1"/>
  <c r="K826" i="1" s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J824" i="1"/>
  <c r="I824" i="1"/>
  <c r="H824" i="1"/>
  <c r="G824" i="1"/>
  <c r="F824" i="1"/>
  <c r="K824" i="1" s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<sst xmlns="http://schemas.openxmlformats.org/spreadsheetml/2006/main" count="12" uniqueCount="12">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</sst>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CF\2023\08.2023\13.2%20PCF%20em%20Excel.%20Ago23%20UPAE%20ESCADA.xlsx" TargetMode="External"/><Relationship Id="rId1" Type="http://schemas.openxmlformats.org/officeDocument/2006/relationships/externalLinkPath" Target="/PCF/2023/08.2023/13.2%20PCF%20em%20Excel.%20Ago23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ESCADA - CG Nº 021/2022</v>
          </cell>
          <cell r="E11" t="str">
            <v>1.99 - Outras Despesas com Pessoal</v>
          </cell>
          <cell r="F11" t="str">
            <v>38.446.162/0001-20</v>
          </cell>
          <cell r="G11" t="str">
            <v>R S SOLUCOES EM REFEICOES EIRELI</v>
          </cell>
          <cell r="H11" t="str">
            <v>B</v>
          </cell>
          <cell r="I11" t="str">
            <v>S</v>
          </cell>
          <cell r="J11">
            <v>449</v>
          </cell>
          <cell r="K11">
            <v>45141</v>
          </cell>
          <cell r="L11" t="str">
            <v>2623 0838 4461 6200 0120 5500 1000 0004 4910 0000 4843</v>
          </cell>
          <cell r="M11" t="str">
            <v>26 -  Pernambuco</v>
          </cell>
          <cell r="N11">
            <v>12220.2</v>
          </cell>
        </row>
        <row r="12">
          <cell r="C12" t="str">
            <v>UPAE ESCADA - CG Nº 021/2022</v>
          </cell>
          <cell r="E12" t="str">
            <v>1.99 - Outras Despesas com Pessoal</v>
          </cell>
          <cell r="F12" t="str">
            <v>38.446.162/0001-20</v>
          </cell>
          <cell r="G12" t="str">
            <v>R S SOLUCOES EM REFEICOES EIRELI</v>
          </cell>
          <cell r="H12" t="str">
            <v>B</v>
          </cell>
          <cell r="I12" t="str">
            <v>S</v>
          </cell>
          <cell r="J12">
            <v>457</v>
          </cell>
          <cell r="K12">
            <v>45162</v>
          </cell>
          <cell r="L12" t="str">
            <v>2623 0838 4461 6200 0120 5500 1000 0004 5710 0000 4926</v>
          </cell>
          <cell r="M12" t="str">
            <v>26 -  Pernambuco</v>
          </cell>
          <cell r="N12">
            <v>6919.2</v>
          </cell>
        </row>
        <row r="13">
          <cell r="C13" t="str">
            <v>UPAE ESCADA - CG Nº 021/2022</v>
          </cell>
          <cell r="E13" t="str">
            <v>3.12 - Material Hospitalar</v>
          </cell>
          <cell r="F13" t="str">
            <v>03.817.043/0001-52</v>
          </cell>
          <cell r="G13" t="str">
            <v>PHARMAPLUS LTDA</v>
          </cell>
          <cell r="H13" t="str">
            <v>B</v>
          </cell>
          <cell r="I13" t="str">
            <v>S</v>
          </cell>
          <cell r="J13">
            <v>58560</v>
          </cell>
          <cell r="K13">
            <v>45148</v>
          </cell>
          <cell r="L13" t="str">
            <v>2623 0803 8170 4300 0152 5500 1000 0585 6012 1935 1642</v>
          </cell>
          <cell r="M13" t="str">
            <v>26 -  Pernambuco</v>
          </cell>
          <cell r="N13">
            <v>1598.1</v>
          </cell>
        </row>
        <row r="14">
          <cell r="C14" t="str">
            <v>UPAE ESCADA - CG Nº 021/2022</v>
          </cell>
          <cell r="E14" t="str">
            <v>3.12 - Material Hospitalar</v>
          </cell>
          <cell r="F14" t="str">
            <v>43.469.516/0001-92</v>
          </cell>
          <cell r="G14" t="str">
            <v>POSITIVE REPRESENTAÇAO E DISTRIBUIÇAO MEDICAL</v>
          </cell>
          <cell r="H14" t="str">
            <v>B</v>
          </cell>
          <cell r="I14" t="str">
            <v>S</v>
          </cell>
          <cell r="J14">
            <v>49</v>
          </cell>
          <cell r="K14">
            <v>45140</v>
          </cell>
          <cell r="L14" t="str">
            <v>2623 0843 4695 1600 0192 5500 1000 0000 4912 6704 9811</v>
          </cell>
          <cell r="M14" t="str">
            <v>26 -  Pernambuco</v>
          </cell>
          <cell r="N14">
            <v>349</v>
          </cell>
        </row>
        <row r="15">
          <cell r="C15" t="str">
            <v>UPAE ESCADA - CG Nº 021/2022</v>
          </cell>
          <cell r="E15" t="str">
            <v>3.12 - Material Hospitalar</v>
          </cell>
          <cell r="F15" t="str">
            <v>01.884.446/0001-99</v>
          </cell>
          <cell r="G15" t="str">
            <v>TECNOVIDA COMERCIAL LTDA</v>
          </cell>
          <cell r="H15" t="str">
            <v>B</v>
          </cell>
          <cell r="I15" t="str">
            <v>S</v>
          </cell>
          <cell r="J15">
            <v>137345</v>
          </cell>
          <cell r="K15">
            <v>45168</v>
          </cell>
          <cell r="L15" t="str">
            <v>2623 0801 8844 4600 0199 5500 1000 1373 4511 3936 8002</v>
          </cell>
          <cell r="M15" t="str">
            <v>26 -  Pernambuco</v>
          </cell>
          <cell r="N15">
            <v>737.6</v>
          </cell>
        </row>
        <row r="16">
          <cell r="C16" t="str">
            <v>UPAE ESCADA - CG Nº 021/2022</v>
          </cell>
          <cell r="E16" t="str">
            <v>3.4 - Material Farmacológico</v>
          </cell>
          <cell r="F16" t="str">
            <v>67.729.178/0006-53</v>
          </cell>
          <cell r="G16" t="str">
            <v>COMERCIAL CIRURGICA RIOCLARENSE LTDA</v>
          </cell>
          <cell r="H16" t="str">
            <v>B</v>
          </cell>
          <cell r="I16" t="str">
            <v>S</v>
          </cell>
          <cell r="J16">
            <v>55395</v>
          </cell>
          <cell r="K16">
            <v>45141</v>
          </cell>
          <cell r="L16" t="str">
            <v>2623 0867 7291 7800 0653 5500 1000 0553 9511 1065 7570</v>
          </cell>
          <cell r="M16" t="str">
            <v>26 -  Pernambuco</v>
          </cell>
          <cell r="N16">
            <v>1046.25</v>
          </cell>
        </row>
        <row r="17">
          <cell r="C17" t="str">
            <v>UPAE ESCADA - CG Nº 021/2022</v>
          </cell>
          <cell r="E17" t="str">
            <v>3.11 - Material Laboratorial</v>
          </cell>
          <cell r="F17" t="str">
            <v>10.779.833/0001-56</v>
          </cell>
          <cell r="G17" t="str">
            <v>MEDICAL MERCANTIL DE APAR MEDICA LTDA</v>
          </cell>
          <cell r="H17" t="str">
            <v>B</v>
          </cell>
          <cell r="I17" t="str">
            <v>S</v>
          </cell>
          <cell r="J17">
            <v>581625</v>
          </cell>
          <cell r="K17">
            <v>45140</v>
          </cell>
          <cell r="L17" t="str">
            <v>2623 0810 7798 3300 0156 5500 1000 5816 2515 8364 8001</v>
          </cell>
          <cell r="M17" t="str">
            <v>26 -  Pernambuco</v>
          </cell>
          <cell r="N17">
            <v>375</v>
          </cell>
        </row>
        <row r="18">
          <cell r="C18" t="str">
            <v>UPAE ESCADA - CG Nº 021/2022</v>
          </cell>
          <cell r="E18" t="str">
            <v>3.7 - Material de Limpeza e Produtos de Hgienização</v>
          </cell>
          <cell r="F18" t="str">
            <v>22.006.201/0001-39</v>
          </cell>
          <cell r="G18" t="str">
            <v>FORTPEL COMERCIO DE DESCARTAVEIS LTDA</v>
          </cell>
          <cell r="H18" t="str">
            <v>B</v>
          </cell>
          <cell r="I18" t="str">
            <v>S</v>
          </cell>
          <cell r="J18">
            <v>189122</v>
          </cell>
          <cell r="K18">
            <v>45127</v>
          </cell>
          <cell r="L18" t="str">
            <v>2623 0722 0062 0100 0139 5500 0000 1891 2211 0180 1222</v>
          </cell>
          <cell r="M18" t="str">
            <v>26 -  Pernambuco</v>
          </cell>
          <cell r="N18">
            <v>108</v>
          </cell>
        </row>
        <row r="19">
          <cell r="C19" t="str">
            <v>UPAE ESCADA - CG Nº 021/2022</v>
          </cell>
          <cell r="E19" t="str">
            <v>3.7 - Material de Limpeza e Produtos de Hgienização</v>
          </cell>
          <cell r="F19" t="str">
            <v>05.061.290/0001-05</v>
          </cell>
          <cell r="G19" t="str">
            <v>LOJA DO CONDOMINIO LTDA</v>
          </cell>
          <cell r="H19" t="str">
            <v>B</v>
          </cell>
          <cell r="I19" t="str">
            <v>S</v>
          </cell>
          <cell r="J19">
            <v>64737</v>
          </cell>
          <cell r="K19">
            <v>45167</v>
          </cell>
          <cell r="L19" t="str">
            <v>2623 0805 0612 9000 0105 5500 5000 0647 3711 7651 0282</v>
          </cell>
          <cell r="M19" t="str">
            <v>26 -  Pernambuco</v>
          </cell>
          <cell r="N19">
            <v>608</v>
          </cell>
        </row>
        <row r="20">
          <cell r="C20" t="str">
            <v>UPAE ESCADA - CG Nº 021/2022</v>
          </cell>
          <cell r="E20" t="str">
            <v>3.7 - Material de Limpeza e Produtos de Hgienização</v>
          </cell>
          <cell r="F20" t="str">
            <v>31.329.180/0001-83</v>
          </cell>
          <cell r="G20" t="str">
            <v>MAXXISUPRI COMERCIO DE SANEANTES EIRELI</v>
          </cell>
          <cell r="H20" t="str">
            <v>B</v>
          </cell>
          <cell r="I20" t="str">
            <v>S</v>
          </cell>
          <cell r="J20">
            <v>35165</v>
          </cell>
          <cell r="K20">
            <v>45159</v>
          </cell>
          <cell r="L20" t="str">
            <v>2623 0831 3291 8000 0183 5500 7000 0351 6512 5437 2078</v>
          </cell>
          <cell r="M20" t="str">
            <v>26 -  Pernambuco</v>
          </cell>
          <cell r="N20">
            <v>400</v>
          </cell>
        </row>
        <row r="21">
          <cell r="C21" t="str">
            <v>UPAE ESCADA - CG Nº 021/2022</v>
          </cell>
          <cell r="E21" t="str">
            <v>3.7 - Material de Limpeza e Produtos de Hgienização</v>
          </cell>
          <cell r="F21" t="str">
            <v>46.700.220/0001-29</v>
          </cell>
          <cell r="G21" t="str">
            <v>NOVA DISTRIBUIDORA E ATACADO DE LIMPEZA LTDA</v>
          </cell>
          <cell r="H21" t="str">
            <v>B</v>
          </cell>
          <cell r="I21" t="str">
            <v>S</v>
          </cell>
          <cell r="J21">
            <v>7352</v>
          </cell>
          <cell r="K21">
            <v>45127</v>
          </cell>
          <cell r="L21" t="str">
            <v>2623 0746 7002 2000 0129 5500 1000 0073 5218 8495 4845</v>
          </cell>
          <cell r="M21" t="str">
            <v>26 -  Pernambuco</v>
          </cell>
          <cell r="N21">
            <v>1571.68</v>
          </cell>
        </row>
        <row r="22">
          <cell r="C22" t="str">
            <v>UPAE ESCADA - CG Nº 021/2022</v>
          </cell>
          <cell r="E22" t="str">
            <v>3.7 - Material de Limpeza e Produtos de Hgienização</v>
          </cell>
          <cell r="F22" t="str">
            <v>40.893.042/0001-13</v>
          </cell>
          <cell r="G22" t="str">
            <v>GERASTEP GERADORES ASSIS TEC PECAS LTDA</v>
          </cell>
          <cell r="H22" t="str">
            <v>B</v>
          </cell>
          <cell r="I22" t="str">
            <v>S</v>
          </cell>
          <cell r="J22">
            <v>3286</v>
          </cell>
          <cell r="K22">
            <v>45140</v>
          </cell>
          <cell r="L22" t="str">
            <v>2623 0840 8930 4200 0113 5500 1000 0032 8617 0384 2138</v>
          </cell>
          <cell r="M22" t="str">
            <v>26 -  Pernambuco</v>
          </cell>
          <cell r="N22">
            <v>4780</v>
          </cell>
        </row>
        <row r="23">
          <cell r="C23" t="str">
            <v>UPAE ESCADA - CG Nº 021/2022</v>
          </cell>
          <cell r="E23" t="str">
            <v>3.7 - Material de Limpeza e Produtos de Hgienização</v>
          </cell>
          <cell r="F23" t="str">
            <v>00.815.518/0001-83</v>
          </cell>
          <cell r="G23" t="str">
            <v>O ESCADAO MATERIAIS DE CONSTRUCAO LTDA</v>
          </cell>
          <cell r="H23" t="str">
            <v>B</v>
          </cell>
          <cell r="I23" t="str">
            <v>S</v>
          </cell>
          <cell r="J23">
            <v>27497</v>
          </cell>
          <cell r="K23">
            <v>45138</v>
          </cell>
          <cell r="L23" t="str">
            <v>2623 0700 8155 1800 0183 5500 1000 0274 9715 6829 7951</v>
          </cell>
          <cell r="M23" t="str">
            <v>26 -  Pernambuco</v>
          </cell>
          <cell r="N23">
            <v>535.24</v>
          </cell>
        </row>
        <row r="24">
          <cell r="C24" t="str">
            <v>UPAE ESCADA - CG Nº 021/2022</v>
          </cell>
          <cell r="E24" t="str">
            <v>3.7 - Material de Limpeza e Produtos de Hgienização</v>
          </cell>
          <cell r="F24" t="str">
            <v>51.413.651/0001-44</v>
          </cell>
          <cell r="G24" t="str">
            <v>PROSPEQTUS LTDA</v>
          </cell>
          <cell r="H24" t="str">
            <v>B</v>
          </cell>
          <cell r="I24" t="str">
            <v>S</v>
          </cell>
          <cell r="J24">
            <v>24</v>
          </cell>
          <cell r="K24">
            <v>45152</v>
          </cell>
          <cell r="L24" t="str">
            <v>2623 0851 4136 5100 0144 5500 1000 0000 2414 8611 4240</v>
          </cell>
          <cell r="M24" t="str">
            <v>26 -  Pernambuco</v>
          </cell>
          <cell r="N24">
            <v>1410.5</v>
          </cell>
        </row>
        <row r="25">
          <cell r="C25" t="str">
            <v>UPAE ESCADA - CG Nº 021/2022</v>
          </cell>
          <cell r="E25" t="str">
            <v>3.7 - Material de Limpeza e Produtos de Hgienização</v>
          </cell>
          <cell r="F25" t="str">
            <v>45.299.110/0001-34</v>
          </cell>
          <cell r="G25" t="str">
            <v>SINAI SERVICOS E COMERCIO LTDA</v>
          </cell>
          <cell r="H25" t="str">
            <v>B</v>
          </cell>
          <cell r="I25" t="str">
            <v>S</v>
          </cell>
          <cell r="J25">
            <v>447</v>
          </cell>
          <cell r="K25">
            <v>45149</v>
          </cell>
          <cell r="L25" t="str">
            <v>3523 0845 2991 1000 0134 5500 1000 0004 4712 8540 7106</v>
          </cell>
          <cell r="M25" t="str">
            <v>35 -  São Paulo</v>
          </cell>
          <cell r="N25">
            <v>240</v>
          </cell>
        </row>
        <row r="26">
          <cell r="C26" t="str">
            <v>UPAE ESCADA - CG Nº 021/2022</v>
          </cell>
          <cell r="E26" t="str">
            <v>3.6 - Material de Expediente</v>
          </cell>
          <cell r="F26" t="str">
            <v>22.006.201/0001-39</v>
          </cell>
          <cell r="G26" t="str">
            <v>FORTPEL COMERCIO DE DESCARTAVEIS LTDA</v>
          </cell>
          <cell r="H26" t="str">
            <v>B</v>
          </cell>
          <cell r="I26" t="str">
            <v>S</v>
          </cell>
          <cell r="J26">
            <v>189122</v>
          </cell>
          <cell r="K26">
            <v>45127</v>
          </cell>
          <cell r="L26" t="str">
            <v>2623 0722 0062 0100 0139 5500 0000 1891 2211 0180 1222</v>
          </cell>
          <cell r="M26" t="str">
            <v>26 -  Pernambuco</v>
          </cell>
          <cell r="N26">
            <v>99</v>
          </cell>
        </row>
        <row r="27">
          <cell r="C27" t="str">
            <v>UPAE ESCADA - CG Nº 021/2022</v>
          </cell>
          <cell r="E27" t="str">
            <v>3.6 - Material de Expediente</v>
          </cell>
          <cell r="F27" t="str">
            <v>24.348.443/0001-36</v>
          </cell>
          <cell r="G27" t="str">
            <v>FRANCRIS LIVARIA E PAPELARIA LTDA</v>
          </cell>
          <cell r="H27" t="str">
            <v>B</v>
          </cell>
          <cell r="I27" t="str">
            <v>S</v>
          </cell>
          <cell r="J27">
            <v>18145</v>
          </cell>
          <cell r="K27">
            <v>45138</v>
          </cell>
          <cell r="L27" t="str">
            <v>2623 0724 3484 4300 0136 5500 1000 0181 4512 3787 2858</v>
          </cell>
          <cell r="M27" t="str">
            <v>26 -  Pernambuco</v>
          </cell>
          <cell r="N27">
            <v>95.7</v>
          </cell>
        </row>
        <row r="28">
          <cell r="C28" t="str">
            <v>UPAE ESCADA - CG Nº 021/2022</v>
          </cell>
          <cell r="E28" t="str">
            <v>3.6 - Material de Expediente</v>
          </cell>
          <cell r="F28" t="str">
            <v>29.447.408/0001-98</v>
          </cell>
          <cell r="G28" t="str">
            <v>L F DOS SANTOS GRAFICA</v>
          </cell>
          <cell r="H28" t="str">
            <v>B</v>
          </cell>
          <cell r="I28" t="str">
            <v>S</v>
          </cell>
          <cell r="J28">
            <v>1857</v>
          </cell>
          <cell r="K28">
            <v>45132</v>
          </cell>
          <cell r="L28" t="str">
            <v>2623 0729 4474 0800 0198 5500 1000 0018 5712 2346 6940</v>
          </cell>
          <cell r="M28" t="str">
            <v>26 -  Pernambuco</v>
          </cell>
          <cell r="N28">
            <v>900</v>
          </cell>
        </row>
        <row r="29">
          <cell r="C29" t="str">
            <v>UPAE ESCADA - CG Nº 021/2022</v>
          </cell>
          <cell r="E29" t="str">
            <v>3.6 - Material de Expediente</v>
          </cell>
          <cell r="F29" t="str">
            <v>31.329.180/0001-83</v>
          </cell>
          <cell r="G29" t="str">
            <v>MAXXISUPRI COMERCIO DE SANEANTES EIRELI</v>
          </cell>
          <cell r="H29" t="str">
            <v>B</v>
          </cell>
          <cell r="I29" t="str">
            <v>S</v>
          </cell>
          <cell r="J29">
            <v>34107</v>
          </cell>
          <cell r="K29">
            <v>45134</v>
          </cell>
          <cell r="L29" t="str">
            <v>2623 0731 3291 8000 0183 5500 7000 0341 0711 7813 9310</v>
          </cell>
          <cell r="M29" t="str">
            <v>26 -  Pernambuco</v>
          </cell>
          <cell r="N29">
            <v>225.6</v>
          </cell>
        </row>
        <row r="30">
          <cell r="C30" t="str">
            <v>UPAE ESCADA - CG Nº 021/2022</v>
          </cell>
          <cell r="E30" t="str">
            <v>3.6 - Material de Expediente</v>
          </cell>
          <cell r="F30" t="str">
            <v>46.700.220/0001-29</v>
          </cell>
          <cell r="G30" t="str">
            <v>NOVA DISTRIBUIDORA E ATACADO DE LIMPEZA LTDA</v>
          </cell>
          <cell r="H30" t="str">
            <v>B</v>
          </cell>
          <cell r="I30" t="str">
            <v>S</v>
          </cell>
          <cell r="J30">
            <v>7352</v>
          </cell>
          <cell r="K30">
            <v>45127</v>
          </cell>
          <cell r="L30" t="str">
            <v>2623 0746 7002 2000 0129 5500 1000 0073 5218 8495 4845</v>
          </cell>
          <cell r="M30" t="str">
            <v>26 -  Pernambuco</v>
          </cell>
          <cell r="N30">
            <v>180.5</v>
          </cell>
        </row>
        <row r="31">
          <cell r="C31" t="str">
            <v>UPAE ESCADA - CG Nº 021/2022</v>
          </cell>
          <cell r="E31" t="str">
            <v>3.6 - Material de Expediente</v>
          </cell>
          <cell r="F31" t="str">
            <v>00.815.518/0001-83</v>
          </cell>
          <cell r="G31" t="str">
            <v>O ESCADAO MATERIAIS DE CONSTRUCAO LTDA</v>
          </cell>
          <cell r="H31" t="str">
            <v>B</v>
          </cell>
          <cell r="I31" t="str">
            <v>S</v>
          </cell>
          <cell r="J31">
            <v>27497</v>
          </cell>
          <cell r="K31">
            <v>45138</v>
          </cell>
          <cell r="L31" t="str">
            <v>2623 0700 8155 1800 0183 5500 1000 0274 9715 6829 7951</v>
          </cell>
          <cell r="M31" t="str">
            <v>26 -  Pernambuco</v>
          </cell>
          <cell r="N31">
            <v>37.5</v>
          </cell>
        </row>
        <row r="32">
          <cell r="C32" t="str">
            <v>UPAE ESCADA - CG Nº 021/2022</v>
          </cell>
          <cell r="E32" t="str">
            <v xml:space="preserve">3.10 - Material para Manutenção de Bens Móveis </v>
          </cell>
          <cell r="F32" t="str">
            <v>30.754.009/0001-59</v>
          </cell>
          <cell r="G32" t="str">
            <v>JORGE HERIBERTO V VILLA REAL PAPELARIA</v>
          </cell>
          <cell r="H32" t="str">
            <v>B</v>
          </cell>
          <cell r="I32" t="str">
            <v>S</v>
          </cell>
          <cell r="J32">
            <v>179</v>
          </cell>
          <cell r="K32">
            <v>45146</v>
          </cell>
          <cell r="L32" t="str">
            <v>2623 0830 7540 0900 0159 5500 1000 0001 7914 2116 5468</v>
          </cell>
          <cell r="M32" t="str">
            <v>26 -  Pernambuco</v>
          </cell>
          <cell r="N32">
            <v>299</v>
          </cell>
        </row>
        <row r="33">
          <cell r="C33" t="str">
            <v>UPAE ESCADA - CG Nº 021/2022</v>
          </cell>
          <cell r="E33" t="str">
            <v xml:space="preserve">3.10 - Material para Manutenção de Bens Móveis </v>
          </cell>
          <cell r="F33" t="str">
            <v>00.815.518/0001-83</v>
          </cell>
          <cell r="G33" t="str">
            <v>O ESCADAO MATERIAIS DE CONSTRUCAO LTDA</v>
          </cell>
          <cell r="H33" t="str">
            <v>B</v>
          </cell>
          <cell r="I33" t="str">
            <v>S</v>
          </cell>
          <cell r="J33">
            <v>27497</v>
          </cell>
          <cell r="K33">
            <v>45138</v>
          </cell>
          <cell r="L33" t="str">
            <v>2623 0700 8155 1800 0183 5500 1000 0274 9715 6829 7951</v>
          </cell>
          <cell r="M33" t="str">
            <v>26 -  Pernambuco</v>
          </cell>
          <cell r="N33">
            <v>1.5</v>
          </cell>
        </row>
        <row r="34">
          <cell r="C34" t="str">
            <v>UPAE ESCADA - CG Nº 021/2022</v>
          </cell>
          <cell r="E34" t="str">
            <v xml:space="preserve">3.8 - Uniformes, Tecidos e Aviamentos </v>
          </cell>
          <cell r="F34" t="str">
            <v>04.402.515/0001-79</v>
          </cell>
          <cell r="G34" t="str">
            <v>E M DE MOURA COMERCIAL ME</v>
          </cell>
          <cell r="H34" t="str">
            <v>B</v>
          </cell>
          <cell r="I34" t="str">
            <v>S</v>
          </cell>
          <cell r="J34">
            <v>5674</v>
          </cell>
          <cell r="K34">
            <v>45149</v>
          </cell>
          <cell r="L34" t="str">
            <v>2623 0804 4025 1500 0179 5500 1000 0056 7410 3933 0319</v>
          </cell>
          <cell r="M34" t="str">
            <v>26 -  Pernambuco</v>
          </cell>
          <cell r="N34">
            <v>140</v>
          </cell>
        </row>
        <row r="35">
          <cell r="C35" t="str">
            <v>UPAE ESCADA - CG Nº 021/2022</v>
          </cell>
          <cell r="E35" t="str">
            <v xml:space="preserve">3.8 - Uniformes, Tecidos e Aviamentos </v>
          </cell>
          <cell r="F35" t="str">
            <v>22.006.201/0001-39</v>
          </cell>
          <cell r="G35" t="str">
            <v>FORTPEL COMERCIO DE DESCARTAVEIS LTDA</v>
          </cell>
          <cell r="H35" t="str">
            <v>B</v>
          </cell>
          <cell r="I35" t="str">
            <v>S</v>
          </cell>
          <cell r="J35">
            <v>189122</v>
          </cell>
          <cell r="K35">
            <v>45127</v>
          </cell>
          <cell r="L35" t="str">
            <v>2623 0722 0062 0100 0139 5500 0000 1891 2211 0180 1222</v>
          </cell>
          <cell r="M35" t="str">
            <v>26 -  Pernambuco</v>
          </cell>
          <cell r="N35">
            <v>181.2</v>
          </cell>
        </row>
        <row r="36">
          <cell r="C36" t="str">
            <v>UPAE ESCADA - CG Nº 021/2022</v>
          </cell>
          <cell r="E36" t="str">
            <v xml:space="preserve">3.8 - Uniformes, Tecidos e Aviamentos </v>
          </cell>
          <cell r="F36" t="str">
            <v>46.700.220/0001-29</v>
          </cell>
          <cell r="G36" t="str">
            <v>NOVA DISTRIBUIDORA E ATACADO DE LIMPEZA LTDA</v>
          </cell>
          <cell r="H36" t="str">
            <v>B</v>
          </cell>
          <cell r="I36" t="str">
            <v>S</v>
          </cell>
          <cell r="J36">
            <v>7352</v>
          </cell>
          <cell r="K36">
            <v>45127</v>
          </cell>
          <cell r="L36" t="str">
            <v>2623 0746 7002 2000 0129 5500 1000 0073 5218 8495 4845</v>
          </cell>
          <cell r="M36" t="str">
            <v>26 -  Pernambuco</v>
          </cell>
          <cell r="N36">
            <v>224.25</v>
          </cell>
        </row>
        <row r="37">
          <cell r="C37" t="str">
            <v>UPAE ESCADA - CG Nº 021/2022</v>
          </cell>
          <cell r="E37" t="str">
            <v>6 - Equipamento e Material Permanente</v>
          </cell>
          <cell r="F37" t="str">
            <v>10.779.833/0001-56</v>
          </cell>
          <cell r="G37" t="str">
            <v>MEDICAL MERCANTIL DE APAR MEDICA LTDA</v>
          </cell>
          <cell r="H37" t="str">
            <v>B</v>
          </cell>
          <cell r="I37" t="str">
            <v>S</v>
          </cell>
          <cell r="J37">
            <v>582877</v>
          </cell>
          <cell r="K37">
            <v>45155</v>
          </cell>
          <cell r="L37" t="str">
            <v>2623 0810 7798 3300 0156 5500 1000 5828 7715 8490 0008</v>
          </cell>
          <cell r="M37" t="str">
            <v>26 -  Pernambuco</v>
          </cell>
          <cell r="N37">
            <v>14560</v>
          </cell>
        </row>
        <row r="38">
          <cell r="C38" t="str">
            <v>UPAE ESCADA - CG Nº 021/2022</v>
          </cell>
          <cell r="E38" t="str">
            <v>6 - Equipamento e Material Permanente</v>
          </cell>
          <cell r="F38" t="str">
            <v>10.779.833/0001-56</v>
          </cell>
          <cell r="G38" t="str">
            <v>MEDICAL MERCANTIL DE APAR MEDICA LTDA</v>
          </cell>
          <cell r="H38" t="str">
            <v>B</v>
          </cell>
          <cell r="I38" t="str">
            <v>S</v>
          </cell>
          <cell r="J38">
            <v>582978</v>
          </cell>
          <cell r="K38">
            <v>45156</v>
          </cell>
          <cell r="L38" t="str">
            <v>2623 0810 7798 3300 0156 5500 1000 5829 7815 8500 1000</v>
          </cell>
          <cell r="M38" t="str">
            <v>26 -  Pernambuco</v>
          </cell>
          <cell r="N38">
            <v>10030</v>
          </cell>
        </row>
        <row r="39">
          <cell r="C39" t="str">
            <v>UPAE ESCADA - CG Nº 021/2022</v>
          </cell>
          <cell r="E39" t="str">
            <v>5.99 - Outros Serviços de Terceiros Pessoa Jurídica</v>
          </cell>
          <cell r="F39">
            <v>6052204000152</v>
          </cell>
          <cell r="G39" t="str">
            <v>AGENCIA ESTADUAL MEIO A E R CPRH</v>
          </cell>
          <cell r="H39" t="str">
            <v>S</v>
          </cell>
          <cell r="I39" t="str">
            <v>N</v>
          </cell>
          <cell r="N39">
            <v>4393.01</v>
          </cell>
        </row>
        <row r="40">
          <cell r="C40" t="str">
            <v>UPAE ESCADA - CG Nº 021/2022</v>
          </cell>
          <cell r="E40" t="str">
            <v>5.99 - Outros Serviços de Terceiros Pessoa Jurídica</v>
          </cell>
          <cell r="F40" t="str">
            <v>11.294.303/0001-80</v>
          </cell>
          <cell r="G40" t="str">
            <v xml:space="preserve">PREFEITURA MUNICIPAL DE ESCADA </v>
          </cell>
          <cell r="H40" t="str">
            <v>S</v>
          </cell>
          <cell r="I40" t="str">
            <v>N</v>
          </cell>
          <cell r="N40">
            <v>1301.6500000000001</v>
          </cell>
        </row>
        <row r="41">
          <cell r="C41" t="str">
            <v>UPAE ESCADA - CG Nº 021/2022</v>
          </cell>
          <cell r="E41" t="str">
            <v xml:space="preserve">5.25 - Serviços Bancários </v>
          </cell>
          <cell r="F41" t="str">
            <v>60.746.948/0001-12</v>
          </cell>
          <cell r="G41" t="str">
            <v>Banco Bradesco S.A</v>
          </cell>
          <cell r="H41" t="str">
            <v>S</v>
          </cell>
          <cell r="I41" t="str">
            <v>N</v>
          </cell>
          <cell r="N41">
            <v>126.5</v>
          </cell>
        </row>
        <row r="42">
          <cell r="C42" t="str">
            <v>UPAE ESCADA - CG Nº 021/2022</v>
          </cell>
          <cell r="E42" t="str">
            <v xml:space="preserve">5.25 - Serviços Bancários </v>
          </cell>
          <cell r="F42" t="str">
            <v>60.746.948/0001-12</v>
          </cell>
          <cell r="G42" t="str">
            <v>Banco Bradesco S.A</v>
          </cell>
          <cell r="H42" t="str">
            <v>S</v>
          </cell>
          <cell r="I42" t="str">
            <v>N</v>
          </cell>
          <cell r="N42">
            <v>64.790000000000006</v>
          </cell>
        </row>
        <row r="43">
          <cell r="C43" t="str">
            <v>UPAE ESCADA - CG Nº 021/2022</v>
          </cell>
          <cell r="E43" t="str">
            <v>5.18 - Teledonia Fixa</v>
          </cell>
          <cell r="F43">
            <v>3423730000193</v>
          </cell>
          <cell r="G43" t="str">
            <v>SMART TELECOMUNICAÇÕES E SERVIÇOS LTDA</v>
          </cell>
          <cell r="H43" t="str">
            <v>S</v>
          </cell>
          <cell r="I43" t="str">
            <v>N</v>
          </cell>
          <cell r="N43">
            <v>1699</v>
          </cell>
        </row>
        <row r="44">
          <cell r="C44" t="str">
            <v>UPAE ESCADA - CG Nº 021/2022</v>
          </cell>
          <cell r="E44" t="str">
            <v>5.13 - Água e Esgoto</v>
          </cell>
          <cell r="F44">
            <v>9769035000164</v>
          </cell>
          <cell r="G44" t="str">
            <v xml:space="preserve">COMPANHIA PERNAMBUCANA DE SANEAMENTO </v>
          </cell>
          <cell r="H44" t="str">
            <v>S</v>
          </cell>
          <cell r="I44" t="str">
            <v>N</v>
          </cell>
          <cell r="N44">
            <v>1145.54</v>
          </cell>
        </row>
        <row r="45">
          <cell r="C45" t="str">
            <v>UPAE ESCADA - CG Nº 021/2022</v>
          </cell>
          <cell r="E45" t="str">
            <v>5.12 - Energia Elétrica</v>
          </cell>
          <cell r="F45">
            <v>10835932000108</v>
          </cell>
          <cell r="G45" t="str">
            <v>COMPAHIA ENERGETICA DE PERNAMBUCO</v>
          </cell>
          <cell r="H45" t="str">
            <v>S</v>
          </cell>
          <cell r="I45" t="str">
            <v>N</v>
          </cell>
          <cell r="N45">
            <v>12493.72</v>
          </cell>
        </row>
        <row r="46">
          <cell r="C46" t="str">
            <v>UPAE ESCADA - CG Nº 021/2022</v>
          </cell>
          <cell r="E46" t="str">
            <v>5.3 - Locação de Máquinas e Equipamentos</v>
          </cell>
          <cell r="F46">
            <v>26081685000131</v>
          </cell>
          <cell r="G46" t="str">
            <v xml:space="preserve">CG REFRIGERAÇÕES </v>
          </cell>
          <cell r="H46" t="str">
            <v>S</v>
          </cell>
          <cell r="I46" t="str">
            <v>N</v>
          </cell>
          <cell r="J46">
            <v>9741</v>
          </cell>
          <cell r="K46">
            <v>45173</v>
          </cell>
          <cell r="N46">
            <v>320</v>
          </cell>
        </row>
        <row r="47">
          <cell r="C47" t="str">
            <v>UPAE ESCADA - CG Nº 021/2022</v>
          </cell>
          <cell r="E47" t="str">
            <v>5.3 - Locação de Máquinas e Equipamentos</v>
          </cell>
          <cell r="F47">
            <v>20265080000114</v>
          </cell>
          <cell r="G47" t="str">
            <v>JM SILVA MAQUINAS E EQUIPAMENTOS LTDA</v>
          </cell>
          <cell r="H47" t="str">
            <v>S</v>
          </cell>
          <cell r="I47" t="str">
            <v>N</v>
          </cell>
          <cell r="J47">
            <v>3775</v>
          </cell>
          <cell r="K47">
            <v>45154</v>
          </cell>
          <cell r="N47">
            <v>1280</v>
          </cell>
        </row>
        <row r="48">
          <cell r="C48" t="str">
            <v>UPAE ESCADA - CG Nº 021/2022</v>
          </cell>
          <cell r="E48" t="str">
            <v>5.3 - Locação de Máquinas e Equipamentos</v>
          </cell>
          <cell r="F48">
            <v>10279299000119</v>
          </cell>
          <cell r="G48" t="str">
            <v>RGRAPH COMERCIO E SERVIÇOS LTDA</v>
          </cell>
          <cell r="H48" t="str">
            <v>S</v>
          </cell>
          <cell r="I48" t="str">
            <v>N</v>
          </cell>
          <cell r="J48">
            <v>6842</v>
          </cell>
          <cell r="K48">
            <v>45173</v>
          </cell>
          <cell r="N48">
            <v>4080</v>
          </cell>
        </row>
        <row r="49">
          <cell r="C49" t="str">
            <v>UPAE ESCADA - CG Nº 021/2022</v>
          </cell>
          <cell r="E49" t="str">
            <v>5.3 - Locação de Máquinas e Equipamentos</v>
          </cell>
          <cell r="F49">
            <v>24801362000140</v>
          </cell>
          <cell r="G49" t="str">
            <v>AMD TECNOLOGIA DA INFORMAÇÃO E SISTEMAS</v>
          </cell>
          <cell r="H49" t="str">
            <v>S</v>
          </cell>
          <cell r="I49" t="str">
            <v>N</v>
          </cell>
          <cell r="J49">
            <v>461</v>
          </cell>
          <cell r="K49">
            <v>45170</v>
          </cell>
          <cell r="N49">
            <v>10615</v>
          </cell>
        </row>
        <row r="50">
          <cell r="C50" t="str">
            <v>UPAE ESCADA - CG Nº 021/2022</v>
          </cell>
          <cell r="E50" t="str">
            <v>5.3 - Locação de Máquinas e Equipamentos</v>
          </cell>
          <cell r="F50">
            <v>44283333000574</v>
          </cell>
          <cell r="G50" t="str">
            <v>SCM PARTICIPAÇÕES AS</v>
          </cell>
          <cell r="H50" t="str">
            <v>S</v>
          </cell>
          <cell r="I50" t="str">
            <v>N</v>
          </cell>
          <cell r="J50" t="str">
            <v>22798</v>
          </cell>
          <cell r="K50">
            <v>45140</v>
          </cell>
          <cell r="N50">
            <v>1520</v>
          </cell>
        </row>
        <row r="51">
          <cell r="C51" t="str">
            <v>UPAE ESCADA - CG Nº 021/2022</v>
          </cell>
          <cell r="E51" t="str">
            <v>5.1 - Locação de Equipamentos Médicos-Hospitalares</v>
          </cell>
          <cell r="F51">
            <v>24050462000181</v>
          </cell>
          <cell r="G51" t="str">
            <v xml:space="preserve">SUPREMA L LIMA SOLUCOES E LOCACOES </v>
          </cell>
          <cell r="H51" t="str">
            <v>S</v>
          </cell>
          <cell r="I51" t="str">
            <v>N</v>
          </cell>
          <cell r="J51">
            <v>469</v>
          </cell>
          <cell r="K51">
            <v>45170</v>
          </cell>
          <cell r="N51">
            <v>1670</v>
          </cell>
        </row>
        <row r="52">
          <cell r="C52" t="str">
            <v>UPAE ESCADA - CG Nº 021/2022</v>
          </cell>
          <cell r="E52" t="str">
            <v>5.19 - Serviços Gráficos, de Encadernação e de Emolduração</v>
          </cell>
          <cell r="F52">
            <v>46027222000107</v>
          </cell>
          <cell r="G52" t="str">
            <v>REGINALDO DE OLIVEIRA SILVA 0494343680</v>
          </cell>
          <cell r="H52" t="str">
            <v>S</v>
          </cell>
          <cell r="I52" t="str">
            <v>N</v>
          </cell>
          <cell r="J52" t="str">
            <v>61</v>
          </cell>
          <cell r="K52">
            <v>45166</v>
          </cell>
          <cell r="N52">
            <v>444</v>
          </cell>
        </row>
        <row r="53">
          <cell r="C53" t="str">
            <v>UPAE ESCADA - CG Nº 021/2022</v>
          </cell>
          <cell r="E53" t="str">
            <v>5.19 - Serviços Gráficos, de Encadernação e de Emolduração</v>
          </cell>
          <cell r="F53">
            <v>28787279000114</v>
          </cell>
          <cell r="G53" t="str">
            <v>COPYFLEX GRAFICA DIGITAL LTDA ME</v>
          </cell>
          <cell r="H53" t="str">
            <v>S</v>
          </cell>
          <cell r="I53" t="str">
            <v>N</v>
          </cell>
          <cell r="J53" t="str">
            <v>9507</v>
          </cell>
          <cell r="K53">
            <v>45140</v>
          </cell>
          <cell r="N53">
            <v>110</v>
          </cell>
        </row>
        <row r="54">
          <cell r="C54" t="str">
            <v>UPAE ESCADA - CG Nº 021/2022</v>
          </cell>
          <cell r="E54" t="str">
            <v>5.19 - Serviços Gráficos, de Encadernação e de Emolduração</v>
          </cell>
          <cell r="F54">
            <v>30968983000115</v>
          </cell>
          <cell r="G54" t="str">
            <v>J B CAMPELO PEREIRA</v>
          </cell>
          <cell r="H54" t="str">
            <v>S</v>
          </cell>
          <cell r="I54" t="str">
            <v>N</v>
          </cell>
          <cell r="J54" t="str">
            <v>307</v>
          </cell>
          <cell r="K54">
            <v>45167</v>
          </cell>
          <cell r="N54">
            <v>200</v>
          </cell>
        </row>
        <row r="55">
          <cell r="C55" t="str">
            <v>UPAE ESCADA - CG Nº 021/2022</v>
          </cell>
          <cell r="E55" t="str">
            <v>5.19 - Serviços Gráficos, de Encadernação e de Emolduração</v>
          </cell>
          <cell r="F55">
            <v>28787279000114</v>
          </cell>
          <cell r="G55" t="str">
            <v>COPYFLEX GRAFICA DIGITAL LTDA ME</v>
          </cell>
          <cell r="H55" t="str">
            <v>S</v>
          </cell>
          <cell r="I55" t="str">
            <v>N</v>
          </cell>
          <cell r="J55" t="str">
            <v>9510</v>
          </cell>
          <cell r="K55">
            <v>45140</v>
          </cell>
          <cell r="N55">
            <v>3330</v>
          </cell>
        </row>
        <row r="56">
          <cell r="C56" t="str">
            <v>UPAE ESCADA - CG Nº 021/2022</v>
          </cell>
          <cell r="E56" t="str">
            <v>5.19 - Serviços Gráficos, de Encadernação e de Emolduração</v>
          </cell>
          <cell r="F56">
            <v>30968983000115</v>
          </cell>
          <cell r="G56" t="str">
            <v>J B CAMPELO PEREIRA</v>
          </cell>
          <cell r="H56" t="str">
            <v>S</v>
          </cell>
          <cell r="I56" t="str">
            <v>N</v>
          </cell>
          <cell r="J56" t="str">
            <v>306</v>
          </cell>
          <cell r="K56">
            <v>45167</v>
          </cell>
          <cell r="N56">
            <v>1052</v>
          </cell>
        </row>
        <row r="57">
          <cell r="C57" t="str">
            <v>UPAE ESCADA - CG Nº 021/2022</v>
          </cell>
          <cell r="E57" t="str">
            <v>5.20 - Serviços Judicíarios e Cartoriais</v>
          </cell>
          <cell r="F57" t="str">
            <v>11.431.327/0001-34</v>
          </cell>
          <cell r="G57" t="str">
            <v>TRIBUNAL DE JUSTIÇA DE PERNAMBUCO / 3114 - 8º SERVENTIA NOTAROAL - RECIFE</v>
          </cell>
          <cell r="H57" t="str">
            <v>S</v>
          </cell>
          <cell r="I57" t="str">
            <v>N</v>
          </cell>
          <cell r="N57">
            <v>107.31</v>
          </cell>
        </row>
        <row r="58">
          <cell r="C58" t="str">
            <v>UPAE ESCADA - CG Nº 021/2022</v>
          </cell>
          <cell r="E58" t="str">
            <v>4.99 - Outros Serviços de Terceiros Pessoa Física</v>
          </cell>
          <cell r="F58">
            <v>1056512490</v>
          </cell>
          <cell r="G58" t="str">
            <v>LUANNA GRESSA SOARES DE MELO</v>
          </cell>
          <cell r="H58" t="str">
            <v>S</v>
          </cell>
          <cell r="I58" t="str">
            <v>N</v>
          </cell>
          <cell r="N58">
            <v>66</v>
          </cell>
        </row>
        <row r="59">
          <cell r="C59" t="str">
            <v>UPAE ESCADA - CG Nº 021/2022</v>
          </cell>
          <cell r="E59" t="str">
            <v>4.99 - Outros Serviços de Terceiros Pessoa Física</v>
          </cell>
          <cell r="F59">
            <v>7385679498</v>
          </cell>
          <cell r="G59" t="str">
            <v>JOSE FRANCISCO DO MONTE GALVAO JUNIOR</v>
          </cell>
          <cell r="H59" t="str">
            <v>S</v>
          </cell>
          <cell r="I59" t="str">
            <v>N</v>
          </cell>
          <cell r="N59">
            <v>60</v>
          </cell>
        </row>
        <row r="60">
          <cell r="C60" t="str">
            <v>UPAE ESCADA - CG Nº 021/2022</v>
          </cell>
          <cell r="E60" t="str">
            <v>4.99 - Outros Serviços de Terceiros Pessoa Física</v>
          </cell>
          <cell r="F60">
            <v>6193578439</v>
          </cell>
          <cell r="G60" t="str">
            <v>JOANITA CHAGAS SILVA DO NASCIMENTO</v>
          </cell>
          <cell r="H60" t="str">
            <v>S</v>
          </cell>
          <cell r="I60" t="str">
            <v>N</v>
          </cell>
          <cell r="N60">
            <v>40</v>
          </cell>
        </row>
        <row r="61">
          <cell r="C61" t="str">
            <v>UPAE ESCADA - CG Nº 021/2022</v>
          </cell>
          <cell r="E61" t="str">
            <v>4.99 - Outros Serviços de Terceiros Pessoa Física</v>
          </cell>
          <cell r="F61">
            <v>1420273400</v>
          </cell>
          <cell r="G61" t="str">
            <v>ERISON HENRIQUE NASCIMENTO DO REGO</v>
          </cell>
          <cell r="H61" t="str">
            <v>S</v>
          </cell>
          <cell r="I61" t="str">
            <v>N</v>
          </cell>
          <cell r="N61">
            <v>66</v>
          </cell>
        </row>
        <row r="62">
          <cell r="C62" t="str">
            <v>UPAE ESCADA - CG Nº 021/2022</v>
          </cell>
          <cell r="E62" t="str">
            <v>5.99 - Outros Serviços de Terceiros Pessoa Jurídica</v>
          </cell>
          <cell r="F62">
            <v>11532702000213</v>
          </cell>
          <cell r="G62" t="str">
            <v>MOURA VIDROS LTDA</v>
          </cell>
          <cell r="H62" t="str">
            <v>S</v>
          </cell>
          <cell r="I62" t="str">
            <v>N</v>
          </cell>
          <cell r="J62" t="str">
            <v>1255</v>
          </cell>
          <cell r="K62">
            <v>45140</v>
          </cell>
          <cell r="N62">
            <v>345</v>
          </cell>
        </row>
        <row r="63">
          <cell r="C63" t="str">
            <v>UPAE ESCADA - CG Nº 021/2022</v>
          </cell>
          <cell r="E63" t="str">
            <v>5.16 - Serviços Médico-Hospitalares, Odotonlogia e Laboratoriais</v>
          </cell>
          <cell r="F63">
            <v>45007120000159</v>
          </cell>
          <cell r="G63" t="str">
            <v>NUMIDES LTDA</v>
          </cell>
          <cell r="H63" t="str">
            <v>S</v>
          </cell>
          <cell r="I63" t="str">
            <v>S</v>
          </cell>
          <cell r="J63">
            <v>9</v>
          </cell>
          <cell r="K63">
            <v>45173</v>
          </cell>
          <cell r="M63" t="str">
            <v>26 -  Pernambuco</v>
          </cell>
          <cell r="N63">
            <v>13200</v>
          </cell>
        </row>
        <row r="64">
          <cell r="C64" t="str">
            <v>UPAE ESCADA - CG Nº 021/2022</v>
          </cell>
          <cell r="E64" t="str">
            <v>5.16 - Serviços Médico-Hospitalares, Odotonlogia e Laboratoriais</v>
          </cell>
          <cell r="F64" t="str">
            <v>29.870.479/0001-07</v>
          </cell>
          <cell r="G64" t="str">
            <v>CARDIOMETABOLICO SERVIÇOS MEDICOS LTDA</v>
          </cell>
          <cell r="H64" t="str">
            <v>S</v>
          </cell>
          <cell r="I64" t="str">
            <v>S</v>
          </cell>
          <cell r="J64">
            <v>1646</v>
          </cell>
          <cell r="K64">
            <v>45174</v>
          </cell>
          <cell r="M64" t="str">
            <v>26 -  Pernambuco</v>
          </cell>
          <cell r="N64">
            <v>10560</v>
          </cell>
        </row>
        <row r="65">
          <cell r="C65" t="str">
            <v>UPAE ESCADA - CG Nº 021/2022</v>
          </cell>
          <cell r="E65" t="str">
            <v>5.16 - Serviços Médico-Hospitalares, Odotonlogia e Laboratoriais</v>
          </cell>
          <cell r="F65" t="str">
            <v>15.442.310/0001-33</v>
          </cell>
          <cell r="G65" t="str">
            <v>CARDIOSAUDE SERVIÇOS MÉDICOS LTDA</v>
          </cell>
          <cell r="H65" t="str">
            <v>S</v>
          </cell>
          <cell r="I65" t="str">
            <v>S</v>
          </cell>
          <cell r="J65">
            <v>737</v>
          </cell>
          <cell r="K65">
            <v>45175</v>
          </cell>
          <cell r="M65" t="str">
            <v>26 -  Pernambuco</v>
          </cell>
          <cell r="N65">
            <v>14520</v>
          </cell>
        </row>
        <row r="66">
          <cell r="C66" t="str">
            <v>UPAE ESCADA - CG Nº 021/2022</v>
          </cell>
          <cell r="E66" t="str">
            <v>5.16 - Serviços Médico-Hospitalares, Odotonlogia e Laboratoriais</v>
          </cell>
          <cell r="F66">
            <v>40418018000122</v>
          </cell>
          <cell r="G66" t="str">
            <v>MA CONSULTORIOS MEDICOS INTEGRADOS LTDA</v>
          </cell>
          <cell r="H66" t="str">
            <v>S</v>
          </cell>
          <cell r="I66" t="str">
            <v>S</v>
          </cell>
          <cell r="J66">
            <v>891</v>
          </cell>
          <cell r="K66">
            <v>45177</v>
          </cell>
          <cell r="M66" t="str">
            <v>26 -  Pernambuco</v>
          </cell>
          <cell r="N66">
            <v>5280</v>
          </cell>
        </row>
        <row r="67">
          <cell r="C67" t="str">
            <v>UPAE ESCADA - CG Nº 021/2022</v>
          </cell>
          <cell r="E67" t="str">
            <v>5.16 - Serviços Médico-Hospitalares, Odotonlogia e Laboratoriais</v>
          </cell>
          <cell r="F67">
            <v>19309563000194</v>
          </cell>
          <cell r="G67" t="str">
            <v>PORTAL TELEMEDICINA LTDA</v>
          </cell>
          <cell r="H67" t="str">
            <v>S</v>
          </cell>
          <cell r="I67" t="str">
            <v>S</v>
          </cell>
          <cell r="J67">
            <v>37964</v>
          </cell>
          <cell r="K67">
            <v>45183</v>
          </cell>
          <cell r="M67" t="str">
            <v>35 -  São Paulo</v>
          </cell>
          <cell r="N67">
            <v>756</v>
          </cell>
        </row>
        <row r="68">
          <cell r="C68" t="str">
            <v>UPAE ESCADA - CG Nº 021/2022</v>
          </cell>
          <cell r="E68" t="str">
            <v>5.16 - Serviços Médico-Hospitalares, Odotonlogia e Laboratoriais</v>
          </cell>
          <cell r="F68" t="str">
            <v>46.999.480/0001-47</v>
          </cell>
          <cell r="G68" t="str">
            <v>SIMONE AUGUSTA ATIVIDADES MÉDICAS LTDA</v>
          </cell>
          <cell r="H68" t="str">
            <v>S</v>
          </cell>
          <cell r="I68" t="str">
            <v>S</v>
          </cell>
          <cell r="J68">
            <v>49</v>
          </cell>
          <cell r="K68">
            <v>45174</v>
          </cell>
          <cell r="M68" t="str">
            <v>26 -  Pernambuco</v>
          </cell>
          <cell r="N68">
            <v>5280</v>
          </cell>
        </row>
        <row r="69">
          <cell r="C69" t="str">
            <v>UPAE ESCADA - CG Nº 021/2022</v>
          </cell>
          <cell r="E69" t="str">
            <v>5.16 - Serviços Médico-Hospitalares, Odotonlogia e Laboratoriais</v>
          </cell>
          <cell r="F69">
            <v>49208099000100</v>
          </cell>
          <cell r="G69" t="str">
            <v>BEATRIZ LIMA CORREA DE ARAUJO E CIA LTDA</v>
          </cell>
          <cell r="H69" t="str">
            <v>S</v>
          </cell>
          <cell r="I69" t="str">
            <v>S</v>
          </cell>
          <cell r="J69">
            <v>41</v>
          </cell>
          <cell r="K69">
            <v>45176</v>
          </cell>
          <cell r="M69" t="str">
            <v>26 -  Pernambuco</v>
          </cell>
          <cell r="N69">
            <v>10560</v>
          </cell>
        </row>
        <row r="70">
          <cell r="C70" t="str">
            <v>UPAE ESCADA - CG Nº 021/2022</v>
          </cell>
          <cell r="E70" t="str">
            <v>5.16 - Serviços Médico-Hospitalares, Odotonlogia e Laboratoriais</v>
          </cell>
          <cell r="F70">
            <v>37573362000181</v>
          </cell>
          <cell r="G70" t="str">
            <v>HEALTH CLINIC SERVICOS MEDICOS LTDA</v>
          </cell>
          <cell r="H70" t="str">
            <v>S</v>
          </cell>
          <cell r="I70" t="str">
            <v>S</v>
          </cell>
          <cell r="J70">
            <v>234</v>
          </cell>
          <cell r="K70">
            <v>45174</v>
          </cell>
          <cell r="M70" t="str">
            <v>26 -  Pernambuco</v>
          </cell>
          <cell r="N70">
            <v>7920</v>
          </cell>
        </row>
        <row r="71">
          <cell r="C71" t="str">
            <v>UPAE ESCADA - CG Nº 021/2022</v>
          </cell>
          <cell r="E71" t="str">
            <v>5.16 - Serviços Médico-Hospitalares, Odotonlogia e Laboratoriais</v>
          </cell>
          <cell r="F71" t="str">
            <v>24.218.500/0001-62</v>
          </cell>
          <cell r="G71" t="str">
            <v>AC SERVIÇOS DE MEDICINA INTEGRADA</v>
          </cell>
          <cell r="H71" t="str">
            <v>S</v>
          </cell>
          <cell r="I71" t="str">
            <v>S</v>
          </cell>
          <cell r="J71">
            <v>704</v>
          </cell>
          <cell r="K71">
            <v>45173</v>
          </cell>
          <cell r="M71" t="str">
            <v>26 -  Pernambuco</v>
          </cell>
          <cell r="N71">
            <v>2640</v>
          </cell>
        </row>
        <row r="72">
          <cell r="C72" t="str">
            <v>UPAE ESCADA - CG Nº 021/2022</v>
          </cell>
          <cell r="E72" t="str">
            <v>5.16 - Serviços Médico-Hospitalares, Odotonlogia e Laboratoriais</v>
          </cell>
          <cell r="F72" t="str">
            <v>32.352.786/0001-00</v>
          </cell>
          <cell r="G72" t="str">
            <v>CAMILLA LINS E LUCIANO MOREIRA SERVIÇOS MEDICOS LTDA</v>
          </cell>
          <cell r="H72" t="str">
            <v>S</v>
          </cell>
          <cell r="I72" t="str">
            <v>S</v>
          </cell>
          <cell r="J72">
            <v>137</v>
          </cell>
          <cell r="K72">
            <v>45174</v>
          </cell>
          <cell r="M72" t="str">
            <v>26 -  Pernambuco</v>
          </cell>
          <cell r="N72">
            <v>11880</v>
          </cell>
        </row>
        <row r="73">
          <cell r="C73" t="str">
            <v>UPAE ESCADA - CG Nº 021/2022</v>
          </cell>
          <cell r="E73" t="str">
            <v>5.16 - Serviços Médico-Hospitalares, Odotonlogia e Laboratoriais</v>
          </cell>
          <cell r="F73" t="str">
            <v>02.682.238/0001-70</v>
          </cell>
          <cell r="G73" t="str">
            <v>CENTRO CLÍNICO PROF. ÉLCIO LIMA</v>
          </cell>
          <cell r="H73" t="str">
            <v>S</v>
          </cell>
          <cell r="I73" t="str">
            <v>S</v>
          </cell>
          <cell r="J73">
            <v>808</v>
          </cell>
          <cell r="K73">
            <v>45174</v>
          </cell>
          <cell r="M73" t="str">
            <v>26 -  Pernambuco</v>
          </cell>
          <cell r="N73">
            <v>5280</v>
          </cell>
        </row>
        <row r="74">
          <cell r="C74" t="str">
            <v>UPAE ESCADA - CG Nº 021/2022</v>
          </cell>
          <cell r="E74" t="str">
            <v>5.16 - Serviços Médico-Hospitalares, Odotonlogia e Laboratoriais</v>
          </cell>
          <cell r="F74" t="str">
            <v>21.185.366/0001-52</v>
          </cell>
          <cell r="G74" t="str">
            <v>CLINICORDIS LTDA ME</v>
          </cell>
          <cell r="H74" t="str">
            <v>S</v>
          </cell>
          <cell r="I74" t="str">
            <v>S</v>
          </cell>
          <cell r="J74" t="str">
            <v>242</v>
          </cell>
          <cell r="K74">
            <v>45189</v>
          </cell>
          <cell r="M74" t="str">
            <v>26 -  Pernambuco</v>
          </cell>
          <cell r="N74">
            <v>5280</v>
          </cell>
        </row>
        <row r="75">
          <cell r="C75" t="str">
            <v>UPAE ESCADA - CG Nº 021/2022</v>
          </cell>
          <cell r="E75" t="str">
            <v>5.16 - Serviços Médico-Hospitalares, Odotonlogia e Laboratoriais</v>
          </cell>
          <cell r="F75" t="str">
            <v>29.266.040/0001-61</v>
          </cell>
          <cell r="G75" t="str">
            <v>DGI SERVIÇOS MEDICOS E HOSPITALAR LTDA</v>
          </cell>
          <cell r="H75" t="str">
            <v>S</v>
          </cell>
          <cell r="I75" t="str">
            <v>S</v>
          </cell>
          <cell r="J75">
            <v>8</v>
          </cell>
          <cell r="K75">
            <v>45177</v>
          </cell>
          <cell r="M75" t="str">
            <v>26 -  Pernambuco</v>
          </cell>
          <cell r="N75">
            <v>15840</v>
          </cell>
        </row>
        <row r="76">
          <cell r="C76" t="str">
            <v>UPAE ESCADA - CG Nº 021/2022</v>
          </cell>
          <cell r="E76" t="str">
            <v>5.16 - Serviços Médico-Hospitalares, Odotonlogia e Laboratoriais</v>
          </cell>
          <cell r="F76" t="str">
            <v>28.943.994/0001-07</v>
          </cell>
          <cell r="G76" t="str">
            <v>DWL SERVIÇOS MEDICOS LTDA</v>
          </cell>
          <cell r="H76" t="str">
            <v>S</v>
          </cell>
          <cell r="I76" t="str">
            <v>S</v>
          </cell>
          <cell r="J76">
            <v>754</v>
          </cell>
          <cell r="K76">
            <v>45175</v>
          </cell>
          <cell r="M76" t="str">
            <v>26 -  Pernambuco</v>
          </cell>
          <cell r="N76">
            <v>5280</v>
          </cell>
        </row>
        <row r="77">
          <cell r="C77" t="str">
            <v>UPAE ESCADA - CG Nº 021/2022</v>
          </cell>
          <cell r="E77" t="str">
            <v>5.16 - Serviços Médico-Hospitalares, Odotonlogia e Laboratoriais</v>
          </cell>
          <cell r="F77" t="str">
            <v>33.115.827/0001-08</v>
          </cell>
          <cell r="G77" t="str">
            <v>FORMED SERVIÇOS MEDICOS LTDA</v>
          </cell>
          <cell r="H77" t="str">
            <v>S</v>
          </cell>
          <cell r="I77" t="str">
            <v>S</v>
          </cell>
          <cell r="J77">
            <v>561</v>
          </cell>
          <cell r="K77">
            <v>45174</v>
          </cell>
          <cell r="M77" t="str">
            <v>26 -  Pernambuco</v>
          </cell>
          <cell r="N77">
            <v>6600</v>
          </cell>
        </row>
        <row r="78">
          <cell r="C78" t="str">
            <v>UPAE ESCADA - CG Nº 021/2022</v>
          </cell>
          <cell r="E78" t="str">
            <v>5.16 - Serviços Médico-Hospitalares, Odotonlogia e Laboratoriais</v>
          </cell>
          <cell r="F78" t="str">
            <v>24.881.506/0001-15</v>
          </cell>
          <cell r="G78" t="str">
            <v>MEDICANDO ATENDIMENTO MEDICO ESPECIALIZADO LTDA ME</v>
          </cell>
          <cell r="H78" t="str">
            <v>S</v>
          </cell>
          <cell r="I78" t="str">
            <v>S</v>
          </cell>
          <cell r="J78">
            <v>182</v>
          </cell>
          <cell r="K78">
            <v>45183</v>
          </cell>
          <cell r="M78" t="str">
            <v>26 -  Pernambuco</v>
          </cell>
          <cell r="N78">
            <v>33000</v>
          </cell>
        </row>
        <row r="79">
          <cell r="C79" t="str">
            <v>UPAE ESCADA - CG Nº 021/2022</v>
          </cell>
          <cell r="E79" t="str">
            <v>5.16 - Serviços Médico-Hospitalares, Odotonlogia e Laboratoriais</v>
          </cell>
          <cell r="F79">
            <v>27011871000167</v>
          </cell>
          <cell r="G79" t="str">
            <v>UROLOGIA ESTADO DE PERNAMBUCO LTDA</v>
          </cell>
          <cell r="H79" t="str">
            <v>S</v>
          </cell>
          <cell r="I79" t="str">
            <v>S</v>
          </cell>
          <cell r="J79">
            <v>966</v>
          </cell>
          <cell r="K79">
            <v>45174</v>
          </cell>
          <cell r="M79" t="str">
            <v>26 -  Pernambuco</v>
          </cell>
          <cell r="N79">
            <v>5280</v>
          </cell>
        </row>
        <row r="80">
          <cell r="C80" t="str">
            <v>UPAE ESCADA - CG Nº 021/2022</v>
          </cell>
          <cell r="E80" t="str">
            <v>5.16 - Serviços Médico-Hospitalares, Odotonlogia e Laboratoriais</v>
          </cell>
          <cell r="F80" t="str">
            <v>08.703.825/0001-84</v>
          </cell>
          <cell r="G80" t="str">
            <v>TELEPACS DIAGNOSTICO POR IMAGEM LTDA</v>
          </cell>
          <cell r="H80" t="str">
            <v>S</v>
          </cell>
          <cell r="I80" t="str">
            <v>S</v>
          </cell>
          <cell r="J80">
            <v>13686</v>
          </cell>
          <cell r="K80">
            <v>45170</v>
          </cell>
          <cell r="M80" t="str">
            <v>31 -  Minas Gerais</v>
          </cell>
          <cell r="N80">
            <v>4480</v>
          </cell>
        </row>
        <row r="81">
          <cell r="C81" t="str">
            <v>UPAE ESCADA - CG Nº 021/2022</v>
          </cell>
          <cell r="E81" t="str">
            <v>5.16 - Serviços Médico-Hospitalares, Odotonlogia e Laboratoriais</v>
          </cell>
          <cell r="F81">
            <v>24455199000100</v>
          </cell>
          <cell r="G81" t="str">
            <v>STAR DIAGNOSTICOS LTDA</v>
          </cell>
          <cell r="H81" t="str">
            <v>S</v>
          </cell>
          <cell r="I81" t="str">
            <v>S</v>
          </cell>
          <cell r="J81">
            <v>4247</v>
          </cell>
          <cell r="K81">
            <v>45173</v>
          </cell>
          <cell r="M81" t="str">
            <v>35 -  São Paulo</v>
          </cell>
          <cell r="N81">
            <v>91</v>
          </cell>
        </row>
        <row r="82">
          <cell r="C82" t="str">
            <v>UPAE ESCADA - CG Nº 021/2022</v>
          </cell>
          <cell r="E82" t="str">
            <v>5.16 - Serviços Médico-Hospitalares, Odotonlogia e Laboratoriais</v>
          </cell>
          <cell r="F82" t="str">
            <v>04.539.279/0162-11</v>
          </cell>
          <cell r="G82" t="str">
            <v>CIENTIFICALAB</v>
          </cell>
          <cell r="H82" t="str">
            <v>S</v>
          </cell>
          <cell r="I82" t="str">
            <v>S</v>
          </cell>
          <cell r="J82">
            <v>198</v>
          </cell>
          <cell r="K82">
            <v>45175</v>
          </cell>
          <cell r="M82" t="str">
            <v>26 -  Pernambuco</v>
          </cell>
          <cell r="N82">
            <v>21358.9</v>
          </cell>
        </row>
        <row r="83">
          <cell r="C83" t="str">
            <v>UPAE ESCADA - CG Nº 021/2022</v>
          </cell>
          <cell r="E83" t="str">
            <v>4.6 - Serviços de Profissionais de Saúde</v>
          </cell>
          <cell r="F83">
            <v>8104437402</v>
          </cell>
          <cell r="G83" t="str">
            <v>Gabriela Maria Souza da Silva</v>
          </cell>
          <cell r="H83" t="str">
            <v>S</v>
          </cell>
          <cell r="I83" t="str">
            <v>N</v>
          </cell>
          <cell r="N83">
            <v>2640</v>
          </cell>
        </row>
        <row r="84">
          <cell r="C84" t="str">
            <v>UPAE ESCADA - CG Nº 021/2022</v>
          </cell>
          <cell r="E84" t="str">
            <v>4.6 - Serviços de Profissionais de Saúde</v>
          </cell>
          <cell r="F84">
            <v>6206575454</v>
          </cell>
          <cell r="G84" t="str">
            <v>Bruno Brandão Pernambuco</v>
          </cell>
          <cell r="H84" t="str">
            <v>S</v>
          </cell>
          <cell r="I84" t="str">
            <v>N</v>
          </cell>
          <cell r="N84">
            <v>1320</v>
          </cell>
        </row>
        <row r="85">
          <cell r="C85" t="str">
            <v>UPAE ESCADA - CG Nº 021/2022</v>
          </cell>
          <cell r="E85" t="str">
            <v>5.10 - Detetização/Tratamento de Resíduos e Afins</v>
          </cell>
          <cell r="F85">
            <v>11863530000180</v>
          </cell>
          <cell r="G85" t="str">
            <v>BRASCON GESTAO AMBIENTAL LTDA</v>
          </cell>
          <cell r="H85" t="str">
            <v>S</v>
          </cell>
          <cell r="I85" t="str">
            <v>N</v>
          </cell>
          <cell r="J85">
            <v>164132</v>
          </cell>
          <cell r="K85">
            <v>45173</v>
          </cell>
          <cell r="N85">
            <v>33.67</v>
          </cell>
        </row>
        <row r="86">
          <cell r="C86" t="str">
            <v>UPAE ESCADA - CG Nº 021/2022</v>
          </cell>
          <cell r="E86" t="str">
            <v>5.17 - Manutenção de Software, Certificação Digital e Microfilmagem</v>
          </cell>
          <cell r="F86">
            <v>9236362000150</v>
          </cell>
          <cell r="G86" t="str">
            <v>SELECTY TECNOLOGIA PARA RH LTDA</v>
          </cell>
          <cell r="H86" t="str">
            <v>S</v>
          </cell>
          <cell r="I86" t="str">
            <v>N</v>
          </cell>
          <cell r="J86" t="str">
            <v>6962</v>
          </cell>
          <cell r="K86">
            <v>45139</v>
          </cell>
          <cell r="N86">
            <v>76</v>
          </cell>
        </row>
        <row r="87">
          <cell r="C87" t="str">
            <v>UPAE ESCADA - CG Nº 021/2022</v>
          </cell>
          <cell r="E87" t="str">
            <v>5.17 - Manutenção de Software, Certificação Digital e Microfilmagem</v>
          </cell>
          <cell r="F87">
            <v>4069709000102</v>
          </cell>
          <cell r="G87" t="str">
            <v>BIONEXO S.A.</v>
          </cell>
          <cell r="H87" t="str">
            <v>S</v>
          </cell>
          <cell r="I87" t="str">
            <v>N</v>
          </cell>
          <cell r="J87">
            <v>385570</v>
          </cell>
          <cell r="K87">
            <v>45139</v>
          </cell>
          <cell r="N87">
            <v>1000</v>
          </cell>
        </row>
        <row r="88">
          <cell r="C88" t="str">
            <v>UPAE ESCADA - CG Nº 021/2022</v>
          </cell>
          <cell r="E88" t="str">
            <v>5.17 - Manutenção de Software, Certificação Digital e Microfilmagem</v>
          </cell>
          <cell r="F88">
            <v>5020356000100</v>
          </cell>
          <cell r="G88" t="str">
            <v>BID COMERCIO E SERVICOS EM TECNOLOGIA DA INFORMAÇÃO LTDA</v>
          </cell>
          <cell r="H88" t="str">
            <v>S</v>
          </cell>
          <cell r="I88" t="str">
            <v>N</v>
          </cell>
          <cell r="J88">
            <v>287</v>
          </cell>
          <cell r="K88">
            <v>45173</v>
          </cell>
          <cell r="N88">
            <v>1450</v>
          </cell>
        </row>
        <row r="89">
          <cell r="C89" t="str">
            <v>UPAE ESCADA - CG Nº 021/2022</v>
          </cell>
          <cell r="E89" t="str">
            <v>5.17 - Manutenção de Software, Certificação Digital e Microfilmagem</v>
          </cell>
          <cell r="F89">
            <v>5020356000100</v>
          </cell>
          <cell r="G89" t="str">
            <v>BID COMERCIO E SERVICOS EM TECNOLOGIA DA INFORMAÇÃO LTDA</v>
          </cell>
          <cell r="H89" t="str">
            <v>S</v>
          </cell>
          <cell r="I89" t="str">
            <v>N</v>
          </cell>
          <cell r="J89">
            <v>5902</v>
          </cell>
          <cell r="K89">
            <v>45173</v>
          </cell>
          <cell r="N89">
            <v>385.33</v>
          </cell>
        </row>
        <row r="90">
          <cell r="C90" t="str">
            <v>UPAE ESCADA - CG Nº 021/2022</v>
          </cell>
          <cell r="E90" t="str">
            <v>5.17 - Manutenção de Software, Certificação Digital e Microfilmagem</v>
          </cell>
          <cell r="F90" t="str">
            <v>92.306.257/0001-94</v>
          </cell>
          <cell r="G90" t="str">
            <v>MV INFORMATICA NORDESTE LTDA</v>
          </cell>
          <cell r="H90" t="str">
            <v>S</v>
          </cell>
          <cell r="I90" t="str">
            <v>N</v>
          </cell>
          <cell r="J90">
            <v>62310</v>
          </cell>
          <cell r="K90">
            <v>45188</v>
          </cell>
          <cell r="N90">
            <v>13885</v>
          </cell>
        </row>
        <row r="91">
          <cell r="C91" t="str">
            <v>UPAE ESCADA - CG Nº 021/2022</v>
          </cell>
          <cell r="E91" t="str">
            <v>5.17 - Manutenção de Software, Certificação Digital e Microfilmagem</v>
          </cell>
          <cell r="F91" t="str">
            <v>05.401.067/0001-51</v>
          </cell>
          <cell r="G91" t="str">
            <v>TEIKO SOLUCOES EM TECNOLOGIA DA INFORMACAO LTDA</v>
          </cell>
          <cell r="H91" t="str">
            <v>S</v>
          </cell>
          <cell r="I91" t="str">
            <v>N</v>
          </cell>
          <cell r="J91">
            <v>30335</v>
          </cell>
          <cell r="K91">
            <v>45180</v>
          </cell>
          <cell r="N91">
            <v>3607.5</v>
          </cell>
        </row>
        <row r="92">
          <cell r="C92" t="str">
            <v>UPAE ESCADA - CG Nº 021/2022</v>
          </cell>
          <cell r="E92" t="str">
            <v>5.99 - Outros Serviços de Terceiros Pessoa Jurídica</v>
          </cell>
          <cell r="F92">
            <v>35521046000130</v>
          </cell>
          <cell r="G92" t="str">
            <v>TGI - CONSULTORIA EM GESTAO EMPRESARIAL LTDA</v>
          </cell>
          <cell r="H92" t="str">
            <v>S</v>
          </cell>
          <cell r="I92" t="str">
            <v>N</v>
          </cell>
          <cell r="J92">
            <v>23508</v>
          </cell>
          <cell r="K92">
            <v>45173</v>
          </cell>
          <cell r="N92">
            <v>3600</v>
          </cell>
        </row>
        <row r="93">
          <cell r="C93" t="str">
            <v>UPAE ESCADA - CG Nº 021/2022</v>
          </cell>
          <cell r="E93" t="str">
            <v>5.99 - Outros Serviços de Terceiros Pessoa Jurídica</v>
          </cell>
          <cell r="F93">
            <v>58921792000117</v>
          </cell>
          <cell r="G93" t="str">
            <v>PLANISA PLANEJAMENTO E ORGANIZAÇÃO DE INSTITUIÇÕES DE SAUDE L</v>
          </cell>
          <cell r="H93" t="str">
            <v>S</v>
          </cell>
          <cell r="I93" t="str">
            <v>N</v>
          </cell>
          <cell r="J93">
            <v>30996</v>
          </cell>
          <cell r="K93">
            <v>45167</v>
          </cell>
          <cell r="N93">
            <v>3890</v>
          </cell>
        </row>
        <row r="94">
          <cell r="C94" t="str">
            <v>UPAE ESCADA - CG Nº 021/2022</v>
          </cell>
          <cell r="E94" t="str">
            <v>5.99 - Outros Serviços de Terceiros Pessoa Jurídica</v>
          </cell>
          <cell r="F94">
            <v>28760293000124</v>
          </cell>
          <cell r="G94" t="str">
            <v>PALOMA P ALMEIDA SOLUÇÕES EM GESTÃO DE PESSOAS ME</v>
          </cell>
          <cell r="H94" t="str">
            <v>S</v>
          </cell>
          <cell r="I94" t="str">
            <v>N</v>
          </cell>
          <cell r="J94">
            <v>195</v>
          </cell>
          <cell r="K94">
            <v>45139</v>
          </cell>
          <cell r="N94">
            <v>550</v>
          </cell>
        </row>
        <row r="95">
          <cell r="C95" t="str">
            <v>UPAE ESCADA - CG Nº 021/2022</v>
          </cell>
          <cell r="E95" t="str">
            <v>5.99 - Outros Serviços de Terceiros Pessoa Jurídica</v>
          </cell>
          <cell r="F95">
            <v>10816775000274</v>
          </cell>
          <cell r="G95" t="str">
            <v>INSPETORIA SALESIANA DO NORDES DO BRASIL</v>
          </cell>
          <cell r="H95" t="str">
            <v>S</v>
          </cell>
          <cell r="I95" t="str">
            <v>N</v>
          </cell>
          <cell r="J95" t="str">
            <v>18426</v>
          </cell>
          <cell r="K95">
            <v>45153</v>
          </cell>
          <cell r="N95">
            <v>210</v>
          </cell>
        </row>
        <row r="96">
          <cell r="C96" t="str">
            <v>UPAE ESCADA - CG Nº 021/2022</v>
          </cell>
          <cell r="E96" t="str">
            <v>5.2 - Serviços Técnicos Profissionais</v>
          </cell>
          <cell r="F96">
            <v>9425434000108</v>
          </cell>
          <cell r="G96" t="str">
            <v>BLACK ADVOGADOS ASSOCIADOS</v>
          </cell>
          <cell r="H96" t="str">
            <v>S</v>
          </cell>
          <cell r="I96" t="str">
            <v>N</v>
          </cell>
          <cell r="J96">
            <v>2554</v>
          </cell>
          <cell r="K96">
            <v>45175</v>
          </cell>
          <cell r="N96">
            <v>7680</v>
          </cell>
        </row>
        <row r="97">
          <cell r="C97" t="str">
            <v>UPAE ESCADA - CG Nº 021/2022</v>
          </cell>
          <cell r="E97" t="str">
            <v>5.10 - Detetização/Tratamento de Resíduos e Afins</v>
          </cell>
          <cell r="F97">
            <v>10333266000100</v>
          </cell>
          <cell r="G97" t="str">
            <v>CARLOS ANTONIO DE OLIVEIRA MILET JUNIOR - ME</v>
          </cell>
          <cell r="H97" t="str">
            <v>S</v>
          </cell>
          <cell r="I97" t="str">
            <v>N</v>
          </cell>
          <cell r="J97">
            <v>10481</v>
          </cell>
          <cell r="K97">
            <v>45173</v>
          </cell>
          <cell r="N97">
            <v>360</v>
          </cell>
        </row>
        <row r="98">
          <cell r="C98" t="str">
            <v>UPAE ESCADA - CG Nº 021/2022</v>
          </cell>
          <cell r="E98" t="str">
            <v>5.99 - Outros Serviços de Terceiros Pessoa Jurídica</v>
          </cell>
          <cell r="F98">
            <v>3910210000105</v>
          </cell>
          <cell r="G98" t="str">
            <v>SERVIÇO SOCIAL DA INDUSTRIA</v>
          </cell>
          <cell r="H98" t="str">
            <v>S</v>
          </cell>
          <cell r="I98" t="str">
            <v>N</v>
          </cell>
          <cell r="J98" t="str">
            <v>77218</v>
          </cell>
          <cell r="K98">
            <v>45173</v>
          </cell>
          <cell r="N98">
            <v>1708.61</v>
          </cell>
        </row>
        <row r="99">
          <cell r="C99" t="str">
            <v>UPAE ESCADA - CG Nº 021/2022</v>
          </cell>
          <cell r="E99" t="str">
            <v>5.99 - Outros Serviços de Terceiros Pessoa Jurídica</v>
          </cell>
          <cell r="F99">
            <v>11735586000159</v>
          </cell>
          <cell r="G99" t="str">
            <v>FUNDAÇÃO DE APOIO AO DESENCOLVIMENTO DA UNIVERSIDADE FE</v>
          </cell>
          <cell r="H99" t="str">
            <v>S</v>
          </cell>
          <cell r="I99" t="str">
            <v>N</v>
          </cell>
          <cell r="J99">
            <v>73089</v>
          </cell>
          <cell r="K99">
            <v>45181</v>
          </cell>
          <cell r="N99">
            <v>148.4</v>
          </cell>
        </row>
        <row r="100">
          <cell r="C100" t="str">
            <v>UPAE ESCADA - CG Nº 021/2022</v>
          </cell>
          <cell r="E100" t="str">
            <v>5.99 - Outros Serviços de Terceiros Pessoa Jurídica</v>
          </cell>
          <cell r="F100">
            <v>27534506000137</v>
          </cell>
          <cell r="G100" t="str">
            <v>FELLIPE R P DE OLIVEIRA TRATAMENTO DE AGUA</v>
          </cell>
          <cell r="H100" t="str">
            <v>S</v>
          </cell>
          <cell r="I100" t="str">
            <v>N</v>
          </cell>
          <cell r="J100">
            <v>1986</v>
          </cell>
          <cell r="K100">
            <v>45161</v>
          </cell>
          <cell r="N100">
            <v>495</v>
          </cell>
        </row>
        <row r="101">
          <cell r="C101" t="str">
            <v>UPAE ESCADA - CG Nº 021/2022</v>
          </cell>
          <cell r="E101" t="str">
            <v>5.5 - Reparo e Manutenção de Máquinas e Equipamentos</v>
          </cell>
          <cell r="F101">
            <v>3480539000183</v>
          </cell>
          <cell r="G101" t="str">
            <v>SL ENGENHARIA HOSPITALAR LTDA</v>
          </cell>
          <cell r="H101" t="str">
            <v>S</v>
          </cell>
          <cell r="I101" t="str">
            <v>N</v>
          </cell>
          <cell r="J101">
            <v>14051</v>
          </cell>
          <cell r="K101">
            <v>45175</v>
          </cell>
          <cell r="N101">
            <v>3000</v>
          </cell>
        </row>
        <row r="102">
          <cell r="C102" t="str">
            <v>UPAE ESCADA - CG Nº 021/2022</v>
          </cell>
          <cell r="E102" t="str">
            <v>5.5 - Reparo e Manutenção de Máquinas e Equipamentos</v>
          </cell>
          <cell r="F102">
            <v>3689347000181</v>
          </cell>
          <cell r="G102" t="str">
            <v>ANDESUS SISTEMAS CONTRA INCEDIO LTDA</v>
          </cell>
          <cell r="H102" t="str">
            <v>S</v>
          </cell>
          <cell r="I102" t="str">
            <v>N</v>
          </cell>
          <cell r="J102">
            <v>18609</v>
          </cell>
          <cell r="K102">
            <v>45171</v>
          </cell>
          <cell r="N102">
            <v>910</v>
          </cell>
        </row>
        <row r="103">
          <cell r="C103" t="str">
            <v>UPAE ESCADA - CG Nº 021/2022</v>
          </cell>
          <cell r="E103" t="str">
            <v>5.5 - Reparo e Manutenção de Máquinas e Equipamentos</v>
          </cell>
          <cell r="F103">
            <v>26332434000182</v>
          </cell>
          <cell r="G103" t="str">
            <v>LOGICO PROJETOS CONSULTORIA E SERVIÇOS DE CLIMATIZAÇÃO</v>
          </cell>
          <cell r="H103" t="str">
            <v>S</v>
          </cell>
          <cell r="I103" t="str">
            <v>N</v>
          </cell>
          <cell r="J103">
            <v>772</v>
          </cell>
          <cell r="K103">
            <v>45170</v>
          </cell>
          <cell r="N103">
            <v>7200</v>
          </cell>
        </row>
        <row r="104">
          <cell r="C104" t="str">
            <v>UPAE ESCADA - CG Nº 021/2022</v>
          </cell>
          <cell r="E104" t="str">
            <v>5.5 - Reparo e Manutenção de Máquinas e Equipamentos</v>
          </cell>
          <cell r="F104">
            <v>40893042000113</v>
          </cell>
          <cell r="G104" t="str">
            <v>GERASTEP GERADORES ASSIS TEC PECAS LTDA</v>
          </cell>
          <cell r="H104" t="str">
            <v>S</v>
          </cell>
          <cell r="I104" t="str">
            <v>N</v>
          </cell>
          <cell r="J104">
            <v>43552</v>
          </cell>
          <cell r="K104">
            <v>45168</v>
          </cell>
          <cell r="N104">
            <v>760</v>
          </cell>
        </row>
        <row r="105">
          <cell r="C105" t="str">
            <v>UPAE ESCADA - CG Nº 021/2022</v>
          </cell>
          <cell r="E105" t="str">
            <v>5.5 - Reparo e Manutenção de Máquinas e Equipamentos</v>
          </cell>
          <cell r="F105">
            <v>90347840000894</v>
          </cell>
          <cell r="G105" t="str">
            <v>TK ELEVADORES BRASIL LTDA</v>
          </cell>
          <cell r="H105" t="str">
            <v>S</v>
          </cell>
          <cell r="I105" t="str">
            <v>N</v>
          </cell>
          <cell r="J105">
            <v>141177</v>
          </cell>
          <cell r="K105">
            <v>45155</v>
          </cell>
          <cell r="N105">
            <v>600</v>
          </cell>
        </row>
        <row r="106">
          <cell r="C106" t="str">
            <v>UPAE ESCADA - CG Nº 021/2022</v>
          </cell>
          <cell r="E106" t="str">
            <v>5.4 - Reparo e Manutenção de Bens Imóveis</v>
          </cell>
          <cell r="F106">
            <v>30968983000115</v>
          </cell>
          <cell r="G106" t="str">
            <v>J B CAMPELO PEREIRA</v>
          </cell>
          <cell r="H106" t="str">
            <v>S</v>
          </cell>
          <cell r="I106" t="str">
            <v>N</v>
          </cell>
          <cell r="J106">
            <v>304</v>
          </cell>
          <cell r="K106">
            <v>45167</v>
          </cell>
          <cell r="N106">
            <v>2400</v>
          </cell>
        </row>
        <row r="107">
          <cell r="C107" t="str">
            <v>UPAE ESCADA - CG Nº 021/2022</v>
          </cell>
          <cell r="E107" t="str">
            <v>5.4 - Reparo e Manutenção de Bens Imóveis</v>
          </cell>
          <cell r="F107">
            <v>12682965000190</v>
          </cell>
          <cell r="G107" t="str">
            <v>CARDOSO SERVIÇOS DE JARDINAGENS LTDA - ME</v>
          </cell>
          <cell r="H107" t="str">
            <v>S</v>
          </cell>
          <cell r="I107" t="str">
            <v>N</v>
          </cell>
          <cell r="J107">
            <v>3046</v>
          </cell>
          <cell r="K107">
            <v>45175</v>
          </cell>
          <cell r="N107">
            <v>850</v>
          </cell>
        </row>
        <row r="108">
          <cell r="C108" t="str">
            <v>UPAE ESCADA - CG Nº 021/2022</v>
          </cell>
          <cell r="E108" t="str">
            <v>3.7 - Material de Limpeza e Produtos de Hgienização</v>
          </cell>
          <cell r="F108">
            <v>18577850000112</v>
          </cell>
          <cell r="G108" t="str">
            <v>MATTOS DISTRIBUIDORA DE PRODUTOS DE LIMPEZA - ME</v>
          </cell>
          <cell r="H108" t="str">
            <v>B</v>
          </cell>
          <cell r="I108" t="str">
            <v>S</v>
          </cell>
          <cell r="J108" t="str">
            <v>8917</v>
          </cell>
          <cell r="K108">
            <v>45112</v>
          </cell>
          <cell r="L108" t="str">
            <v>2623 0718 5778 5000 0112 5500 1000 0089 1710 0008 9182</v>
          </cell>
          <cell r="M108" t="str">
            <v>26 -  Pernambuco</v>
          </cell>
          <cell r="N108">
            <v>2198</v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44D5B-5C39-4D51-BAE6-A702D59886E7}">
  <sheetPr>
    <tabColor rgb="FF0070C0"/>
  </sheetPr>
  <dimension ref="A1:L1992"/>
  <sheetViews>
    <sheetView showGridLines="0" tabSelected="1" topLeftCell="A70" zoomScale="55" zoomScaleNormal="55" workbookViewId="0">
      <selection activeCell="D96" sqref="D96"/>
    </sheetView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9039744000194</v>
      </c>
      <c r="B2" s="4" t="str">
        <f>'[1]TCE - ANEXO IV - Preencher'!C11</f>
        <v>UPAE ESCADA - CG Nº 021/2022</v>
      </c>
      <c r="C2" s="4" t="str">
        <f>'[1]TCE - ANEXO IV - Preencher'!E11</f>
        <v>1.99 - Outras Despesas com Pessoal</v>
      </c>
      <c r="D2" s="3" t="str">
        <f>'[1]TCE - ANEXO IV - Preencher'!F11</f>
        <v>38.446.162/0001-20</v>
      </c>
      <c r="E2" s="5" t="str">
        <f>'[1]TCE - ANEXO IV - Preencher'!G11</f>
        <v>R S SOLUCOES EM REFEICOES EIRELI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449</v>
      </c>
      <c r="I2" s="6">
        <f>IF('[1]TCE - ANEXO IV - Preencher'!K11="","",'[1]TCE - ANEXO IV - Preencher'!K11)</f>
        <v>45141</v>
      </c>
      <c r="J2" s="5" t="str">
        <f>'[1]TCE - ANEXO IV - Preencher'!L11</f>
        <v>2623 0838 4461 6200 0120 5500 1000 0004 4910 0000 4843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12220.2</v>
      </c>
    </row>
    <row r="3" spans="1:12" s="8" customFormat="1" ht="19.5" customHeight="1" x14ac:dyDescent="0.2">
      <c r="A3" s="3">
        <f>IFERROR(VLOOKUP(B3,'[1]DADOS (OCULTAR)'!$Q$3:$S$135,3,0),"")</f>
        <v>9039744000194</v>
      </c>
      <c r="B3" s="4" t="str">
        <f>'[1]TCE - ANEXO IV - Preencher'!C12</f>
        <v>UPAE ESCADA - CG Nº 021/2022</v>
      </c>
      <c r="C3" s="4" t="str">
        <f>'[1]TCE - ANEXO IV - Preencher'!E12</f>
        <v>1.99 - Outras Despesas com Pessoal</v>
      </c>
      <c r="D3" s="3" t="str">
        <f>'[1]TCE - ANEXO IV - Preencher'!F12</f>
        <v>38.446.162/0001-20</v>
      </c>
      <c r="E3" s="5" t="str">
        <f>'[1]TCE - ANEXO IV - Preencher'!G12</f>
        <v>R S SOLUCOES EM REFEICOES EIRELI</v>
      </c>
      <c r="F3" s="5" t="str">
        <f>'[1]TCE - ANEXO IV - Preencher'!H12</f>
        <v>B</v>
      </c>
      <c r="G3" s="5" t="str">
        <f>'[1]TCE - ANEXO IV - Preencher'!I12</f>
        <v>S</v>
      </c>
      <c r="H3" s="5">
        <f>'[1]TCE - ANEXO IV - Preencher'!J12</f>
        <v>457</v>
      </c>
      <c r="I3" s="6">
        <f>IF('[1]TCE - ANEXO IV - Preencher'!K12="","",'[1]TCE - ANEXO IV - Preencher'!K12)</f>
        <v>45162</v>
      </c>
      <c r="J3" s="5" t="str">
        <f>'[1]TCE - ANEXO IV - Preencher'!L12</f>
        <v>2623 0838 4461 6200 0120 5500 1000 0004 5710 0000 4926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6919.2</v>
      </c>
    </row>
    <row r="4" spans="1:12" s="8" customFormat="1" ht="19.5" customHeight="1" x14ac:dyDescent="0.2">
      <c r="A4" s="3">
        <f>IFERROR(VLOOKUP(B4,'[1]DADOS (OCULTAR)'!$Q$3:$S$135,3,0),"")</f>
        <v>9039744000194</v>
      </c>
      <c r="B4" s="4" t="str">
        <f>'[1]TCE - ANEXO IV - Preencher'!C13</f>
        <v>UPAE ESCADA - CG Nº 021/2022</v>
      </c>
      <c r="C4" s="4" t="str">
        <f>'[1]TCE - ANEXO IV - Preencher'!E13</f>
        <v>3.12 - Material Hospitalar</v>
      </c>
      <c r="D4" s="3" t="str">
        <f>'[1]TCE - ANEXO IV - Preencher'!F13</f>
        <v>03.817.043/0001-52</v>
      </c>
      <c r="E4" s="5" t="str">
        <f>'[1]TCE - ANEXO IV - Preencher'!G13</f>
        <v>PHARMAPLUS LTDA</v>
      </c>
      <c r="F4" s="5" t="str">
        <f>'[1]TCE - ANEXO IV - Preencher'!H13</f>
        <v>B</v>
      </c>
      <c r="G4" s="5" t="str">
        <f>'[1]TCE - ANEXO IV - Preencher'!I13</f>
        <v>S</v>
      </c>
      <c r="H4" s="5">
        <f>'[1]TCE - ANEXO IV - Preencher'!J13</f>
        <v>58560</v>
      </c>
      <c r="I4" s="6">
        <f>IF('[1]TCE - ANEXO IV - Preencher'!K13="","",'[1]TCE - ANEXO IV - Preencher'!K13)</f>
        <v>45148</v>
      </c>
      <c r="J4" s="5" t="str">
        <f>'[1]TCE - ANEXO IV - Preencher'!L13</f>
        <v>2623 0803 8170 4300 0152 5500 1000 0585 6012 1935 1642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1598.1</v>
      </c>
    </row>
    <row r="5" spans="1:12" s="8" customFormat="1" ht="19.5" customHeight="1" x14ac:dyDescent="0.2">
      <c r="A5" s="3">
        <f>IFERROR(VLOOKUP(B5,'[1]DADOS (OCULTAR)'!$Q$3:$S$135,3,0),"")</f>
        <v>9039744000194</v>
      </c>
      <c r="B5" s="4" t="str">
        <f>'[1]TCE - ANEXO IV - Preencher'!C14</f>
        <v>UPAE ESCADA - CG Nº 021/2022</v>
      </c>
      <c r="C5" s="4" t="str">
        <f>'[1]TCE - ANEXO IV - Preencher'!E14</f>
        <v>3.12 - Material Hospitalar</v>
      </c>
      <c r="D5" s="3" t="str">
        <f>'[1]TCE - ANEXO IV - Preencher'!F14</f>
        <v>43.469.516/0001-92</v>
      </c>
      <c r="E5" s="5" t="str">
        <f>'[1]TCE - ANEXO IV - Preencher'!G14</f>
        <v>POSITIVE REPRESENTAÇAO E DISTRIBUIÇAO MEDICAL</v>
      </c>
      <c r="F5" s="5" t="str">
        <f>'[1]TCE - ANEXO IV - Preencher'!H14</f>
        <v>B</v>
      </c>
      <c r="G5" s="5" t="str">
        <f>'[1]TCE - ANEXO IV - Preencher'!I14</f>
        <v>S</v>
      </c>
      <c r="H5" s="5">
        <f>'[1]TCE - ANEXO IV - Preencher'!J14</f>
        <v>49</v>
      </c>
      <c r="I5" s="6">
        <f>IF('[1]TCE - ANEXO IV - Preencher'!K14="","",'[1]TCE - ANEXO IV - Preencher'!K14)</f>
        <v>45140</v>
      </c>
      <c r="J5" s="5" t="str">
        <f>'[1]TCE - ANEXO IV - Preencher'!L14</f>
        <v>2623 0843 4695 1600 0192 5500 1000 0000 4912 6704 9811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349</v>
      </c>
    </row>
    <row r="6" spans="1:12" s="8" customFormat="1" ht="19.5" customHeight="1" x14ac:dyDescent="0.2">
      <c r="A6" s="3">
        <f>IFERROR(VLOOKUP(B6,'[1]DADOS (OCULTAR)'!$Q$3:$S$135,3,0),"")</f>
        <v>9039744000194</v>
      </c>
      <c r="B6" s="4" t="str">
        <f>'[1]TCE - ANEXO IV - Preencher'!C15</f>
        <v>UPAE ESCADA - CG Nº 021/2022</v>
      </c>
      <c r="C6" s="4" t="str">
        <f>'[1]TCE - ANEXO IV - Preencher'!E15</f>
        <v>3.12 - Material Hospitalar</v>
      </c>
      <c r="D6" s="3" t="str">
        <f>'[1]TCE - ANEXO IV - Preencher'!F15</f>
        <v>01.884.446/0001-99</v>
      </c>
      <c r="E6" s="5" t="str">
        <f>'[1]TCE - ANEXO IV - Preencher'!G15</f>
        <v>TECNOVIDA COMERCIAL LTDA</v>
      </c>
      <c r="F6" s="5" t="str">
        <f>'[1]TCE - ANEXO IV - Preencher'!H15</f>
        <v>B</v>
      </c>
      <c r="G6" s="5" t="str">
        <f>'[1]TCE - ANEXO IV - Preencher'!I15</f>
        <v>S</v>
      </c>
      <c r="H6" s="5">
        <f>'[1]TCE - ANEXO IV - Preencher'!J15</f>
        <v>137345</v>
      </c>
      <c r="I6" s="6">
        <f>IF('[1]TCE - ANEXO IV - Preencher'!K15="","",'[1]TCE - ANEXO IV - Preencher'!K15)</f>
        <v>45168</v>
      </c>
      <c r="J6" s="5" t="str">
        <f>'[1]TCE - ANEXO IV - Preencher'!L15</f>
        <v>2623 0801 8844 4600 0199 5500 1000 1373 4511 3936 8002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737.6</v>
      </c>
    </row>
    <row r="7" spans="1:12" s="8" customFormat="1" ht="19.5" customHeight="1" x14ac:dyDescent="0.2">
      <c r="A7" s="3">
        <f>IFERROR(VLOOKUP(B7,'[1]DADOS (OCULTAR)'!$Q$3:$S$135,3,0),"")</f>
        <v>9039744000194</v>
      </c>
      <c r="B7" s="4" t="str">
        <f>'[1]TCE - ANEXO IV - Preencher'!C16</f>
        <v>UPAE ESCADA - CG Nº 021/2022</v>
      </c>
      <c r="C7" s="4" t="str">
        <f>'[1]TCE - ANEXO IV - Preencher'!E16</f>
        <v>3.4 - Material Farmacológico</v>
      </c>
      <c r="D7" s="3" t="str">
        <f>'[1]TCE - ANEXO IV - Preencher'!F16</f>
        <v>67.729.178/0006-53</v>
      </c>
      <c r="E7" s="5" t="str">
        <f>'[1]TCE - ANEXO IV - Preencher'!G16</f>
        <v>COMERCIAL CIRURGICA RIOCLARENSE LTDA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55395</v>
      </c>
      <c r="I7" s="6">
        <f>IF('[1]TCE - ANEXO IV - Preencher'!K16="","",'[1]TCE - ANEXO IV - Preencher'!K16)</f>
        <v>45141</v>
      </c>
      <c r="J7" s="5" t="str">
        <f>'[1]TCE - ANEXO IV - Preencher'!L16</f>
        <v>2623 0867 7291 7800 0653 5500 1000 0553 9511 1065 7570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1046.25</v>
      </c>
    </row>
    <row r="8" spans="1:12" s="8" customFormat="1" ht="19.5" customHeight="1" x14ac:dyDescent="0.2">
      <c r="A8" s="3">
        <f>IFERROR(VLOOKUP(B8,'[1]DADOS (OCULTAR)'!$Q$3:$S$135,3,0),"")</f>
        <v>9039744000194</v>
      </c>
      <c r="B8" s="4" t="str">
        <f>'[1]TCE - ANEXO IV - Preencher'!C17</f>
        <v>UPAE ESCADA - CG Nº 021/2022</v>
      </c>
      <c r="C8" s="4" t="str">
        <f>'[1]TCE - ANEXO IV - Preencher'!E17</f>
        <v>3.11 - Material Laboratorial</v>
      </c>
      <c r="D8" s="3" t="str">
        <f>'[1]TCE - ANEXO IV - Preencher'!F17</f>
        <v>10.779.833/0001-56</v>
      </c>
      <c r="E8" s="5" t="str">
        <f>'[1]TCE - ANEXO IV - Preencher'!G17</f>
        <v>MEDICAL MERCANTIL DE APAR MEDICA LTDA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581625</v>
      </c>
      <c r="I8" s="6">
        <f>IF('[1]TCE - ANEXO IV - Preencher'!K17="","",'[1]TCE - ANEXO IV - Preencher'!K17)</f>
        <v>45140</v>
      </c>
      <c r="J8" s="5" t="str">
        <f>'[1]TCE - ANEXO IV - Preencher'!L17</f>
        <v>2623 0810 7798 3300 0156 5500 1000 5816 2515 8364 8001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375</v>
      </c>
    </row>
    <row r="9" spans="1:12" s="8" customFormat="1" ht="19.5" customHeight="1" x14ac:dyDescent="0.2">
      <c r="A9" s="3">
        <f>IFERROR(VLOOKUP(B9,'[1]DADOS (OCULTAR)'!$Q$3:$S$135,3,0),"")</f>
        <v>9039744000194</v>
      </c>
      <c r="B9" s="4" t="str">
        <f>'[1]TCE - ANEXO IV - Preencher'!C18</f>
        <v>UPAE ESCADA - CG Nº 021/2022</v>
      </c>
      <c r="C9" s="4" t="str">
        <f>'[1]TCE - ANEXO IV - Preencher'!E18</f>
        <v>3.7 - Material de Limpeza e Produtos de Hgienização</v>
      </c>
      <c r="D9" s="3" t="str">
        <f>'[1]TCE - ANEXO IV - Preencher'!F18</f>
        <v>22.006.201/0001-39</v>
      </c>
      <c r="E9" s="5" t="str">
        <f>'[1]TCE - ANEXO IV - Preencher'!G18</f>
        <v>FORTPEL COMERCIO DE DESCARTAVEIS LTDA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189122</v>
      </c>
      <c r="I9" s="6">
        <f>IF('[1]TCE - ANEXO IV - Preencher'!K18="","",'[1]TCE - ANEXO IV - Preencher'!K18)</f>
        <v>45127</v>
      </c>
      <c r="J9" s="5" t="str">
        <f>'[1]TCE - ANEXO IV - Preencher'!L18</f>
        <v>2623 0722 0062 0100 0139 5500 0000 1891 2211 0180 1222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108</v>
      </c>
    </row>
    <row r="10" spans="1:12" s="8" customFormat="1" ht="19.5" customHeight="1" x14ac:dyDescent="0.2">
      <c r="A10" s="3">
        <f>IFERROR(VLOOKUP(B10,'[1]DADOS (OCULTAR)'!$Q$3:$S$135,3,0),"")</f>
        <v>9039744000194</v>
      </c>
      <c r="B10" s="4" t="str">
        <f>'[1]TCE - ANEXO IV - Preencher'!C19</f>
        <v>UPAE ESCADA - CG Nº 021/2022</v>
      </c>
      <c r="C10" s="4" t="str">
        <f>'[1]TCE - ANEXO IV - Preencher'!E19</f>
        <v>3.7 - Material de Limpeza e Produtos de Hgienização</v>
      </c>
      <c r="D10" s="3" t="str">
        <f>'[1]TCE - ANEXO IV - Preencher'!F19</f>
        <v>05.061.290/0001-05</v>
      </c>
      <c r="E10" s="5" t="str">
        <f>'[1]TCE - ANEXO IV - Preencher'!G19</f>
        <v>LOJA DO CONDOMINIO LTDA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64737</v>
      </c>
      <c r="I10" s="6">
        <f>IF('[1]TCE - ANEXO IV - Preencher'!K19="","",'[1]TCE - ANEXO IV - Preencher'!K19)</f>
        <v>45167</v>
      </c>
      <c r="J10" s="5" t="str">
        <f>'[1]TCE - ANEXO IV - Preencher'!L19</f>
        <v>2623 0805 0612 9000 0105 5500 5000 0647 3711 7651 0282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608</v>
      </c>
    </row>
    <row r="11" spans="1:12" s="8" customFormat="1" ht="19.5" customHeight="1" x14ac:dyDescent="0.2">
      <c r="A11" s="3">
        <f>IFERROR(VLOOKUP(B11,'[1]DADOS (OCULTAR)'!$Q$3:$S$135,3,0),"")</f>
        <v>9039744000194</v>
      </c>
      <c r="B11" s="4" t="str">
        <f>'[1]TCE - ANEXO IV - Preencher'!C20</f>
        <v>UPAE ESCADA - CG Nº 021/2022</v>
      </c>
      <c r="C11" s="4" t="str">
        <f>'[1]TCE - ANEXO IV - Preencher'!E20</f>
        <v>3.7 - Material de Limpeza e Produtos de Hgienização</v>
      </c>
      <c r="D11" s="3" t="str">
        <f>'[1]TCE - ANEXO IV - Preencher'!F20</f>
        <v>31.329.180/0001-83</v>
      </c>
      <c r="E11" s="5" t="str">
        <f>'[1]TCE - ANEXO IV - Preencher'!G20</f>
        <v>MAXXISUPRI COMERCIO DE SANEANTES EIRELI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35165</v>
      </c>
      <c r="I11" s="6">
        <f>IF('[1]TCE - ANEXO IV - Preencher'!K20="","",'[1]TCE - ANEXO IV - Preencher'!K20)</f>
        <v>45159</v>
      </c>
      <c r="J11" s="5" t="str">
        <f>'[1]TCE - ANEXO IV - Preencher'!L20</f>
        <v>2623 0831 3291 8000 0183 5500 7000 0351 6512 5437 2078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400</v>
      </c>
    </row>
    <row r="12" spans="1:12" s="8" customFormat="1" ht="19.5" customHeight="1" x14ac:dyDescent="0.2">
      <c r="A12" s="3">
        <f>IFERROR(VLOOKUP(B12,'[1]DADOS (OCULTAR)'!$Q$3:$S$135,3,0),"")</f>
        <v>9039744000194</v>
      </c>
      <c r="B12" s="4" t="str">
        <f>'[1]TCE - ANEXO IV - Preencher'!C21</f>
        <v>UPAE ESCADA - CG Nº 021/2022</v>
      </c>
      <c r="C12" s="4" t="str">
        <f>'[1]TCE - ANEXO IV - Preencher'!E21</f>
        <v>3.7 - Material de Limpeza e Produtos de Hgienização</v>
      </c>
      <c r="D12" s="3" t="str">
        <f>'[1]TCE - ANEXO IV - Preencher'!F21</f>
        <v>46.700.220/0001-29</v>
      </c>
      <c r="E12" s="5" t="str">
        <f>'[1]TCE - ANEXO IV - Preencher'!G21</f>
        <v>NOVA DISTRIBUIDORA E ATACADO DE LIMPEZA LTDA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7352</v>
      </c>
      <c r="I12" s="6">
        <f>IF('[1]TCE - ANEXO IV - Preencher'!K21="","",'[1]TCE - ANEXO IV - Preencher'!K21)</f>
        <v>45127</v>
      </c>
      <c r="J12" s="5" t="str">
        <f>'[1]TCE - ANEXO IV - Preencher'!L21</f>
        <v>2623 0746 7002 2000 0129 5500 1000 0073 5218 8495 4845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1571.68</v>
      </c>
    </row>
    <row r="13" spans="1:12" s="8" customFormat="1" ht="19.5" customHeight="1" x14ac:dyDescent="0.2">
      <c r="A13" s="3">
        <f>IFERROR(VLOOKUP(B13,'[1]DADOS (OCULTAR)'!$Q$3:$S$135,3,0),"")</f>
        <v>9039744000194</v>
      </c>
      <c r="B13" s="4" t="str">
        <f>'[1]TCE - ANEXO IV - Preencher'!C22</f>
        <v>UPAE ESCADA - CG Nº 021/2022</v>
      </c>
      <c r="C13" s="4" t="str">
        <f>'[1]TCE - ANEXO IV - Preencher'!E22</f>
        <v>3.7 - Material de Limpeza e Produtos de Hgienização</v>
      </c>
      <c r="D13" s="3" t="str">
        <f>'[1]TCE - ANEXO IV - Preencher'!F22</f>
        <v>40.893.042/0001-13</v>
      </c>
      <c r="E13" s="5" t="str">
        <f>'[1]TCE - ANEXO IV - Preencher'!G22</f>
        <v>GERASTEP GERADORES ASSIS TEC PECAS LTDA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3286</v>
      </c>
      <c r="I13" s="6">
        <f>IF('[1]TCE - ANEXO IV - Preencher'!K22="","",'[1]TCE - ANEXO IV - Preencher'!K22)</f>
        <v>45140</v>
      </c>
      <c r="J13" s="5" t="str">
        <f>'[1]TCE - ANEXO IV - Preencher'!L22</f>
        <v>2623 0840 8930 4200 0113 5500 1000 0032 8617 0384 2138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4780</v>
      </c>
    </row>
    <row r="14" spans="1:12" s="8" customFormat="1" ht="19.5" customHeight="1" x14ac:dyDescent="0.2">
      <c r="A14" s="3">
        <f>IFERROR(VLOOKUP(B14,'[1]DADOS (OCULTAR)'!$Q$3:$S$135,3,0),"")</f>
        <v>9039744000194</v>
      </c>
      <c r="B14" s="4" t="str">
        <f>'[1]TCE - ANEXO IV - Preencher'!C23</f>
        <v>UPAE ESCADA - CG Nº 021/2022</v>
      </c>
      <c r="C14" s="4" t="str">
        <f>'[1]TCE - ANEXO IV - Preencher'!E23</f>
        <v>3.7 - Material de Limpeza e Produtos de Hgienização</v>
      </c>
      <c r="D14" s="3" t="str">
        <f>'[1]TCE - ANEXO IV - Preencher'!F23</f>
        <v>00.815.518/0001-83</v>
      </c>
      <c r="E14" s="5" t="str">
        <f>'[1]TCE - ANEXO IV - Preencher'!G23</f>
        <v>O ESCADAO MATERIAIS DE CONSTRUCAO LTDA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27497</v>
      </c>
      <c r="I14" s="6">
        <f>IF('[1]TCE - ANEXO IV - Preencher'!K23="","",'[1]TCE - ANEXO IV - Preencher'!K23)</f>
        <v>45138</v>
      </c>
      <c r="J14" s="5" t="str">
        <f>'[1]TCE - ANEXO IV - Preencher'!L23</f>
        <v>2623 0700 8155 1800 0183 5500 1000 0274 9715 6829 7951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535.24</v>
      </c>
    </row>
    <row r="15" spans="1:12" s="8" customFormat="1" ht="19.5" customHeight="1" x14ac:dyDescent="0.2">
      <c r="A15" s="3">
        <f>IFERROR(VLOOKUP(B15,'[1]DADOS (OCULTAR)'!$Q$3:$S$135,3,0),"")</f>
        <v>9039744000194</v>
      </c>
      <c r="B15" s="4" t="str">
        <f>'[1]TCE - ANEXO IV - Preencher'!C24</f>
        <v>UPAE ESCADA - CG Nº 021/2022</v>
      </c>
      <c r="C15" s="4" t="str">
        <f>'[1]TCE - ANEXO IV - Preencher'!E24</f>
        <v>3.7 - Material de Limpeza e Produtos de Hgienização</v>
      </c>
      <c r="D15" s="3" t="str">
        <f>'[1]TCE - ANEXO IV - Preencher'!F24</f>
        <v>51.413.651/0001-44</v>
      </c>
      <c r="E15" s="5" t="str">
        <f>'[1]TCE - ANEXO IV - Preencher'!G24</f>
        <v>PROSPEQTUS LTDA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24</v>
      </c>
      <c r="I15" s="6">
        <f>IF('[1]TCE - ANEXO IV - Preencher'!K24="","",'[1]TCE - ANEXO IV - Preencher'!K24)</f>
        <v>45152</v>
      </c>
      <c r="J15" s="5" t="str">
        <f>'[1]TCE - ANEXO IV - Preencher'!L24</f>
        <v>2623 0851 4136 5100 0144 5500 1000 0000 2414 8611 4240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1410.5</v>
      </c>
    </row>
    <row r="16" spans="1:12" s="8" customFormat="1" ht="19.5" customHeight="1" x14ac:dyDescent="0.2">
      <c r="A16" s="3">
        <f>IFERROR(VLOOKUP(B16,'[1]DADOS (OCULTAR)'!$Q$3:$S$135,3,0),"")</f>
        <v>9039744000194</v>
      </c>
      <c r="B16" s="4" t="str">
        <f>'[1]TCE - ANEXO IV - Preencher'!C25</f>
        <v>UPAE ESCADA - CG Nº 021/2022</v>
      </c>
      <c r="C16" s="4" t="str">
        <f>'[1]TCE - ANEXO IV - Preencher'!E25</f>
        <v>3.7 - Material de Limpeza e Produtos de Hgienização</v>
      </c>
      <c r="D16" s="3" t="str">
        <f>'[1]TCE - ANEXO IV - Preencher'!F25</f>
        <v>45.299.110/0001-34</v>
      </c>
      <c r="E16" s="5" t="str">
        <f>'[1]TCE - ANEXO IV - Preencher'!G25</f>
        <v>SINAI SERVICOS E COMERCIO LTDA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447</v>
      </c>
      <c r="I16" s="6">
        <f>IF('[1]TCE - ANEXO IV - Preencher'!K25="","",'[1]TCE - ANEXO IV - Preencher'!K25)</f>
        <v>45149</v>
      </c>
      <c r="J16" s="5" t="str">
        <f>'[1]TCE - ANEXO IV - Preencher'!L25</f>
        <v>3523 0845 2991 1000 0134 5500 1000 0004 4712 8540 7106</v>
      </c>
      <c r="K16" s="5" t="str">
        <f>IF(F16="B",LEFT('[1]TCE - ANEXO IV - Preencher'!M25,2),IF(F16="S",LEFT('[1]TCE - ANEXO IV - Preencher'!M25,7),IF('[1]TCE - ANEXO IV - Preencher'!H25="","")))</f>
        <v>35</v>
      </c>
      <c r="L16" s="7">
        <f>'[1]TCE - ANEXO IV - Preencher'!N25</f>
        <v>240</v>
      </c>
    </row>
    <row r="17" spans="1:12" s="8" customFormat="1" ht="19.5" customHeight="1" x14ac:dyDescent="0.2">
      <c r="A17" s="3">
        <f>IFERROR(VLOOKUP(B17,'[1]DADOS (OCULTAR)'!$Q$3:$S$135,3,0),"")</f>
        <v>9039744000194</v>
      </c>
      <c r="B17" s="4" t="str">
        <f>'[1]TCE - ANEXO IV - Preencher'!C26</f>
        <v>UPAE ESCADA - CG Nº 021/2022</v>
      </c>
      <c r="C17" s="4" t="str">
        <f>'[1]TCE - ANEXO IV - Preencher'!E26</f>
        <v>3.6 - Material de Expediente</v>
      </c>
      <c r="D17" s="3" t="str">
        <f>'[1]TCE - ANEXO IV - Preencher'!F26</f>
        <v>22.006.201/0001-39</v>
      </c>
      <c r="E17" s="5" t="str">
        <f>'[1]TCE - ANEXO IV - Preencher'!G26</f>
        <v>FORTPEL COMERCIO DE DESCARTAVEIS LTDA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189122</v>
      </c>
      <c r="I17" s="6">
        <f>IF('[1]TCE - ANEXO IV - Preencher'!K26="","",'[1]TCE - ANEXO IV - Preencher'!K26)</f>
        <v>45127</v>
      </c>
      <c r="J17" s="5" t="str">
        <f>'[1]TCE - ANEXO IV - Preencher'!L26</f>
        <v>2623 0722 0062 0100 0139 5500 0000 1891 2211 0180 1222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99</v>
      </c>
    </row>
    <row r="18" spans="1:12" s="8" customFormat="1" ht="19.5" customHeight="1" x14ac:dyDescent="0.2">
      <c r="A18" s="3">
        <f>IFERROR(VLOOKUP(B18,'[1]DADOS (OCULTAR)'!$Q$3:$S$135,3,0),"")</f>
        <v>9039744000194</v>
      </c>
      <c r="B18" s="4" t="str">
        <f>'[1]TCE - ANEXO IV - Preencher'!C27</f>
        <v>UPAE ESCADA - CG Nº 021/2022</v>
      </c>
      <c r="C18" s="4" t="str">
        <f>'[1]TCE - ANEXO IV - Preencher'!E27</f>
        <v>3.6 - Material de Expediente</v>
      </c>
      <c r="D18" s="3" t="str">
        <f>'[1]TCE - ANEXO IV - Preencher'!F27</f>
        <v>24.348.443/0001-36</v>
      </c>
      <c r="E18" s="5" t="str">
        <f>'[1]TCE - ANEXO IV - Preencher'!G27</f>
        <v>FRANCRIS LIVARIA E PAPELARIA LTDA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18145</v>
      </c>
      <c r="I18" s="6">
        <f>IF('[1]TCE - ANEXO IV - Preencher'!K27="","",'[1]TCE - ANEXO IV - Preencher'!K27)</f>
        <v>45138</v>
      </c>
      <c r="J18" s="5" t="str">
        <f>'[1]TCE - ANEXO IV - Preencher'!L27</f>
        <v>2623 0724 3484 4300 0136 5500 1000 0181 4512 3787 2858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95.7</v>
      </c>
    </row>
    <row r="19" spans="1:12" s="8" customFormat="1" ht="19.5" customHeight="1" x14ac:dyDescent="0.2">
      <c r="A19" s="3">
        <f>IFERROR(VLOOKUP(B19,'[1]DADOS (OCULTAR)'!$Q$3:$S$135,3,0),"")</f>
        <v>9039744000194</v>
      </c>
      <c r="B19" s="4" t="str">
        <f>'[1]TCE - ANEXO IV - Preencher'!C28</f>
        <v>UPAE ESCADA - CG Nº 021/2022</v>
      </c>
      <c r="C19" s="4" t="str">
        <f>'[1]TCE - ANEXO IV - Preencher'!E28</f>
        <v>3.6 - Material de Expediente</v>
      </c>
      <c r="D19" s="3" t="str">
        <f>'[1]TCE - ANEXO IV - Preencher'!F28</f>
        <v>29.447.408/0001-98</v>
      </c>
      <c r="E19" s="5" t="str">
        <f>'[1]TCE - ANEXO IV - Preencher'!G28</f>
        <v>L F DOS SANTOS GRAFICA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1857</v>
      </c>
      <c r="I19" s="6">
        <f>IF('[1]TCE - ANEXO IV - Preencher'!K28="","",'[1]TCE - ANEXO IV - Preencher'!K28)</f>
        <v>45132</v>
      </c>
      <c r="J19" s="5" t="str">
        <f>'[1]TCE - ANEXO IV - Preencher'!L28</f>
        <v>2623 0729 4474 0800 0198 5500 1000 0018 5712 2346 6940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900</v>
      </c>
    </row>
    <row r="20" spans="1:12" s="8" customFormat="1" ht="19.5" customHeight="1" x14ac:dyDescent="0.2">
      <c r="A20" s="3">
        <f>IFERROR(VLOOKUP(B20,'[1]DADOS (OCULTAR)'!$Q$3:$S$135,3,0),"")</f>
        <v>9039744000194</v>
      </c>
      <c r="B20" s="4" t="str">
        <f>'[1]TCE - ANEXO IV - Preencher'!C29</f>
        <v>UPAE ESCADA - CG Nº 021/2022</v>
      </c>
      <c r="C20" s="4" t="str">
        <f>'[1]TCE - ANEXO IV - Preencher'!E29</f>
        <v>3.6 - Material de Expediente</v>
      </c>
      <c r="D20" s="3" t="str">
        <f>'[1]TCE - ANEXO IV - Preencher'!F29</f>
        <v>31.329.180/0001-83</v>
      </c>
      <c r="E20" s="5" t="str">
        <f>'[1]TCE - ANEXO IV - Preencher'!G29</f>
        <v>MAXXISUPRI COMERCIO DE SANEANTES EIRELI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34107</v>
      </c>
      <c r="I20" s="6">
        <f>IF('[1]TCE - ANEXO IV - Preencher'!K29="","",'[1]TCE - ANEXO IV - Preencher'!K29)</f>
        <v>45134</v>
      </c>
      <c r="J20" s="5" t="str">
        <f>'[1]TCE - ANEXO IV - Preencher'!L29</f>
        <v>2623 0731 3291 8000 0183 5500 7000 0341 0711 7813 9310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225.6</v>
      </c>
    </row>
    <row r="21" spans="1:12" s="8" customFormat="1" ht="19.5" customHeight="1" x14ac:dyDescent="0.2">
      <c r="A21" s="3">
        <f>IFERROR(VLOOKUP(B21,'[1]DADOS (OCULTAR)'!$Q$3:$S$135,3,0),"")</f>
        <v>9039744000194</v>
      </c>
      <c r="B21" s="4" t="str">
        <f>'[1]TCE - ANEXO IV - Preencher'!C30</f>
        <v>UPAE ESCADA - CG Nº 021/2022</v>
      </c>
      <c r="C21" s="4" t="str">
        <f>'[1]TCE - ANEXO IV - Preencher'!E30</f>
        <v>3.6 - Material de Expediente</v>
      </c>
      <c r="D21" s="3" t="str">
        <f>'[1]TCE - ANEXO IV - Preencher'!F30</f>
        <v>46.700.220/0001-29</v>
      </c>
      <c r="E21" s="5" t="str">
        <f>'[1]TCE - ANEXO IV - Preencher'!G30</f>
        <v>NOVA DISTRIBUIDORA E ATACADO DE LIMPEZA LTDA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7352</v>
      </c>
      <c r="I21" s="6">
        <f>IF('[1]TCE - ANEXO IV - Preencher'!K30="","",'[1]TCE - ANEXO IV - Preencher'!K30)</f>
        <v>45127</v>
      </c>
      <c r="J21" s="5" t="str">
        <f>'[1]TCE - ANEXO IV - Preencher'!L30</f>
        <v>2623 0746 7002 2000 0129 5500 1000 0073 5218 8495 4845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180.5</v>
      </c>
    </row>
    <row r="22" spans="1:12" s="8" customFormat="1" ht="19.5" customHeight="1" x14ac:dyDescent="0.2">
      <c r="A22" s="3">
        <f>IFERROR(VLOOKUP(B22,'[1]DADOS (OCULTAR)'!$Q$3:$S$135,3,0),"")</f>
        <v>9039744000194</v>
      </c>
      <c r="B22" s="4" t="str">
        <f>'[1]TCE - ANEXO IV - Preencher'!C31</f>
        <v>UPAE ESCADA - CG Nº 021/2022</v>
      </c>
      <c r="C22" s="4" t="str">
        <f>'[1]TCE - ANEXO IV - Preencher'!E31</f>
        <v>3.6 - Material de Expediente</v>
      </c>
      <c r="D22" s="3" t="str">
        <f>'[1]TCE - ANEXO IV - Preencher'!F31</f>
        <v>00.815.518/0001-83</v>
      </c>
      <c r="E22" s="5" t="str">
        <f>'[1]TCE - ANEXO IV - Preencher'!G31</f>
        <v>O ESCADAO MATERIAIS DE CONSTRUCAO LTDA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27497</v>
      </c>
      <c r="I22" s="6">
        <f>IF('[1]TCE - ANEXO IV - Preencher'!K31="","",'[1]TCE - ANEXO IV - Preencher'!K31)</f>
        <v>45138</v>
      </c>
      <c r="J22" s="5" t="str">
        <f>'[1]TCE - ANEXO IV - Preencher'!L31</f>
        <v>2623 0700 8155 1800 0183 5500 1000 0274 9715 6829 7951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37.5</v>
      </c>
    </row>
    <row r="23" spans="1:12" s="8" customFormat="1" ht="19.5" customHeight="1" x14ac:dyDescent="0.2">
      <c r="A23" s="3">
        <f>IFERROR(VLOOKUP(B23,'[1]DADOS (OCULTAR)'!$Q$3:$S$135,3,0),"")</f>
        <v>9039744000194</v>
      </c>
      <c r="B23" s="4" t="str">
        <f>'[1]TCE - ANEXO IV - Preencher'!C32</f>
        <v>UPAE ESCADA - CG Nº 021/2022</v>
      </c>
      <c r="C23" s="4" t="str">
        <f>'[1]TCE - ANEXO IV - Preencher'!E32</f>
        <v xml:space="preserve">3.10 - Material para Manutenção de Bens Móveis </v>
      </c>
      <c r="D23" s="3" t="str">
        <f>'[1]TCE - ANEXO IV - Preencher'!F32</f>
        <v>30.754.009/0001-59</v>
      </c>
      <c r="E23" s="5" t="str">
        <f>'[1]TCE - ANEXO IV - Preencher'!G32</f>
        <v>JORGE HERIBERTO V VILLA REAL PAPELARIA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179</v>
      </c>
      <c r="I23" s="6">
        <f>IF('[1]TCE - ANEXO IV - Preencher'!K32="","",'[1]TCE - ANEXO IV - Preencher'!K32)</f>
        <v>45146</v>
      </c>
      <c r="J23" s="5" t="str">
        <f>'[1]TCE - ANEXO IV - Preencher'!L32</f>
        <v>2623 0830 7540 0900 0159 5500 1000 0001 7914 2116 5468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299</v>
      </c>
    </row>
    <row r="24" spans="1:12" s="8" customFormat="1" ht="19.5" customHeight="1" x14ac:dyDescent="0.2">
      <c r="A24" s="3">
        <f>IFERROR(VLOOKUP(B24,'[1]DADOS (OCULTAR)'!$Q$3:$S$135,3,0),"")</f>
        <v>9039744000194</v>
      </c>
      <c r="B24" s="4" t="str">
        <f>'[1]TCE - ANEXO IV - Preencher'!C33</f>
        <v>UPAE ESCADA - CG Nº 021/2022</v>
      </c>
      <c r="C24" s="4" t="str">
        <f>'[1]TCE - ANEXO IV - Preencher'!E33</f>
        <v xml:space="preserve">3.10 - Material para Manutenção de Bens Móveis </v>
      </c>
      <c r="D24" s="3" t="str">
        <f>'[1]TCE - ANEXO IV - Preencher'!F33</f>
        <v>00.815.518/0001-83</v>
      </c>
      <c r="E24" s="5" t="str">
        <f>'[1]TCE - ANEXO IV - Preencher'!G33</f>
        <v>O ESCADAO MATERIAIS DE CONSTRUCAO LTDA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27497</v>
      </c>
      <c r="I24" s="6">
        <f>IF('[1]TCE - ANEXO IV - Preencher'!K33="","",'[1]TCE - ANEXO IV - Preencher'!K33)</f>
        <v>45138</v>
      </c>
      <c r="J24" s="5" t="str">
        <f>'[1]TCE - ANEXO IV - Preencher'!L33</f>
        <v>2623 0700 8155 1800 0183 5500 1000 0274 9715 6829 7951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1.5</v>
      </c>
    </row>
    <row r="25" spans="1:12" s="8" customFormat="1" ht="19.5" customHeight="1" x14ac:dyDescent="0.2">
      <c r="A25" s="3">
        <f>IFERROR(VLOOKUP(B25,'[1]DADOS (OCULTAR)'!$Q$3:$S$135,3,0),"")</f>
        <v>9039744000194</v>
      </c>
      <c r="B25" s="4" t="str">
        <f>'[1]TCE - ANEXO IV - Preencher'!C34</f>
        <v>UPAE ESCADA - CG Nº 021/2022</v>
      </c>
      <c r="C25" s="4" t="str">
        <f>'[1]TCE - ANEXO IV - Preencher'!E34</f>
        <v xml:space="preserve">3.8 - Uniformes, Tecidos e Aviamentos </v>
      </c>
      <c r="D25" s="3" t="str">
        <f>'[1]TCE - ANEXO IV - Preencher'!F34</f>
        <v>04.402.515/0001-79</v>
      </c>
      <c r="E25" s="5" t="str">
        <f>'[1]TCE - ANEXO IV - Preencher'!G34</f>
        <v>E M DE MOURA COMERCIAL ME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5674</v>
      </c>
      <c r="I25" s="6">
        <f>IF('[1]TCE - ANEXO IV - Preencher'!K34="","",'[1]TCE - ANEXO IV - Preencher'!K34)</f>
        <v>45149</v>
      </c>
      <c r="J25" s="5" t="str">
        <f>'[1]TCE - ANEXO IV - Preencher'!L34</f>
        <v>2623 0804 4025 1500 0179 5500 1000 0056 7410 3933 0319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140</v>
      </c>
    </row>
    <row r="26" spans="1:12" s="8" customFormat="1" ht="19.5" customHeight="1" x14ac:dyDescent="0.2">
      <c r="A26" s="3">
        <f>IFERROR(VLOOKUP(B26,'[1]DADOS (OCULTAR)'!$Q$3:$S$135,3,0),"")</f>
        <v>9039744000194</v>
      </c>
      <c r="B26" s="4" t="str">
        <f>'[1]TCE - ANEXO IV - Preencher'!C35</f>
        <v>UPAE ESCADA - CG Nº 021/2022</v>
      </c>
      <c r="C26" s="4" t="str">
        <f>'[1]TCE - ANEXO IV - Preencher'!E35</f>
        <v xml:space="preserve">3.8 - Uniformes, Tecidos e Aviamentos </v>
      </c>
      <c r="D26" s="3" t="str">
        <f>'[1]TCE - ANEXO IV - Preencher'!F35</f>
        <v>22.006.201/0001-39</v>
      </c>
      <c r="E26" s="5" t="str">
        <f>'[1]TCE - ANEXO IV - Preencher'!G35</f>
        <v>FORTPEL COMERCIO DE DESCARTAVEIS LTDA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189122</v>
      </c>
      <c r="I26" s="6">
        <f>IF('[1]TCE - ANEXO IV - Preencher'!K35="","",'[1]TCE - ANEXO IV - Preencher'!K35)</f>
        <v>45127</v>
      </c>
      <c r="J26" s="5" t="str">
        <f>'[1]TCE - ANEXO IV - Preencher'!L35</f>
        <v>2623 0722 0062 0100 0139 5500 0000 1891 2211 0180 1222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181.2</v>
      </c>
    </row>
    <row r="27" spans="1:12" s="8" customFormat="1" ht="19.5" customHeight="1" x14ac:dyDescent="0.2">
      <c r="A27" s="3">
        <f>IFERROR(VLOOKUP(B27,'[1]DADOS (OCULTAR)'!$Q$3:$S$135,3,0),"")</f>
        <v>9039744000194</v>
      </c>
      <c r="B27" s="4" t="str">
        <f>'[1]TCE - ANEXO IV - Preencher'!C36</f>
        <v>UPAE ESCADA - CG Nº 021/2022</v>
      </c>
      <c r="C27" s="4" t="str">
        <f>'[1]TCE - ANEXO IV - Preencher'!E36</f>
        <v xml:space="preserve">3.8 - Uniformes, Tecidos e Aviamentos </v>
      </c>
      <c r="D27" s="3" t="str">
        <f>'[1]TCE - ANEXO IV - Preencher'!F36</f>
        <v>46.700.220/0001-29</v>
      </c>
      <c r="E27" s="5" t="str">
        <f>'[1]TCE - ANEXO IV - Preencher'!G36</f>
        <v>NOVA DISTRIBUIDORA E ATACADO DE LIMPEZA LTDA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7352</v>
      </c>
      <c r="I27" s="6">
        <f>IF('[1]TCE - ANEXO IV - Preencher'!K36="","",'[1]TCE - ANEXO IV - Preencher'!K36)</f>
        <v>45127</v>
      </c>
      <c r="J27" s="5" t="str">
        <f>'[1]TCE - ANEXO IV - Preencher'!L36</f>
        <v>2623 0746 7002 2000 0129 5500 1000 0073 5218 8495 4845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224.25</v>
      </c>
    </row>
    <row r="28" spans="1:12" s="8" customFormat="1" ht="19.5" customHeight="1" x14ac:dyDescent="0.2">
      <c r="A28" s="3">
        <f>IFERROR(VLOOKUP(B28,'[1]DADOS (OCULTAR)'!$Q$3:$S$135,3,0),"")</f>
        <v>9039744000194</v>
      </c>
      <c r="B28" s="4" t="str">
        <f>'[1]TCE - ANEXO IV - Preencher'!C37</f>
        <v>UPAE ESCADA - CG Nº 021/2022</v>
      </c>
      <c r="C28" s="4" t="str">
        <f>'[1]TCE - ANEXO IV - Preencher'!E37</f>
        <v>6 - Equipamento e Material Permanente</v>
      </c>
      <c r="D28" s="3" t="str">
        <f>'[1]TCE - ANEXO IV - Preencher'!F37</f>
        <v>10.779.833/0001-56</v>
      </c>
      <c r="E28" s="5" t="str">
        <f>'[1]TCE - ANEXO IV - Preencher'!G37</f>
        <v>MEDICAL MERCANTIL DE APAR MEDICA LTDA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582877</v>
      </c>
      <c r="I28" s="6">
        <f>IF('[1]TCE - ANEXO IV - Preencher'!K37="","",'[1]TCE - ANEXO IV - Preencher'!K37)</f>
        <v>45155</v>
      </c>
      <c r="J28" s="5" t="str">
        <f>'[1]TCE - ANEXO IV - Preencher'!L37</f>
        <v>2623 0810 7798 3300 0156 5500 1000 5828 7715 8490 0008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14560</v>
      </c>
    </row>
    <row r="29" spans="1:12" s="8" customFormat="1" ht="19.5" customHeight="1" x14ac:dyDescent="0.2">
      <c r="A29" s="3">
        <f>IFERROR(VLOOKUP(B29,'[1]DADOS (OCULTAR)'!$Q$3:$S$135,3,0),"")</f>
        <v>9039744000194</v>
      </c>
      <c r="B29" s="4" t="str">
        <f>'[1]TCE - ANEXO IV - Preencher'!C38</f>
        <v>UPAE ESCADA - CG Nº 021/2022</v>
      </c>
      <c r="C29" s="4" t="str">
        <f>'[1]TCE - ANEXO IV - Preencher'!E38</f>
        <v>6 - Equipamento e Material Permanente</v>
      </c>
      <c r="D29" s="3" t="str">
        <f>'[1]TCE - ANEXO IV - Preencher'!F38</f>
        <v>10.779.833/0001-56</v>
      </c>
      <c r="E29" s="5" t="str">
        <f>'[1]TCE - ANEXO IV - Preencher'!G38</f>
        <v>MEDICAL MERCANTIL DE APAR MEDICA LTDA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582978</v>
      </c>
      <c r="I29" s="6">
        <f>IF('[1]TCE - ANEXO IV - Preencher'!K38="","",'[1]TCE - ANEXO IV - Preencher'!K38)</f>
        <v>45156</v>
      </c>
      <c r="J29" s="5" t="str">
        <f>'[1]TCE - ANEXO IV - Preencher'!L38</f>
        <v>2623 0810 7798 3300 0156 5500 1000 5829 7815 8500 1000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10030</v>
      </c>
    </row>
    <row r="30" spans="1:12" s="8" customFormat="1" ht="19.5" customHeight="1" x14ac:dyDescent="0.2">
      <c r="A30" s="3">
        <f>IFERROR(VLOOKUP(B30,'[1]DADOS (OCULTAR)'!$Q$3:$S$135,3,0),"")</f>
        <v>9039744000194</v>
      </c>
      <c r="B30" s="4" t="str">
        <f>'[1]TCE - ANEXO IV - Preencher'!C39</f>
        <v>UPAE ESCADA - CG Nº 021/2022</v>
      </c>
      <c r="C30" s="4" t="str">
        <f>'[1]TCE - ANEXO IV - Preencher'!E39</f>
        <v>5.99 - Outros Serviços de Terceiros Pessoa Jurídica</v>
      </c>
      <c r="D30" s="3">
        <f>'[1]TCE - ANEXO IV - Preencher'!F39</f>
        <v>6052204000152</v>
      </c>
      <c r="E30" s="5" t="str">
        <f>'[1]TCE - ANEXO IV - Preencher'!G39</f>
        <v>AGENCIA ESTADUAL MEIO A E R CPRH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4393.01</v>
      </c>
    </row>
    <row r="31" spans="1:12" s="8" customFormat="1" ht="19.5" customHeight="1" x14ac:dyDescent="0.2">
      <c r="A31" s="3">
        <f>IFERROR(VLOOKUP(B31,'[1]DADOS (OCULTAR)'!$Q$3:$S$135,3,0),"")</f>
        <v>9039744000194</v>
      </c>
      <c r="B31" s="4" t="str">
        <f>'[1]TCE - ANEXO IV - Preencher'!C40</f>
        <v>UPAE ESCADA - CG Nº 021/2022</v>
      </c>
      <c r="C31" s="4" t="str">
        <f>'[1]TCE - ANEXO IV - Preencher'!E40</f>
        <v>5.99 - Outros Serviços de Terceiros Pessoa Jurídica</v>
      </c>
      <c r="D31" s="3" t="str">
        <f>'[1]TCE - ANEXO IV - Preencher'!F40</f>
        <v>11.294.303/0001-80</v>
      </c>
      <c r="E31" s="5" t="str">
        <f>'[1]TCE - ANEXO IV - Preencher'!G40</f>
        <v xml:space="preserve">PREFEITURA MUNICIPAL DE ESCADA 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1301.6500000000001</v>
      </c>
    </row>
    <row r="32" spans="1:12" s="8" customFormat="1" ht="19.5" customHeight="1" x14ac:dyDescent="0.2">
      <c r="A32" s="3">
        <f>IFERROR(VLOOKUP(B32,'[1]DADOS (OCULTAR)'!$Q$3:$S$135,3,0),"")</f>
        <v>9039744000194</v>
      </c>
      <c r="B32" s="4" t="str">
        <f>'[1]TCE - ANEXO IV - Preencher'!C41</f>
        <v>UPAE ESCADA - CG Nº 021/2022</v>
      </c>
      <c r="C32" s="4" t="str">
        <f>'[1]TCE - ANEXO IV - Preencher'!E41</f>
        <v xml:space="preserve">5.25 - Serviços Bancários </v>
      </c>
      <c r="D32" s="3" t="str">
        <f>'[1]TCE - ANEXO IV - Preencher'!F41</f>
        <v>60.746.948/0001-12</v>
      </c>
      <c r="E32" s="5" t="str">
        <f>'[1]TCE - ANEXO IV - Preencher'!G41</f>
        <v>Banco Bradesco S.A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126.5</v>
      </c>
    </row>
    <row r="33" spans="1:12" s="8" customFormat="1" ht="19.5" customHeight="1" x14ac:dyDescent="0.2">
      <c r="A33" s="3">
        <f>IFERROR(VLOOKUP(B33,'[1]DADOS (OCULTAR)'!$Q$3:$S$135,3,0),"")</f>
        <v>9039744000194</v>
      </c>
      <c r="B33" s="4" t="str">
        <f>'[1]TCE - ANEXO IV - Preencher'!C42</f>
        <v>UPAE ESCADA - CG Nº 021/2022</v>
      </c>
      <c r="C33" s="4" t="str">
        <f>'[1]TCE - ANEXO IV - Preencher'!E42</f>
        <v xml:space="preserve">5.25 - Serviços Bancários </v>
      </c>
      <c r="D33" s="3" t="str">
        <f>'[1]TCE - ANEXO IV - Preencher'!F42</f>
        <v>60.746.948/0001-12</v>
      </c>
      <c r="E33" s="5" t="str">
        <f>'[1]TCE - ANEXO IV - Preencher'!G42</f>
        <v>Banco Bradesco S.A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64.790000000000006</v>
      </c>
    </row>
    <row r="34" spans="1:12" s="8" customFormat="1" ht="19.5" customHeight="1" x14ac:dyDescent="0.2">
      <c r="A34" s="3">
        <f>IFERROR(VLOOKUP(B34,'[1]DADOS (OCULTAR)'!$Q$3:$S$135,3,0),"")</f>
        <v>9039744000194</v>
      </c>
      <c r="B34" s="4" t="str">
        <f>'[1]TCE - ANEXO IV - Preencher'!C43</f>
        <v>UPAE ESCADA - CG Nº 021/2022</v>
      </c>
      <c r="C34" s="4" t="str">
        <f>'[1]TCE - ANEXO IV - Preencher'!E43</f>
        <v>5.18 - Teledonia Fixa</v>
      </c>
      <c r="D34" s="3">
        <f>'[1]TCE - ANEXO IV - Preencher'!F43</f>
        <v>3423730000193</v>
      </c>
      <c r="E34" s="5" t="str">
        <f>'[1]TCE - ANEXO IV - Preencher'!G43</f>
        <v>SMART TELECOMUNICAÇÕES E SERVIÇOS LTDA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1699</v>
      </c>
    </row>
    <row r="35" spans="1:12" s="8" customFormat="1" ht="19.5" customHeight="1" x14ac:dyDescent="0.2">
      <c r="A35" s="3">
        <f>IFERROR(VLOOKUP(B35,'[1]DADOS (OCULTAR)'!$Q$3:$S$135,3,0),"")</f>
        <v>9039744000194</v>
      </c>
      <c r="B35" s="4" t="str">
        <f>'[1]TCE - ANEXO IV - Preencher'!C44</f>
        <v>UPAE ESCADA - CG Nº 021/2022</v>
      </c>
      <c r="C35" s="4" t="str">
        <f>'[1]TCE - ANEXO IV - Preencher'!E44</f>
        <v>5.13 - Água e Esgoto</v>
      </c>
      <c r="D35" s="3">
        <f>'[1]TCE - ANEXO IV - Preencher'!F44</f>
        <v>9769035000164</v>
      </c>
      <c r="E35" s="5" t="str">
        <f>'[1]TCE - ANEXO IV - Preencher'!G44</f>
        <v xml:space="preserve">COMPANHIA PERNAMBUCANA DE SANEAMENTO </v>
      </c>
      <c r="F35" s="5" t="str">
        <f>'[1]TCE - ANEXO IV - Preencher'!H44</f>
        <v>S</v>
      </c>
      <c r="G35" s="5" t="str">
        <f>'[1]TCE - ANEXO IV - Preencher'!I44</f>
        <v>N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1145.54</v>
      </c>
    </row>
    <row r="36" spans="1:12" s="8" customFormat="1" ht="19.5" customHeight="1" x14ac:dyDescent="0.2">
      <c r="A36" s="3">
        <f>IFERROR(VLOOKUP(B36,'[1]DADOS (OCULTAR)'!$Q$3:$S$135,3,0),"")</f>
        <v>9039744000194</v>
      </c>
      <c r="B36" s="4" t="str">
        <f>'[1]TCE - ANEXO IV - Preencher'!C45</f>
        <v>UPAE ESCADA - CG Nº 021/2022</v>
      </c>
      <c r="C36" s="4" t="str">
        <f>'[1]TCE - ANEXO IV - Preencher'!E45</f>
        <v>5.12 - Energia Elétrica</v>
      </c>
      <c r="D36" s="3">
        <f>'[1]TCE - ANEXO IV - Preencher'!F45</f>
        <v>10835932000108</v>
      </c>
      <c r="E36" s="5" t="str">
        <f>'[1]TCE - ANEXO IV - Preencher'!G45</f>
        <v>COMPAHIA ENERGETICA DE PERNAMBUCO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12493.72</v>
      </c>
    </row>
    <row r="37" spans="1:12" s="8" customFormat="1" ht="19.5" customHeight="1" x14ac:dyDescent="0.2">
      <c r="A37" s="3">
        <f>IFERROR(VLOOKUP(B37,'[1]DADOS (OCULTAR)'!$Q$3:$S$135,3,0),"")</f>
        <v>9039744000194</v>
      </c>
      <c r="B37" s="4" t="str">
        <f>'[1]TCE - ANEXO IV - Preencher'!C46</f>
        <v>UPAE ESCADA - CG Nº 021/2022</v>
      </c>
      <c r="C37" s="4" t="str">
        <f>'[1]TCE - ANEXO IV - Preencher'!E46</f>
        <v>5.3 - Locação de Máquinas e Equipamentos</v>
      </c>
      <c r="D37" s="3">
        <f>'[1]TCE - ANEXO IV - Preencher'!F46</f>
        <v>26081685000131</v>
      </c>
      <c r="E37" s="5" t="str">
        <f>'[1]TCE - ANEXO IV - Preencher'!G46</f>
        <v xml:space="preserve">CG REFRIGERAÇÕES </v>
      </c>
      <c r="F37" s="5" t="str">
        <f>'[1]TCE - ANEXO IV - Preencher'!H46</f>
        <v>S</v>
      </c>
      <c r="G37" s="5" t="str">
        <f>'[1]TCE - ANEXO IV - Preencher'!I46</f>
        <v>N</v>
      </c>
      <c r="H37" s="5">
        <f>'[1]TCE - ANEXO IV - Preencher'!J46</f>
        <v>9741</v>
      </c>
      <c r="I37" s="6">
        <f>IF('[1]TCE - ANEXO IV - Preencher'!K46="","",'[1]TCE - ANEXO IV - Preencher'!K46)</f>
        <v>45173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320</v>
      </c>
    </row>
    <row r="38" spans="1:12" s="8" customFormat="1" ht="19.5" customHeight="1" x14ac:dyDescent="0.2">
      <c r="A38" s="3">
        <f>IFERROR(VLOOKUP(B38,'[1]DADOS (OCULTAR)'!$Q$3:$S$135,3,0),"")</f>
        <v>9039744000194</v>
      </c>
      <c r="B38" s="4" t="str">
        <f>'[1]TCE - ANEXO IV - Preencher'!C47</f>
        <v>UPAE ESCADA - CG Nº 021/2022</v>
      </c>
      <c r="C38" s="4" t="str">
        <f>'[1]TCE - ANEXO IV - Preencher'!E47</f>
        <v>5.3 - Locação de Máquinas e Equipamentos</v>
      </c>
      <c r="D38" s="3">
        <f>'[1]TCE - ANEXO IV - Preencher'!F47</f>
        <v>20265080000114</v>
      </c>
      <c r="E38" s="5" t="str">
        <f>'[1]TCE - ANEXO IV - Preencher'!G47</f>
        <v>JM SILVA MAQUINAS E EQUIPAMENTOS LTDA</v>
      </c>
      <c r="F38" s="5" t="str">
        <f>'[1]TCE - ANEXO IV - Preencher'!H47</f>
        <v>S</v>
      </c>
      <c r="G38" s="5" t="str">
        <f>'[1]TCE - ANEXO IV - Preencher'!I47</f>
        <v>N</v>
      </c>
      <c r="H38" s="5">
        <f>'[1]TCE - ANEXO IV - Preencher'!J47</f>
        <v>3775</v>
      </c>
      <c r="I38" s="6">
        <f>IF('[1]TCE - ANEXO IV - Preencher'!K47="","",'[1]TCE - ANEXO IV - Preencher'!K47)</f>
        <v>45154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1280</v>
      </c>
    </row>
    <row r="39" spans="1:12" s="8" customFormat="1" ht="19.5" customHeight="1" x14ac:dyDescent="0.2">
      <c r="A39" s="3">
        <f>IFERROR(VLOOKUP(B39,'[1]DADOS (OCULTAR)'!$Q$3:$S$135,3,0),"")</f>
        <v>9039744000194</v>
      </c>
      <c r="B39" s="4" t="str">
        <f>'[1]TCE - ANEXO IV - Preencher'!C48</f>
        <v>UPAE ESCADA - CG Nº 021/2022</v>
      </c>
      <c r="C39" s="4" t="str">
        <f>'[1]TCE - ANEXO IV - Preencher'!E48</f>
        <v>5.3 - Locação de Máquinas e Equipamentos</v>
      </c>
      <c r="D39" s="3">
        <f>'[1]TCE - ANEXO IV - Preencher'!F48</f>
        <v>10279299000119</v>
      </c>
      <c r="E39" s="5" t="str">
        <f>'[1]TCE - ANEXO IV - Preencher'!G48</f>
        <v>RGRAPH COMERCIO E SERVIÇOS LTDA</v>
      </c>
      <c r="F39" s="5" t="str">
        <f>'[1]TCE - ANEXO IV - Preencher'!H48</f>
        <v>S</v>
      </c>
      <c r="G39" s="5" t="str">
        <f>'[1]TCE - ANEXO IV - Preencher'!I48</f>
        <v>N</v>
      </c>
      <c r="H39" s="5">
        <f>'[1]TCE - ANEXO IV - Preencher'!J48</f>
        <v>6842</v>
      </c>
      <c r="I39" s="6">
        <f>IF('[1]TCE - ANEXO IV - Preencher'!K48="","",'[1]TCE - ANEXO IV - Preencher'!K48)</f>
        <v>45173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4080</v>
      </c>
    </row>
    <row r="40" spans="1:12" s="8" customFormat="1" ht="19.5" customHeight="1" x14ac:dyDescent="0.2">
      <c r="A40" s="3">
        <f>IFERROR(VLOOKUP(B40,'[1]DADOS (OCULTAR)'!$Q$3:$S$135,3,0),"")</f>
        <v>9039744000194</v>
      </c>
      <c r="B40" s="4" t="str">
        <f>'[1]TCE - ANEXO IV - Preencher'!C49</f>
        <v>UPAE ESCADA - CG Nº 021/2022</v>
      </c>
      <c r="C40" s="4" t="str">
        <f>'[1]TCE - ANEXO IV - Preencher'!E49</f>
        <v>5.3 - Locação de Máquinas e Equipamentos</v>
      </c>
      <c r="D40" s="3">
        <f>'[1]TCE - ANEXO IV - Preencher'!F49</f>
        <v>24801362000140</v>
      </c>
      <c r="E40" s="5" t="str">
        <f>'[1]TCE - ANEXO IV - Preencher'!G49</f>
        <v>AMD TECNOLOGIA DA INFORMAÇÃO E SISTEMAS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461</v>
      </c>
      <c r="I40" s="6">
        <f>IF('[1]TCE - ANEXO IV - Preencher'!K49="","",'[1]TCE - ANEXO IV - Preencher'!K49)</f>
        <v>45170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10615</v>
      </c>
    </row>
    <row r="41" spans="1:12" s="8" customFormat="1" ht="19.5" customHeight="1" x14ac:dyDescent="0.2">
      <c r="A41" s="3">
        <f>IFERROR(VLOOKUP(B41,'[1]DADOS (OCULTAR)'!$Q$3:$S$135,3,0),"")</f>
        <v>9039744000194</v>
      </c>
      <c r="B41" s="4" t="str">
        <f>'[1]TCE - ANEXO IV - Preencher'!C50</f>
        <v>UPAE ESCADA - CG Nº 021/2022</v>
      </c>
      <c r="C41" s="4" t="str">
        <f>'[1]TCE - ANEXO IV - Preencher'!E50</f>
        <v>5.3 - Locação de Máquinas e Equipamentos</v>
      </c>
      <c r="D41" s="3">
        <f>'[1]TCE - ANEXO IV - Preencher'!F50</f>
        <v>44283333000574</v>
      </c>
      <c r="E41" s="5" t="str">
        <f>'[1]TCE - ANEXO IV - Preencher'!G50</f>
        <v>SCM PARTICIPAÇÕES AS</v>
      </c>
      <c r="F41" s="5" t="str">
        <f>'[1]TCE - ANEXO IV - Preencher'!H50</f>
        <v>S</v>
      </c>
      <c r="G41" s="5" t="str">
        <f>'[1]TCE - ANEXO IV - Preencher'!I50</f>
        <v>N</v>
      </c>
      <c r="H41" s="5" t="str">
        <f>'[1]TCE - ANEXO IV - Preencher'!J50</f>
        <v>22798</v>
      </c>
      <c r="I41" s="6">
        <f>IF('[1]TCE - ANEXO IV - Preencher'!K50="","",'[1]TCE - ANEXO IV - Preencher'!K50)</f>
        <v>45140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1520</v>
      </c>
    </row>
    <row r="42" spans="1:12" s="8" customFormat="1" ht="19.5" customHeight="1" x14ac:dyDescent="0.2">
      <c r="A42" s="3">
        <f>IFERROR(VLOOKUP(B42,'[1]DADOS (OCULTAR)'!$Q$3:$S$135,3,0),"")</f>
        <v>9039744000194</v>
      </c>
      <c r="B42" s="4" t="str">
        <f>'[1]TCE - ANEXO IV - Preencher'!C51</f>
        <v>UPAE ESCADA - CG Nº 021/2022</v>
      </c>
      <c r="C42" s="4" t="str">
        <f>'[1]TCE - ANEXO IV - Preencher'!E51</f>
        <v>5.1 - Locação de Equipamentos Médicos-Hospitalares</v>
      </c>
      <c r="D42" s="3">
        <f>'[1]TCE - ANEXO IV - Preencher'!F51</f>
        <v>24050462000181</v>
      </c>
      <c r="E42" s="5" t="str">
        <f>'[1]TCE - ANEXO IV - Preencher'!G51</f>
        <v xml:space="preserve">SUPREMA L LIMA SOLUCOES E LOCACOES 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469</v>
      </c>
      <c r="I42" s="6">
        <f>IF('[1]TCE - ANEXO IV - Preencher'!K51="","",'[1]TCE - ANEXO IV - Preencher'!K51)</f>
        <v>45170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1670</v>
      </c>
    </row>
    <row r="43" spans="1:12" s="8" customFormat="1" ht="19.5" customHeight="1" x14ac:dyDescent="0.2">
      <c r="A43" s="3">
        <f>IFERROR(VLOOKUP(B43,'[1]DADOS (OCULTAR)'!$Q$3:$S$135,3,0),"")</f>
        <v>9039744000194</v>
      </c>
      <c r="B43" s="4" t="str">
        <f>'[1]TCE - ANEXO IV - Preencher'!C52</f>
        <v>UPAE ESCADA - CG Nº 021/2022</v>
      </c>
      <c r="C43" s="4" t="str">
        <f>'[1]TCE - ANEXO IV - Preencher'!E52</f>
        <v>5.19 - Serviços Gráficos, de Encadernação e de Emolduração</v>
      </c>
      <c r="D43" s="3">
        <f>'[1]TCE - ANEXO IV - Preencher'!F52</f>
        <v>46027222000107</v>
      </c>
      <c r="E43" s="5" t="str">
        <f>'[1]TCE - ANEXO IV - Preencher'!G52</f>
        <v>REGINALDO DE OLIVEIRA SILVA 0494343680</v>
      </c>
      <c r="F43" s="5" t="str">
        <f>'[1]TCE - ANEXO IV - Preencher'!H52</f>
        <v>S</v>
      </c>
      <c r="G43" s="5" t="str">
        <f>'[1]TCE - ANEXO IV - Preencher'!I52</f>
        <v>N</v>
      </c>
      <c r="H43" s="5" t="str">
        <f>'[1]TCE - ANEXO IV - Preencher'!J52</f>
        <v>61</v>
      </c>
      <c r="I43" s="6">
        <f>IF('[1]TCE - ANEXO IV - Preencher'!K52="","",'[1]TCE - ANEXO IV - Preencher'!K52)</f>
        <v>45166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444</v>
      </c>
    </row>
    <row r="44" spans="1:12" s="8" customFormat="1" ht="19.5" customHeight="1" x14ac:dyDescent="0.2">
      <c r="A44" s="3">
        <f>IFERROR(VLOOKUP(B44,'[1]DADOS (OCULTAR)'!$Q$3:$S$135,3,0),"")</f>
        <v>9039744000194</v>
      </c>
      <c r="B44" s="4" t="str">
        <f>'[1]TCE - ANEXO IV - Preencher'!C53</f>
        <v>UPAE ESCADA - CG Nº 021/2022</v>
      </c>
      <c r="C44" s="4" t="str">
        <f>'[1]TCE - ANEXO IV - Preencher'!E53</f>
        <v>5.19 - Serviços Gráficos, de Encadernação e de Emolduração</v>
      </c>
      <c r="D44" s="3">
        <f>'[1]TCE - ANEXO IV - Preencher'!F53</f>
        <v>28787279000114</v>
      </c>
      <c r="E44" s="5" t="str">
        <f>'[1]TCE - ANEXO IV - Preencher'!G53</f>
        <v>COPYFLEX GRAFICA DIGITAL LTDA ME</v>
      </c>
      <c r="F44" s="5" t="str">
        <f>'[1]TCE - ANEXO IV - Preencher'!H53</f>
        <v>S</v>
      </c>
      <c r="G44" s="5" t="str">
        <f>'[1]TCE - ANEXO IV - Preencher'!I53</f>
        <v>N</v>
      </c>
      <c r="H44" s="5" t="str">
        <f>'[1]TCE - ANEXO IV - Preencher'!J53</f>
        <v>9507</v>
      </c>
      <c r="I44" s="6">
        <f>IF('[1]TCE - ANEXO IV - Preencher'!K53="","",'[1]TCE - ANEXO IV - Preencher'!K53)</f>
        <v>45140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110</v>
      </c>
    </row>
    <row r="45" spans="1:12" s="8" customFormat="1" ht="19.5" customHeight="1" x14ac:dyDescent="0.2">
      <c r="A45" s="3">
        <f>IFERROR(VLOOKUP(B45,'[1]DADOS (OCULTAR)'!$Q$3:$S$135,3,0),"")</f>
        <v>9039744000194</v>
      </c>
      <c r="B45" s="4" t="str">
        <f>'[1]TCE - ANEXO IV - Preencher'!C54</f>
        <v>UPAE ESCADA - CG Nº 021/2022</v>
      </c>
      <c r="C45" s="4" t="str">
        <f>'[1]TCE - ANEXO IV - Preencher'!E54</f>
        <v>5.19 - Serviços Gráficos, de Encadernação e de Emolduração</v>
      </c>
      <c r="D45" s="3">
        <f>'[1]TCE - ANEXO IV - Preencher'!F54</f>
        <v>30968983000115</v>
      </c>
      <c r="E45" s="5" t="str">
        <f>'[1]TCE - ANEXO IV - Preencher'!G54</f>
        <v>J B CAMPELO PEREIRA</v>
      </c>
      <c r="F45" s="5" t="str">
        <f>'[1]TCE - ANEXO IV - Preencher'!H54</f>
        <v>S</v>
      </c>
      <c r="G45" s="5" t="str">
        <f>'[1]TCE - ANEXO IV - Preencher'!I54</f>
        <v>N</v>
      </c>
      <c r="H45" s="5" t="str">
        <f>'[1]TCE - ANEXO IV - Preencher'!J54</f>
        <v>307</v>
      </c>
      <c r="I45" s="6">
        <f>IF('[1]TCE - ANEXO IV - Preencher'!K54="","",'[1]TCE - ANEXO IV - Preencher'!K54)</f>
        <v>45167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200</v>
      </c>
    </row>
    <row r="46" spans="1:12" s="8" customFormat="1" ht="19.5" customHeight="1" x14ac:dyDescent="0.2">
      <c r="A46" s="3">
        <f>IFERROR(VLOOKUP(B46,'[1]DADOS (OCULTAR)'!$Q$3:$S$135,3,0),"")</f>
        <v>9039744000194</v>
      </c>
      <c r="B46" s="4" t="str">
        <f>'[1]TCE - ANEXO IV - Preencher'!C55</f>
        <v>UPAE ESCADA - CG Nº 021/2022</v>
      </c>
      <c r="C46" s="4" t="str">
        <f>'[1]TCE - ANEXO IV - Preencher'!E55</f>
        <v>5.19 - Serviços Gráficos, de Encadernação e de Emolduração</v>
      </c>
      <c r="D46" s="3">
        <f>'[1]TCE - ANEXO IV - Preencher'!F55</f>
        <v>28787279000114</v>
      </c>
      <c r="E46" s="5" t="str">
        <f>'[1]TCE - ANEXO IV - Preencher'!G55</f>
        <v>COPYFLEX GRAFICA DIGITAL LTDA ME</v>
      </c>
      <c r="F46" s="5" t="str">
        <f>'[1]TCE - ANEXO IV - Preencher'!H55</f>
        <v>S</v>
      </c>
      <c r="G46" s="5" t="str">
        <f>'[1]TCE - ANEXO IV - Preencher'!I55</f>
        <v>N</v>
      </c>
      <c r="H46" s="5" t="str">
        <f>'[1]TCE - ANEXO IV - Preencher'!J55</f>
        <v>9510</v>
      </c>
      <c r="I46" s="6">
        <f>IF('[1]TCE - ANEXO IV - Preencher'!K55="","",'[1]TCE - ANEXO IV - Preencher'!K55)</f>
        <v>45140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3330</v>
      </c>
    </row>
    <row r="47" spans="1:12" s="8" customFormat="1" ht="19.5" customHeight="1" x14ac:dyDescent="0.2">
      <c r="A47" s="3">
        <f>IFERROR(VLOOKUP(B47,'[1]DADOS (OCULTAR)'!$Q$3:$S$135,3,0),"")</f>
        <v>9039744000194</v>
      </c>
      <c r="B47" s="4" t="str">
        <f>'[1]TCE - ANEXO IV - Preencher'!C56</f>
        <v>UPAE ESCADA - CG Nº 021/2022</v>
      </c>
      <c r="C47" s="4" t="str">
        <f>'[1]TCE - ANEXO IV - Preencher'!E56</f>
        <v>5.19 - Serviços Gráficos, de Encadernação e de Emolduração</v>
      </c>
      <c r="D47" s="3">
        <f>'[1]TCE - ANEXO IV - Preencher'!F56</f>
        <v>30968983000115</v>
      </c>
      <c r="E47" s="5" t="str">
        <f>'[1]TCE - ANEXO IV - Preencher'!G56</f>
        <v>J B CAMPELO PEREIRA</v>
      </c>
      <c r="F47" s="5" t="str">
        <f>'[1]TCE - ANEXO IV - Preencher'!H56</f>
        <v>S</v>
      </c>
      <c r="G47" s="5" t="str">
        <f>'[1]TCE - ANEXO IV - Preencher'!I56</f>
        <v>N</v>
      </c>
      <c r="H47" s="5" t="str">
        <f>'[1]TCE - ANEXO IV - Preencher'!J56</f>
        <v>306</v>
      </c>
      <c r="I47" s="6">
        <f>IF('[1]TCE - ANEXO IV - Preencher'!K56="","",'[1]TCE - ANEXO IV - Preencher'!K56)</f>
        <v>45167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1052</v>
      </c>
    </row>
    <row r="48" spans="1:12" s="8" customFormat="1" ht="19.5" customHeight="1" x14ac:dyDescent="0.2">
      <c r="A48" s="3">
        <f>IFERROR(VLOOKUP(B48,'[1]DADOS (OCULTAR)'!$Q$3:$S$135,3,0),"")</f>
        <v>9039744000194</v>
      </c>
      <c r="B48" s="4" t="str">
        <f>'[1]TCE - ANEXO IV - Preencher'!C57</f>
        <v>UPAE ESCADA - CG Nº 021/2022</v>
      </c>
      <c r="C48" s="4" t="str">
        <f>'[1]TCE - ANEXO IV - Preencher'!E57</f>
        <v>5.20 - Serviços Judicíarios e Cartoriais</v>
      </c>
      <c r="D48" s="3" t="str">
        <f>'[1]TCE - ANEXO IV - Preencher'!F57</f>
        <v>11.431.327/0001-34</v>
      </c>
      <c r="E48" s="5" t="str">
        <f>'[1]TCE - ANEXO IV - Preencher'!G57</f>
        <v>TRIBUNAL DE JUSTIÇA DE PERNAMBUCO / 3114 - 8º SERVENTIA NOTAROAL - RECIFE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107.31</v>
      </c>
    </row>
    <row r="49" spans="1:12" s="8" customFormat="1" ht="19.5" customHeight="1" x14ac:dyDescent="0.2">
      <c r="A49" s="3">
        <f>IFERROR(VLOOKUP(B49,'[1]DADOS (OCULTAR)'!$Q$3:$S$135,3,0),"")</f>
        <v>9039744000194</v>
      </c>
      <c r="B49" s="4" t="str">
        <f>'[1]TCE - ANEXO IV - Preencher'!C58</f>
        <v>UPAE ESCADA - CG Nº 021/2022</v>
      </c>
      <c r="C49" s="4" t="str">
        <f>'[1]TCE - ANEXO IV - Preencher'!E58</f>
        <v>4.99 - Outros Serviços de Terceiros Pessoa Física</v>
      </c>
      <c r="D49" s="3">
        <f>'[1]TCE - ANEXO IV - Preencher'!F58</f>
        <v>1056512490</v>
      </c>
      <c r="E49" s="5" t="str">
        <f>'[1]TCE - ANEXO IV - Preencher'!G58</f>
        <v>LUANNA GRESSA SOARES DE MELO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66</v>
      </c>
    </row>
    <row r="50" spans="1:12" s="8" customFormat="1" ht="19.5" customHeight="1" x14ac:dyDescent="0.2">
      <c r="A50" s="3">
        <f>IFERROR(VLOOKUP(B50,'[1]DADOS (OCULTAR)'!$Q$3:$S$135,3,0),"")</f>
        <v>9039744000194</v>
      </c>
      <c r="B50" s="4" t="str">
        <f>'[1]TCE - ANEXO IV - Preencher'!C59</f>
        <v>UPAE ESCADA - CG Nº 021/2022</v>
      </c>
      <c r="C50" s="4" t="str">
        <f>'[1]TCE - ANEXO IV - Preencher'!E59</f>
        <v>4.99 - Outros Serviços de Terceiros Pessoa Física</v>
      </c>
      <c r="D50" s="3">
        <f>'[1]TCE - ANEXO IV - Preencher'!F59</f>
        <v>7385679498</v>
      </c>
      <c r="E50" s="5" t="str">
        <f>'[1]TCE - ANEXO IV - Preencher'!G59</f>
        <v>JOSE FRANCISCO DO MONTE GALVAO JUNIOR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60</v>
      </c>
    </row>
    <row r="51" spans="1:12" s="8" customFormat="1" ht="19.5" customHeight="1" x14ac:dyDescent="0.2">
      <c r="A51" s="3">
        <f>IFERROR(VLOOKUP(B51,'[1]DADOS (OCULTAR)'!$Q$3:$S$135,3,0),"")</f>
        <v>9039744000194</v>
      </c>
      <c r="B51" s="4" t="str">
        <f>'[1]TCE - ANEXO IV - Preencher'!C60</f>
        <v>UPAE ESCADA - CG Nº 021/2022</v>
      </c>
      <c r="C51" s="4" t="str">
        <f>'[1]TCE - ANEXO IV - Preencher'!E60</f>
        <v>4.99 - Outros Serviços de Terceiros Pessoa Física</v>
      </c>
      <c r="D51" s="3">
        <f>'[1]TCE - ANEXO IV - Preencher'!F60</f>
        <v>6193578439</v>
      </c>
      <c r="E51" s="5" t="str">
        <f>'[1]TCE - ANEXO IV - Preencher'!G60</f>
        <v>JOANITA CHAGAS SILVA DO NASCIMENTO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40</v>
      </c>
    </row>
    <row r="52" spans="1:12" s="8" customFormat="1" ht="19.5" customHeight="1" x14ac:dyDescent="0.2">
      <c r="A52" s="3">
        <f>IFERROR(VLOOKUP(B52,'[1]DADOS (OCULTAR)'!$Q$3:$S$135,3,0),"")</f>
        <v>9039744000194</v>
      </c>
      <c r="B52" s="4" t="str">
        <f>'[1]TCE - ANEXO IV - Preencher'!C61</f>
        <v>UPAE ESCADA - CG Nº 021/2022</v>
      </c>
      <c r="C52" s="4" t="str">
        <f>'[1]TCE - ANEXO IV - Preencher'!E61</f>
        <v>4.99 - Outros Serviços de Terceiros Pessoa Física</v>
      </c>
      <c r="D52" s="3">
        <f>'[1]TCE - ANEXO IV - Preencher'!F61</f>
        <v>1420273400</v>
      </c>
      <c r="E52" s="5" t="str">
        <f>'[1]TCE - ANEXO IV - Preencher'!G61</f>
        <v>ERISON HENRIQUE NASCIMENTO DO REGO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66</v>
      </c>
    </row>
    <row r="53" spans="1:12" s="8" customFormat="1" ht="19.5" customHeight="1" x14ac:dyDescent="0.2">
      <c r="A53" s="3">
        <f>IFERROR(VLOOKUP(B53,'[1]DADOS (OCULTAR)'!$Q$3:$S$135,3,0),"")</f>
        <v>9039744000194</v>
      </c>
      <c r="B53" s="4" t="str">
        <f>'[1]TCE - ANEXO IV - Preencher'!C62</f>
        <v>UPAE ESCADA - CG Nº 021/2022</v>
      </c>
      <c r="C53" s="4" t="str">
        <f>'[1]TCE - ANEXO IV - Preencher'!E62</f>
        <v>5.99 - Outros Serviços de Terceiros Pessoa Jurídica</v>
      </c>
      <c r="D53" s="3">
        <f>'[1]TCE - ANEXO IV - Preencher'!F62</f>
        <v>11532702000213</v>
      </c>
      <c r="E53" s="5" t="str">
        <f>'[1]TCE - ANEXO IV - Preencher'!G62</f>
        <v>MOURA VIDROS LTDA</v>
      </c>
      <c r="F53" s="5" t="str">
        <f>'[1]TCE - ANEXO IV - Preencher'!H62</f>
        <v>S</v>
      </c>
      <c r="G53" s="5" t="str">
        <f>'[1]TCE - ANEXO IV - Preencher'!I62</f>
        <v>N</v>
      </c>
      <c r="H53" s="5" t="str">
        <f>'[1]TCE - ANEXO IV - Preencher'!J62</f>
        <v>1255</v>
      </c>
      <c r="I53" s="6">
        <f>IF('[1]TCE - ANEXO IV - Preencher'!K62="","",'[1]TCE - ANEXO IV - Preencher'!K62)</f>
        <v>45140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345</v>
      </c>
    </row>
    <row r="54" spans="1:12" s="8" customFormat="1" ht="19.5" customHeight="1" x14ac:dyDescent="0.2">
      <c r="A54" s="3">
        <f>IFERROR(VLOOKUP(B54,'[1]DADOS (OCULTAR)'!$Q$3:$S$135,3,0),"")</f>
        <v>9039744000194</v>
      </c>
      <c r="B54" s="4" t="str">
        <f>'[1]TCE - ANEXO IV - Preencher'!C63</f>
        <v>UPAE ESCADA - CG Nº 021/2022</v>
      </c>
      <c r="C54" s="4" t="str">
        <f>'[1]TCE - ANEXO IV - Preencher'!E63</f>
        <v>5.16 - Serviços Médico-Hospitalares, Odotonlogia e Laboratoriais</v>
      </c>
      <c r="D54" s="3">
        <f>'[1]TCE - ANEXO IV - Preencher'!F63</f>
        <v>45007120000159</v>
      </c>
      <c r="E54" s="5" t="str">
        <f>'[1]TCE - ANEXO IV - Preencher'!G63</f>
        <v>NUMIDES LTDA</v>
      </c>
      <c r="F54" s="5" t="str">
        <f>'[1]TCE - ANEXO IV - Preencher'!H63</f>
        <v>S</v>
      </c>
      <c r="G54" s="5" t="str">
        <f>'[1]TCE - ANEXO IV - Preencher'!I63</f>
        <v>S</v>
      </c>
      <c r="H54" s="5">
        <f>'[1]TCE - ANEXO IV - Preencher'!J63</f>
        <v>9</v>
      </c>
      <c r="I54" s="6">
        <f>IF('[1]TCE - ANEXO IV - Preencher'!K63="","",'[1]TCE - ANEXO IV - Preencher'!K63)</f>
        <v>45173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26 -  P</v>
      </c>
      <c r="L54" s="7">
        <f>'[1]TCE - ANEXO IV - Preencher'!N63</f>
        <v>13200</v>
      </c>
    </row>
    <row r="55" spans="1:12" s="8" customFormat="1" ht="19.5" customHeight="1" x14ac:dyDescent="0.2">
      <c r="A55" s="3">
        <f>IFERROR(VLOOKUP(B55,'[1]DADOS (OCULTAR)'!$Q$3:$S$135,3,0),"")</f>
        <v>9039744000194</v>
      </c>
      <c r="B55" s="4" t="str">
        <f>'[1]TCE - ANEXO IV - Preencher'!C64</f>
        <v>UPAE ESCADA - CG Nº 021/2022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29.870.479/0001-07</v>
      </c>
      <c r="E55" s="5" t="str">
        <f>'[1]TCE - ANEXO IV - Preencher'!G64</f>
        <v>CARDIOMETABOLICO SERVIÇOS MEDICOS LTDA</v>
      </c>
      <c r="F55" s="5" t="str">
        <f>'[1]TCE - ANEXO IV - Preencher'!H64</f>
        <v>S</v>
      </c>
      <c r="G55" s="5" t="str">
        <f>'[1]TCE - ANEXO IV - Preencher'!I64</f>
        <v>S</v>
      </c>
      <c r="H55" s="5">
        <f>'[1]TCE - ANEXO IV - Preencher'!J64</f>
        <v>1646</v>
      </c>
      <c r="I55" s="6">
        <f>IF('[1]TCE - ANEXO IV - Preencher'!K64="","",'[1]TCE - ANEXO IV - Preencher'!K64)</f>
        <v>45174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26 -  P</v>
      </c>
      <c r="L55" s="7">
        <f>'[1]TCE - ANEXO IV - Preencher'!N64</f>
        <v>10560</v>
      </c>
    </row>
    <row r="56" spans="1:12" s="8" customFormat="1" ht="19.5" customHeight="1" x14ac:dyDescent="0.2">
      <c r="A56" s="3">
        <f>IFERROR(VLOOKUP(B56,'[1]DADOS (OCULTAR)'!$Q$3:$S$135,3,0),"")</f>
        <v>9039744000194</v>
      </c>
      <c r="B56" s="4" t="str">
        <f>'[1]TCE - ANEXO IV - Preencher'!C65</f>
        <v>UPAE ESCADA - CG Nº 021/2022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>15.442.310/0001-33</v>
      </c>
      <c r="E56" s="5" t="str">
        <f>'[1]TCE - ANEXO IV - Preencher'!G65</f>
        <v>CARDIOSAUDE SERVIÇOS MÉDICOS LTDA</v>
      </c>
      <c r="F56" s="5" t="str">
        <f>'[1]TCE - ANEXO IV - Preencher'!H65</f>
        <v>S</v>
      </c>
      <c r="G56" s="5" t="str">
        <f>'[1]TCE - ANEXO IV - Preencher'!I65</f>
        <v>S</v>
      </c>
      <c r="H56" s="5">
        <f>'[1]TCE - ANEXO IV - Preencher'!J65</f>
        <v>737</v>
      </c>
      <c r="I56" s="6">
        <f>IF('[1]TCE - ANEXO IV - Preencher'!K65="","",'[1]TCE - ANEXO IV - Preencher'!K65)</f>
        <v>45175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26 -  P</v>
      </c>
      <c r="L56" s="7">
        <f>'[1]TCE - ANEXO IV - Preencher'!N65</f>
        <v>14520</v>
      </c>
    </row>
    <row r="57" spans="1:12" s="8" customFormat="1" ht="19.5" customHeight="1" x14ac:dyDescent="0.2">
      <c r="A57" s="3">
        <f>IFERROR(VLOOKUP(B57,'[1]DADOS (OCULTAR)'!$Q$3:$S$135,3,0),"")</f>
        <v>9039744000194</v>
      </c>
      <c r="B57" s="4" t="str">
        <f>'[1]TCE - ANEXO IV - Preencher'!C66</f>
        <v>UPAE ESCADA - CG Nº 021/2022</v>
      </c>
      <c r="C57" s="4" t="str">
        <f>'[1]TCE - ANEXO IV - Preencher'!E66</f>
        <v>5.16 - Serviços Médico-Hospitalares, Odotonlogia e Laboratoriais</v>
      </c>
      <c r="D57" s="3">
        <f>'[1]TCE - ANEXO IV - Preencher'!F66</f>
        <v>40418018000122</v>
      </c>
      <c r="E57" s="5" t="str">
        <f>'[1]TCE - ANEXO IV - Preencher'!G66</f>
        <v>MA CONSULTORIOS MEDICOS INTEGRADOS LTDA</v>
      </c>
      <c r="F57" s="5" t="str">
        <f>'[1]TCE - ANEXO IV - Preencher'!H66</f>
        <v>S</v>
      </c>
      <c r="G57" s="5" t="str">
        <f>'[1]TCE - ANEXO IV - Preencher'!I66</f>
        <v>S</v>
      </c>
      <c r="H57" s="5">
        <f>'[1]TCE - ANEXO IV - Preencher'!J66</f>
        <v>891</v>
      </c>
      <c r="I57" s="6">
        <f>IF('[1]TCE - ANEXO IV - Preencher'!K66="","",'[1]TCE - ANEXO IV - Preencher'!K66)</f>
        <v>45177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26 -  P</v>
      </c>
      <c r="L57" s="7">
        <f>'[1]TCE - ANEXO IV - Preencher'!N66</f>
        <v>5280</v>
      </c>
    </row>
    <row r="58" spans="1:12" s="8" customFormat="1" ht="19.5" customHeight="1" x14ac:dyDescent="0.2">
      <c r="A58" s="3">
        <f>IFERROR(VLOOKUP(B58,'[1]DADOS (OCULTAR)'!$Q$3:$S$135,3,0),"")</f>
        <v>9039744000194</v>
      </c>
      <c r="B58" s="4" t="str">
        <f>'[1]TCE - ANEXO IV - Preencher'!C67</f>
        <v>UPAE ESCADA - CG Nº 021/2022</v>
      </c>
      <c r="C58" s="4" t="str">
        <f>'[1]TCE - ANEXO IV - Preencher'!E67</f>
        <v>5.16 - Serviços Médico-Hospitalares, Odotonlogia e Laboratoriais</v>
      </c>
      <c r="D58" s="3">
        <f>'[1]TCE - ANEXO IV - Preencher'!F67</f>
        <v>19309563000194</v>
      </c>
      <c r="E58" s="5" t="str">
        <f>'[1]TCE - ANEXO IV - Preencher'!G67</f>
        <v>PORTAL TELEMEDICINA LTDA</v>
      </c>
      <c r="F58" s="5" t="str">
        <f>'[1]TCE - ANEXO IV - Preencher'!H67</f>
        <v>S</v>
      </c>
      <c r="G58" s="5" t="str">
        <f>'[1]TCE - ANEXO IV - Preencher'!I67</f>
        <v>S</v>
      </c>
      <c r="H58" s="5">
        <f>'[1]TCE - ANEXO IV - Preencher'!J67</f>
        <v>37964</v>
      </c>
      <c r="I58" s="6">
        <f>IF('[1]TCE - ANEXO IV - Preencher'!K67="","",'[1]TCE - ANEXO IV - Preencher'!K67)</f>
        <v>45183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35 -  S</v>
      </c>
      <c r="L58" s="7">
        <f>'[1]TCE - ANEXO IV - Preencher'!N67</f>
        <v>756</v>
      </c>
    </row>
    <row r="59" spans="1:12" s="8" customFormat="1" ht="19.5" customHeight="1" x14ac:dyDescent="0.2">
      <c r="A59" s="3">
        <f>IFERROR(VLOOKUP(B59,'[1]DADOS (OCULTAR)'!$Q$3:$S$135,3,0),"")</f>
        <v>9039744000194</v>
      </c>
      <c r="B59" s="4" t="str">
        <f>'[1]TCE - ANEXO IV - Preencher'!C68</f>
        <v>UPAE ESCADA - CG Nº 021/2022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>46.999.480/0001-47</v>
      </c>
      <c r="E59" s="5" t="str">
        <f>'[1]TCE - ANEXO IV - Preencher'!G68</f>
        <v>SIMONE AUGUSTA ATIVIDADES MÉDICAS LTDA</v>
      </c>
      <c r="F59" s="5" t="str">
        <f>'[1]TCE - ANEXO IV - Preencher'!H68</f>
        <v>S</v>
      </c>
      <c r="G59" s="5" t="str">
        <f>'[1]TCE - ANEXO IV - Preencher'!I68</f>
        <v>S</v>
      </c>
      <c r="H59" s="5">
        <f>'[1]TCE - ANEXO IV - Preencher'!J68</f>
        <v>49</v>
      </c>
      <c r="I59" s="6">
        <f>IF('[1]TCE - ANEXO IV - Preencher'!K68="","",'[1]TCE - ANEXO IV - Preencher'!K68)</f>
        <v>45174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26 -  P</v>
      </c>
      <c r="L59" s="7">
        <f>'[1]TCE - ANEXO IV - Preencher'!N68</f>
        <v>5280</v>
      </c>
    </row>
    <row r="60" spans="1:12" s="8" customFormat="1" ht="19.5" customHeight="1" x14ac:dyDescent="0.2">
      <c r="A60" s="3">
        <f>IFERROR(VLOOKUP(B60,'[1]DADOS (OCULTAR)'!$Q$3:$S$135,3,0),"")</f>
        <v>9039744000194</v>
      </c>
      <c r="B60" s="4" t="str">
        <f>'[1]TCE - ANEXO IV - Preencher'!C69</f>
        <v>UPAE ESCADA - CG Nº 021/2022</v>
      </c>
      <c r="C60" s="4" t="str">
        <f>'[1]TCE - ANEXO IV - Preencher'!E69</f>
        <v>5.16 - Serviços Médico-Hospitalares, Odotonlogia e Laboratoriais</v>
      </c>
      <c r="D60" s="3">
        <f>'[1]TCE - ANEXO IV - Preencher'!F69</f>
        <v>49208099000100</v>
      </c>
      <c r="E60" s="5" t="str">
        <f>'[1]TCE - ANEXO IV - Preencher'!G69</f>
        <v>BEATRIZ LIMA CORREA DE ARAUJO E CIA LTDA</v>
      </c>
      <c r="F60" s="5" t="str">
        <f>'[1]TCE - ANEXO IV - Preencher'!H69</f>
        <v>S</v>
      </c>
      <c r="G60" s="5" t="str">
        <f>'[1]TCE - ANEXO IV - Preencher'!I69</f>
        <v>S</v>
      </c>
      <c r="H60" s="5">
        <f>'[1]TCE - ANEXO IV - Preencher'!J69</f>
        <v>41</v>
      </c>
      <c r="I60" s="6">
        <f>IF('[1]TCE - ANEXO IV - Preencher'!K69="","",'[1]TCE - ANEXO IV - Preencher'!K69)</f>
        <v>45176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26 -  P</v>
      </c>
      <c r="L60" s="7">
        <f>'[1]TCE - ANEXO IV - Preencher'!N69</f>
        <v>10560</v>
      </c>
    </row>
    <row r="61" spans="1:12" s="8" customFormat="1" ht="19.5" customHeight="1" x14ac:dyDescent="0.2">
      <c r="A61" s="3">
        <f>IFERROR(VLOOKUP(B61,'[1]DADOS (OCULTAR)'!$Q$3:$S$135,3,0),"")</f>
        <v>9039744000194</v>
      </c>
      <c r="B61" s="4" t="str">
        <f>'[1]TCE - ANEXO IV - Preencher'!C70</f>
        <v>UPAE ESCADA - CG Nº 021/2022</v>
      </c>
      <c r="C61" s="4" t="str">
        <f>'[1]TCE - ANEXO IV - Preencher'!E70</f>
        <v>5.16 - Serviços Médico-Hospitalares, Odotonlogia e Laboratoriais</v>
      </c>
      <c r="D61" s="3">
        <f>'[1]TCE - ANEXO IV - Preencher'!F70</f>
        <v>37573362000181</v>
      </c>
      <c r="E61" s="5" t="str">
        <f>'[1]TCE - ANEXO IV - Preencher'!G70</f>
        <v>HEALTH CLINIC SERVICOS MEDICOS LTDA</v>
      </c>
      <c r="F61" s="5" t="str">
        <f>'[1]TCE - ANEXO IV - Preencher'!H70</f>
        <v>S</v>
      </c>
      <c r="G61" s="5" t="str">
        <f>'[1]TCE - ANEXO IV - Preencher'!I70</f>
        <v>S</v>
      </c>
      <c r="H61" s="5">
        <f>'[1]TCE - ANEXO IV - Preencher'!J70</f>
        <v>234</v>
      </c>
      <c r="I61" s="6">
        <f>IF('[1]TCE - ANEXO IV - Preencher'!K70="","",'[1]TCE - ANEXO IV - Preencher'!K70)</f>
        <v>45174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26 -  P</v>
      </c>
      <c r="L61" s="7">
        <f>'[1]TCE - ANEXO IV - Preencher'!N70</f>
        <v>7920</v>
      </c>
    </row>
    <row r="62" spans="1:12" s="8" customFormat="1" ht="19.5" customHeight="1" x14ac:dyDescent="0.2">
      <c r="A62" s="3">
        <f>IFERROR(VLOOKUP(B62,'[1]DADOS (OCULTAR)'!$Q$3:$S$135,3,0),"")</f>
        <v>9039744000194</v>
      </c>
      <c r="B62" s="4" t="str">
        <f>'[1]TCE - ANEXO IV - Preencher'!C71</f>
        <v>UPAE ESCADA - CG Nº 021/2022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24.218.500/0001-62</v>
      </c>
      <c r="E62" s="5" t="str">
        <f>'[1]TCE - ANEXO IV - Preencher'!G71</f>
        <v>AC SERVIÇOS DE MEDICINA INTEGRADA</v>
      </c>
      <c r="F62" s="5" t="str">
        <f>'[1]TCE - ANEXO IV - Preencher'!H71</f>
        <v>S</v>
      </c>
      <c r="G62" s="5" t="str">
        <f>'[1]TCE - ANEXO IV - Preencher'!I71</f>
        <v>S</v>
      </c>
      <c r="H62" s="5">
        <f>'[1]TCE - ANEXO IV - Preencher'!J71</f>
        <v>704</v>
      </c>
      <c r="I62" s="6">
        <f>IF('[1]TCE - ANEXO IV - Preencher'!K71="","",'[1]TCE - ANEXO IV - Preencher'!K71)</f>
        <v>45173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26 -  P</v>
      </c>
      <c r="L62" s="7">
        <f>'[1]TCE - ANEXO IV - Preencher'!N71</f>
        <v>2640</v>
      </c>
    </row>
    <row r="63" spans="1:12" s="8" customFormat="1" ht="19.5" customHeight="1" x14ac:dyDescent="0.2">
      <c r="A63" s="3">
        <f>IFERROR(VLOOKUP(B63,'[1]DADOS (OCULTAR)'!$Q$3:$S$135,3,0),"")</f>
        <v>9039744000194</v>
      </c>
      <c r="B63" s="4" t="str">
        <f>'[1]TCE - ANEXO IV - Preencher'!C72</f>
        <v>UPAE ESCADA - CG Nº 021/2022</v>
      </c>
      <c r="C63" s="4" t="str">
        <f>'[1]TCE - ANEXO IV - Preencher'!E72</f>
        <v>5.16 - Serviços Médico-Hospitalares, Odotonlogia e Laboratoriais</v>
      </c>
      <c r="D63" s="3" t="str">
        <f>'[1]TCE - ANEXO IV - Preencher'!F72</f>
        <v>32.352.786/0001-00</v>
      </c>
      <c r="E63" s="5" t="str">
        <f>'[1]TCE - ANEXO IV - Preencher'!G72</f>
        <v>CAMILLA LINS E LUCIANO MOREIRA SERVIÇOS MEDICOS LTDA</v>
      </c>
      <c r="F63" s="5" t="str">
        <f>'[1]TCE - ANEXO IV - Preencher'!H72</f>
        <v>S</v>
      </c>
      <c r="G63" s="5" t="str">
        <f>'[1]TCE - ANEXO IV - Preencher'!I72</f>
        <v>S</v>
      </c>
      <c r="H63" s="5">
        <f>'[1]TCE - ANEXO IV - Preencher'!J72</f>
        <v>137</v>
      </c>
      <c r="I63" s="6">
        <f>IF('[1]TCE - ANEXO IV - Preencher'!K72="","",'[1]TCE - ANEXO IV - Preencher'!K72)</f>
        <v>45174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26 -  P</v>
      </c>
      <c r="L63" s="7">
        <f>'[1]TCE - ANEXO IV - Preencher'!N72</f>
        <v>11880</v>
      </c>
    </row>
    <row r="64" spans="1:12" s="8" customFormat="1" ht="19.5" customHeight="1" x14ac:dyDescent="0.2">
      <c r="A64" s="3">
        <f>IFERROR(VLOOKUP(B64,'[1]DADOS (OCULTAR)'!$Q$3:$S$135,3,0),"")</f>
        <v>9039744000194</v>
      </c>
      <c r="B64" s="4" t="str">
        <f>'[1]TCE - ANEXO IV - Preencher'!C73</f>
        <v>UPAE ESCADA - CG Nº 021/2022</v>
      </c>
      <c r="C64" s="4" t="str">
        <f>'[1]TCE - ANEXO IV - Preencher'!E73</f>
        <v>5.16 - Serviços Médico-Hospitalares, Odotonlogia e Laboratoriais</v>
      </c>
      <c r="D64" s="3" t="str">
        <f>'[1]TCE - ANEXO IV - Preencher'!F73</f>
        <v>02.682.238/0001-70</v>
      </c>
      <c r="E64" s="5" t="str">
        <f>'[1]TCE - ANEXO IV - Preencher'!G73</f>
        <v>CENTRO CLÍNICO PROF. ÉLCIO LIMA</v>
      </c>
      <c r="F64" s="5" t="str">
        <f>'[1]TCE - ANEXO IV - Preencher'!H73</f>
        <v>S</v>
      </c>
      <c r="G64" s="5" t="str">
        <f>'[1]TCE - ANEXO IV - Preencher'!I73</f>
        <v>S</v>
      </c>
      <c r="H64" s="5">
        <f>'[1]TCE - ANEXO IV - Preencher'!J73</f>
        <v>808</v>
      </c>
      <c r="I64" s="6">
        <f>IF('[1]TCE - ANEXO IV - Preencher'!K73="","",'[1]TCE - ANEXO IV - Preencher'!K73)</f>
        <v>45174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26 -  P</v>
      </c>
      <c r="L64" s="7">
        <f>'[1]TCE - ANEXO IV - Preencher'!N73</f>
        <v>5280</v>
      </c>
    </row>
    <row r="65" spans="1:12" s="8" customFormat="1" ht="19.5" customHeight="1" x14ac:dyDescent="0.2">
      <c r="A65" s="3">
        <f>IFERROR(VLOOKUP(B65,'[1]DADOS (OCULTAR)'!$Q$3:$S$135,3,0),"")</f>
        <v>9039744000194</v>
      </c>
      <c r="B65" s="4" t="str">
        <f>'[1]TCE - ANEXO IV - Preencher'!C74</f>
        <v>UPAE ESCADA - CG Nº 021/2022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21.185.366/0001-52</v>
      </c>
      <c r="E65" s="5" t="str">
        <f>'[1]TCE - ANEXO IV - Preencher'!G74</f>
        <v>CLINICORDIS LTDA ME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242</v>
      </c>
      <c r="I65" s="6">
        <f>IF('[1]TCE - ANEXO IV - Preencher'!K74="","",'[1]TCE - ANEXO IV - Preencher'!K74)</f>
        <v>45189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26 -  P</v>
      </c>
      <c r="L65" s="7">
        <f>'[1]TCE - ANEXO IV - Preencher'!N74</f>
        <v>5280</v>
      </c>
    </row>
    <row r="66" spans="1:12" s="8" customFormat="1" ht="19.5" customHeight="1" x14ac:dyDescent="0.2">
      <c r="A66" s="3">
        <f>IFERROR(VLOOKUP(B66,'[1]DADOS (OCULTAR)'!$Q$3:$S$135,3,0),"")</f>
        <v>9039744000194</v>
      </c>
      <c r="B66" s="4" t="str">
        <f>'[1]TCE - ANEXO IV - Preencher'!C75</f>
        <v>UPAE ESCADA - CG Nº 021/2022</v>
      </c>
      <c r="C66" s="4" t="str">
        <f>'[1]TCE - ANEXO IV - Preencher'!E75</f>
        <v>5.16 - Serviços Médico-Hospitalares, Odotonlogia e Laboratoriais</v>
      </c>
      <c r="D66" s="3" t="str">
        <f>'[1]TCE - ANEXO IV - Preencher'!F75</f>
        <v>29.266.040/0001-61</v>
      </c>
      <c r="E66" s="5" t="str">
        <f>'[1]TCE - ANEXO IV - Preencher'!G75</f>
        <v>DGI SERVIÇOS MEDICOS E HOSPITALAR LTDA</v>
      </c>
      <c r="F66" s="5" t="str">
        <f>'[1]TCE - ANEXO IV - Preencher'!H75</f>
        <v>S</v>
      </c>
      <c r="G66" s="5" t="str">
        <f>'[1]TCE - ANEXO IV - Preencher'!I75</f>
        <v>S</v>
      </c>
      <c r="H66" s="5">
        <f>'[1]TCE - ANEXO IV - Preencher'!J75</f>
        <v>8</v>
      </c>
      <c r="I66" s="6">
        <f>IF('[1]TCE - ANEXO IV - Preencher'!K75="","",'[1]TCE - ANEXO IV - Preencher'!K75)</f>
        <v>45177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26 -  P</v>
      </c>
      <c r="L66" s="7">
        <f>'[1]TCE - ANEXO IV - Preencher'!N75</f>
        <v>15840</v>
      </c>
    </row>
    <row r="67" spans="1:12" s="8" customFormat="1" ht="19.5" customHeight="1" x14ac:dyDescent="0.2">
      <c r="A67" s="3">
        <f>IFERROR(VLOOKUP(B67,'[1]DADOS (OCULTAR)'!$Q$3:$S$135,3,0),"")</f>
        <v>9039744000194</v>
      </c>
      <c r="B67" s="4" t="str">
        <f>'[1]TCE - ANEXO IV - Preencher'!C76</f>
        <v>UPAE ESCADA - CG Nº 021/2022</v>
      </c>
      <c r="C67" s="4" t="str">
        <f>'[1]TCE - ANEXO IV - Preencher'!E76</f>
        <v>5.16 - Serviços Médico-Hospitalares, Odotonlogia e Laboratoriais</v>
      </c>
      <c r="D67" s="3" t="str">
        <f>'[1]TCE - ANEXO IV - Preencher'!F76</f>
        <v>28.943.994/0001-07</v>
      </c>
      <c r="E67" s="5" t="str">
        <f>'[1]TCE - ANEXO IV - Preencher'!G76</f>
        <v>DWL SERVIÇOS MEDICOS LTDA</v>
      </c>
      <c r="F67" s="5" t="str">
        <f>'[1]TCE - ANEXO IV - Preencher'!H76</f>
        <v>S</v>
      </c>
      <c r="G67" s="5" t="str">
        <f>'[1]TCE - ANEXO IV - Preencher'!I76</f>
        <v>S</v>
      </c>
      <c r="H67" s="5">
        <f>'[1]TCE - ANEXO IV - Preencher'!J76</f>
        <v>754</v>
      </c>
      <c r="I67" s="6">
        <f>IF('[1]TCE - ANEXO IV - Preencher'!K76="","",'[1]TCE - ANEXO IV - Preencher'!K76)</f>
        <v>45175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26 -  P</v>
      </c>
      <c r="L67" s="7">
        <f>'[1]TCE - ANEXO IV - Preencher'!N76</f>
        <v>5280</v>
      </c>
    </row>
    <row r="68" spans="1:12" s="8" customFormat="1" ht="19.5" customHeight="1" x14ac:dyDescent="0.2">
      <c r="A68" s="3">
        <f>IFERROR(VLOOKUP(B68,'[1]DADOS (OCULTAR)'!$Q$3:$S$135,3,0),"")</f>
        <v>9039744000194</v>
      </c>
      <c r="B68" s="4" t="str">
        <f>'[1]TCE - ANEXO IV - Preencher'!C77</f>
        <v>UPAE ESCADA - CG Nº 021/2022</v>
      </c>
      <c r="C68" s="4" t="str">
        <f>'[1]TCE - ANEXO IV - Preencher'!E77</f>
        <v>5.16 - Serviços Médico-Hospitalares, Odotonlogia e Laboratoriais</v>
      </c>
      <c r="D68" s="3" t="str">
        <f>'[1]TCE - ANEXO IV - Preencher'!F77</f>
        <v>33.115.827/0001-08</v>
      </c>
      <c r="E68" s="5" t="str">
        <f>'[1]TCE - ANEXO IV - Preencher'!G77</f>
        <v>FORMED SERVIÇOS MEDICOS LTDA</v>
      </c>
      <c r="F68" s="5" t="str">
        <f>'[1]TCE - ANEXO IV - Preencher'!H77</f>
        <v>S</v>
      </c>
      <c r="G68" s="5" t="str">
        <f>'[1]TCE - ANEXO IV - Preencher'!I77</f>
        <v>S</v>
      </c>
      <c r="H68" s="5">
        <f>'[1]TCE - ANEXO IV - Preencher'!J77</f>
        <v>561</v>
      </c>
      <c r="I68" s="6">
        <f>IF('[1]TCE - ANEXO IV - Preencher'!K77="","",'[1]TCE - ANEXO IV - Preencher'!K77)</f>
        <v>45174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26 -  P</v>
      </c>
      <c r="L68" s="7">
        <f>'[1]TCE - ANEXO IV - Preencher'!N77</f>
        <v>6600</v>
      </c>
    </row>
    <row r="69" spans="1:12" s="8" customFormat="1" ht="19.5" customHeight="1" x14ac:dyDescent="0.2">
      <c r="A69" s="3">
        <f>IFERROR(VLOOKUP(B69,'[1]DADOS (OCULTAR)'!$Q$3:$S$135,3,0),"")</f>
        <v>9039744000194</v>
      </c>
      <c r="B69" s="4" t="str">
        <f>'[1]TCE - ANEXO IV - Preencher'!C78</f>
        <v>UPAE ESCADA - CG Nº 021/2022</v>
      </c>
      <c r="C69" s="4" t="str">
        <f>'[1]TCE - ANEXO IV - Preencher'!E78</f>
        <v>5.16 - Serviços Médico-Hospitalares, Odotonlogia e Laboratoriais</v>
      </c>
      <c r="D69" s="3" t="str">
        <f>'[1]TCE - ANEXO IV - Preencher'!F78</f>
        <v>24.881.506/0001-15</v>
      </c>
      <c r="E69" s="5" t="str">
        <f>'[1]TCE - ANEXO IV - Preencher'!G78</f>
        <v>MEDICANDO ATENDIMENTO MEDICO ESPECIALIZADO LTDA ME</v>
      </c>
      <c r="F69" s="5" t="str">
        <f>'[1]TCE - ANEXO IV - Preencher'!H78</f>
        <v>S</v>
      </c>
      <c r="G69" s="5" t="str">
        <f>'[1]TCE - ANEXO IV - Preencher'!I78</f>
        <v>S</v>
      </c>
      <c r="H69" s="5">
        <f>'[1]TCE - ANEXO IV - Preencher'!J78</f>
        <v>182</v>
      </c>
      <c r="I69" s="6">
        <f>IF('[1]TCE - ANEXO IV - Preencher'!K78="","",'[1]TCE - ANEXO IV - Preencher'!K78)</f>
        <v>45183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 P</v>
      </c>
      <c r="L69" s="7">
        <f>'[1]TCE - ANEXO IV - Preencher'!N78</f>
        <v>33000</v>
      </c>
    </row>
    <row r="70" spans="1:12" s="8" customFormat="1" ht="19.5" customHeight="1" x14ac:dyDescent="0.2">
      <c r="A70" s="3">
        <f>IFERROR(VLOOKUP(B70,'[1]DADOS (OCULTAR)'!$Q$3:$S$135,3,0),"")</f>
        <v>9039744000194</v>
      </c>
      <c r="B70" s="4" t="str">
        <f>'[1]TCE - ANEXO IV - Preencher'!C79</f>
        <v>UPAE ESCADA - CG Nº 021/2022</v>
      </c>
      <c r="C70" s="4" t="str">
        <f>'[1]TCE - ANEXO IV - Preencher'!E79</f>
        <v>5.16 - Serviços Médico-Hospitalares, Odotonlogia e Laboratoriais</v>
      </c>
      <c r="D70" s="3">
        <f>'[1]TCE - ANEXO IV - Preencher'!F79</f>
        <v>27011871000167</v>
      </c>
      <c r="E70" s="5" t="str">
        <f>'[1]TCE - ANEXO IV - Preencher'!G79</f>
        <v>UROLOGIA ESTADO DE PERNAMBUCO LTDA</v>
      </c>
      <c r="F70" s="5" t="str">
        <f>'[1]TCE - ANEXO IV - Preencher'!H79</f>
        <v>S</v>
      </c>
      <c r="G70" s="5" t="str">
        <f>'[1]TCE - ANEXO IV - Preencher'!I79</f>
        <v>S</v>
      </c>
      <c r="H70" s="5">
        <f>'[1]TCE - ANEXO IV - Preencher'!J79</f>
        <v>966</v>
      </c>
      <c r="I70" s="6">
        <f>IF('[1]TCE - ANEXO IV - Preencher'!K79="","",'[1]TCE - ANEXO IV - Preencher'!K79)</f>
        <v>45174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5280</v>
      </c>
    </row>
    <row r="71" spans="1:12" s="8" customFormat="1" ht="19.5" customHeight="1" x14ac:dyDescent="0.2">
      <c r="A71" s="3">
        <f>IFERROR(VLOOKUP(B71,'[1]DADOS (OCULTAR)'!$Q$3:$S$135,3,0),"")</f>
        <v>9039744000194</v>
      </c>
      <c r="B71" s="4" t="str">
        <f>'[1]TCE - ANEXO IV - Preencher'!C80</f>
        <v>UPAE ESCADA - CG Nº 021/2022</v>
      </c>
      <c r="C71" s="4" t="str">
        <f>'[1]TCE - ANEXO IV - Preencher'!E80</f>
        <v>5.16 - Serviços Médico-Hospitalares, Odotonlogia e Laboratoriais</v>
      </c>
      <c r="D71" s="3" t="str">
        <f>'[1]TCE - ANEXO IV - Preencher'!F80</f>
        <v>08.703.825/0001-84</v>
      </c>
      <c r="E71" s="5" t="str">
        <f>'[1]TCE - ANEXO IV - Preencher'!G80</f>
        <v>TELEPACS DIAGNOSTICO POR IMAGEM LTDA</v>
      </c>
      <c r="F71" s="5" t="str">
        <f>'[1]TCE - ANEXO IV - Preencher'!H80</f>
        <v>S</v>
      </c>
      <c r="G71" s="5" t="str">
        <f>'[1]TCE - ANEXO IV - Preencher'!I80</f>
        <v>S</v>
      </c>
      <c r="H71" s="5">
        <f>'[1]TCE - ANEXO IV - Preencher'!J80</f>
        <v>13686</v>
      </c>
      <c r="I71" s="6">
        <f>IF('[1]TCE - ANEXO IV - Preencher'!K80="","",'[1]TCE - ANEXO IV - Preencher'!K80)</f>
        <v>45170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31 -  M</v>
      </c>
      <c r="L71" s="7">
        <f>'[1]TCE - ANEXO IV - Preencher'!N80</f>
        <v>4480</v>
      </c>
    </row>
    <row r="72" spans="1:12" s="8" customFormat="1" ht="19.5" customHeight="1" x14ac:dyDescent="0.2">
      <c r="A72" s="3">
        <f>IFERROR(VLOOKUP(B72,'[1]DADOS (OCULTAR)'!$Q$3:$S$135,3,0),"")</f>
        <v>9039744000194</v>
      </c>
      <c r="B72" s="4" t="str">
        <f>'[1]TCE - ANEXO IV - Preencher'!C81</f>
        <v>UPAE ESCADA - CG Nº 021/2022</v>
      </c>
      <c r="C72" s="4" t="str">
        <f>'[1]TCE - ANEXO IV - Preencher'!E81</f>
        <v>5.16 - Serviços Médico-Hospitalares, Odotonlogia e Laboratoriais</v>
      </c>
      <c r="D72" s="3">
        <f>'[1]TCE - ANEXO IV - Preencher'!F81</f>
        <v>24455199000100</v>
      </c>
      <c r="E72" s="5" t="str">
        <f>'[1]TCE - ANEXO IV - Preencher'!G81</f>
        <v>STAR DIAGNOSTICOS LTDA</v>
      </c>
      <c r="F72" s="5" t="str">
        <f>'[1]TCE - ANEXO IV - Preencher'!H81</f>
        <v>S</v>
      </c>
      <c r="G72" s="5" t="str">
        <f>'[1]TCE - ANEXO IV - Preencher'!I81</f>
        <v>S</v>
      </c>
      <c r="H72" s="5">
        <f>'[1]TCE - ANEXO IV - Preencher'!J81</f>
        <v>4247</v>
      </c>
      <c r="I72" s="6">
        <f>IF('[1]TCE - ANEXO IV - Preencher'!K81="","",'[1]TCE - ANEXO IV - Preencher'!K81)</f>
        <v>45173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35 -  S</v>
      </c>
      <c r="L72" s="7">
        <f>'[1]TCE - ANEXO IV - Preencher'!N81</f>
        <v>91</v>
      </c>
    </row>
    <row r="73" spans="1:12" s="8" customFormat="1" ht="19.5" customHeight="1" x14ac:dyDescent="0.2">
      <c r="A73" s="3">
        <f>IFERROR(VLOOKUP(B73,'[1]DADOS (OCULTAR)'!$Q$3:$S$135,3,0),"")</f>
        <v>9039744000194</v>
      </c>
      <c r="B73" s="4" t="str">
        <f>'[1]TCE - ANEXO IV - Preencher'!C82</f>
        <v>UPAE ESCADA - CG Nº 021/2022</v>
      </c>
      <c r="C73" s="4" t="str">
        <f>'[1]TCE - ANEXO IV - Preencher'!E82</f>
        <v>5.16 - Serviços Médico-Hospitalares, Odotonlogia e Laboratoriais</v>
      </c>
      <c r="D73" s="3" t="str">
        <f>'[1]TCE - ANEXO IV - Preencher'!F82</f>
        <v>04.539.279/0162-11</v>
      </c>
      <c r="E73" s="5" t="str">
        <f>'[1]TCE - ANEXO IV - Preencher'!G82</f>
        <v>CIENTIFICALAB</v>
      </c>
      <c r="F73" s="5" t="str">
        <f>'[1]TCE - ANEXO IV - Preencher'!H82</f>
        <v>S</v>
      </c>
      <c r="G73" s="5" t="str">
        <f>'[1]TCE - ANEXO IV - Preencher'!I82</f>
        <v>S</v>
      </c>
      <c r="H73" s="5">
        <f>'[1]TCE - ANEXO IV - Preencher'!J82</f>
        <v>198</v>
      </c>
      <c r="I73" s="6">
        <f>IF('[1]TCE - ANEXO IV - Preencher'!K82="","",'[1]TCE - ANEXO IV - Preencher'!K82)</f>
        <v>45175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21358.9</v>
      </c>
    </row>
    <row r="74" spans="1:12" s="8" customFormat="1" ht="19.5" customHeight="1" x14ac:dyDescent="0.2">
      <c r="A74" s="3">
        <f>IFERROR(VLOOKUP(B74,'[1]DADOS (OCULTAR)'!$Q$3:$S$135,3,0),"")</f>
        <v>9039744000194</v>
      </c>
      <c r="B74" s="4" t="str">
        <f>'[1]TCE - ANEXO IV - Preencher'!C83</f>
        <v>UPAE ESCADA - CG Nº 021/2022</v>
      </c>
      <c r="C74" s="4" t="str">
        <f>'[1]TCE - ANEXO IV - Preencher'!E83</f>
        <v>4.6 - Serviços de Profissionais de Saúde</v>
      </c>
      <c r="D74" s="3">
        <f>'[1]TCE - ANEXO IV - Preencher'!F83</f>
        <v>8104437402</v>
      </c>
      <c r="E74" s="5" t="str">
        <f>'[1]TCE - ANEXO IV - Preencher'!G83</f>
        <v>Gabriela Maria Souza da Silva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2640</v>
      </c>
    </row>
    <row r="75" spans="1:12" s="8" customFormat="1" ht="19.5" customHeight="1" x14ac:dyDescent="0.2">
      <c r="A75" s="3">
        <f>IFERROR(VLOOKUP(B75,'[1]DADOS (OCULTAR)'!$Q$3:$S$135,3,0),"")</f>
        <v>9039744000194</v>
      </c>
      <c r="B75" s="4" t="str">
        <f>'[1]TCE - ANEXO IV - Preencher'!C84</f>
        <v>UPAE ESCADA - CG Nº 021/2022</v>
      </c>
      <c r="C75" s="4" t="str">
        <f>'[1]TCE - ANEXO IV - Preencher'!E84</f>
        <v>4.6 - Serviços de Profissionais de Saúde</v>
      </c>
      <c r="D75" s="3">
        <f>'[1]TCE - ANEXO IV - Preencher'!F84</f>
        <v>6206575454</v>
      </c>
      <c r="E75" s="5" t="str">
        <f>'[1]TCE - ANEXO IV - Preencher'!G84</f>
        <v>Bruno Brandão Pernambuco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1320</v>
      </c>
    </row>
    <row r="76" spans="1:12" s="8" customFormat="1" ht="19.5" customHeight="1" x14ac:dyDescent="0.2">
      <c r="A76" s="3">
        <f>IFERROR(VLOOKUP(B76,'[1]DADOS (OCULTAR)'!$Q$3:$S$135,3,0),"")</f>
        <v>9039744000194</v>
      </c>
      <c r="B76" s="4" t="str">
        <f>'[1]TCE - ANEXO IV - Preencher'!C85</f>
        <v>UPAE ESCADA - CG Nº 021/2022</v>
      </c>
      <c r="C76" s="4" t="str">
        <f>'[1]TCE - ANEXO IV - Preencher'!E85</f>
        <v>5.10 - Detetização/Tratamento de Resíduos e Afins</v>
      </c>
      <c r="D76" s="3">
        <f>'[1]TCE - ANEXO IV - Preencher'!F85</f>
        <v>11863530000180</v>
      </c>
      <c r="E76" s="5" t="str">
        <f>'[1]TCE - ANEXO IV - Preencher'!G85</f>
        <v>BRASCON GESTAO AMBIENTAL LTDA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164132</v>
      </c>
      <c r="I76" s="6">
        <f>IF('[1]TCE - ANEXO IV - Preencher'!K85="","",'[1]TCE - ANEXO IV - Preencher'!K85)</f>
        <v>45173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33.67</v>
      </c>
    </row>
    <row r="77" spans="1:12" s="8" customFormat="1" ht="19.5" customHeight="1" x14ac:dyDescent="0.2">
      <c r="A77" s="3">
        <f>IFERROR(VLOOKUP(B77,'[1]DADOS (OCULTAR)'!$Q$3:$S$135,3,0),"")</f>
        <v>9039744000194</v>
      </c>
      <c r="B77" s="4" t="str">
        <f>'[1]TCE - ANEXO IV - Preencher'!C86</f>
        <v>UPAE ESCADA - CG Nº 021/2022</v>
      </c>
      <c r="C77" s="4" t="str">
        <f>'[1]TCE - ANEXO IV - Preencher'!E86</f>
        <v>5.17 - Manutenção de Software, Certificação Digital e Microfilmagem</v>
      </c>
      <c r="D77" s="3">
        <f>'[1]TCE - ANEXO IV - Preencher'!F86</f>
        <v>9236362000150</v>
      </c>
      <c r="E77" s="5" t="str">
        <f>'[1]TCE - ANEXO IV - Preencher'!G86</f>
        <v>SELECTY TECNOLOGIA PARA RH LTDA</v>
      </c>
      <c r="F77" s="5" t="str">
        <f>'[1]TCE - ANEXO IV - Preencher'!H86</f>
        <v>S</v>
      </c>
      <c r="G77" s="5" t="str">
        <f>'[1]TCE - ANEXO IV - Preencher'!I86</f>
        <v>N</v>
      </c>
      <c r="H77" s="5" t="str">
        <f>'[1]TCE - ANEXO IV - Preencher'!J86</f>
        <v>6962</v>
      </c>
      <c r="I77" s="6">
        <f>IF('[1]TCE - ANEXO IV - Preencher'!K86="","",'[1]TCE - ANEXO IV - Preencher'!K86)</f>
        <v>45139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76</v>
      </c>
    </row>
    <row r="78" spans="1:12" s="8" customFormat="1" ht="19.5" customHeight="1" x14ac:dyDescent="0.2">
      <c r="A78" s="3">
        <f>IFERROR(VLOOKUP(B78,'[1]DADOS (OCULTAR)'!$Q$3:$S$135,3,0),"")</f>
        <v>9039744000194</v>
      </c>
      <c r="B78" s="4" t="str">
        <f>'[1]TCE - ANEXO IV - Preencher'!C87</f>
        <v>UPAE ESCADA - CG Nº 021/2022</v>
      </c>
      <c r="C78" s="4" t="str">
        <f>'[1]TCE - ANEXO IV - Preencher'!E87</f>
        <v>5.17 - Manutenção de Software, Certificação Digital e Microfilmagem</v>
      </c>
      <c r="D78" s="3">
        <f>'[1]TCE - ANEXO IV - Preencher'!F87</f>
        <v>4069709000102</v>
      </c>
      <c r="E78" s="5" t="str">
        <f>'[1]TCE - ANEXO IV - Preencher'!G87</f>
        <v>BIONEXO S.A.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385570</v>
      </c>
      <c r="I78" s="6">
        <f>IF('[1]TCE - ANEXO IV - Preencher'!K87="","",'[1]TCE - ANEXO IV - Preencher'!K87)</f>
        <v>45139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1000</v>
      </c>
    </row>
    <row r="79" spans="1:12" s="8" customFormat="1" ht="19.5" customHeight="1" x14ac:dyDescent="0.2">
      <c r="A79" s="3">
        <f>IFERROR(VLOOKUP(B79,'[1]DADOS (OCULTAR)'!$Q$3:$S$135,3,0),"")</f>
        <v>9039744000194</v>
      </c>
      <c r="B79" s="4" t="str">
        <f>'[1]TCE - ANEXO IV - Preencher'!C88</f>
        <v>UPAE ESCADA - CG Nº 021/2022</v>
      </c>
      <c r="C79" s="4" t="str">
        <f>'[1]TCE - ANEXO IV - Preencher'!E88</f>
        <v>5.17 - Manutenção de Software, Certificação Digital e Microfilmagem</v>
      </c>
      <c r="D79" s="3">
        <f>'[1]TCE - ANEXO IV - Preencher'!F88</f>
        <v>5020356000100</v>
      </c>
      <c r="E79" s="5" t="str">
        <f>'[1]TCE - ANEXO IV - Preencher'!G88</f>
        <v>BID COMERCIO E SERVICOS EM TECNOLOGIA DA INFORMAÇÃO LTDA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287</v>
      </c>
      <c r="I79" s="6">
        <f>IF('[1]TCE - ANEXO IV - Preencher'!K88="","",'[1]TCE - ANEXO IV - Preencher'!K88)</f>
        <v>45173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1450</v>
      </c>
    </row>
    <row r="80" spans="1:12" s="8" customFormat="1" ht="19.5" customHeight="1" x14ac:dyDescent="0.2">
      <c r="A80" s="3">
        <f>IFERROR(VLOOKUP(B80,'[1]DADOS (OCULTAR)'!$Q$3:$S$135,3,0),"")</f>
        <v>9039744000194</v>
      </c>
      <c r="B80" s="4" t="str">
        <f>'[1]TCE - ANEXO IV - Preencher'!C89</f>
        <v>UPAE ESCADA - CG Nº 021/2022</v>
      </c>
      <c r="C80" s="4" t="str">
        <f>'[1]TCE - ANEXO IV - Preencher'!E89</f>
        <v>5.17 - Manutenção de Software, Certificação Digital e Microfilmagem</v>
      </c>
      <c r="D80" s="3">
        <f>'[1]TCE - ANEXO IV - Preencher'!F89</f>
        <v>5020356000100</v>
      </c>
      <c r="E80" s="5" t="str">
        <f>'[1]TCE - ANEXO IV - Preencher'!G89</f>
        <v>BID COMERCIO E SERVICOS EM TECNOLOGIA DA INFORMAÇÃO LTDA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5902</v>
      </c>
      <c r="I80" s="6">
        <f>IF('[1]TCE - ANEXO IV - Preencher'!K89="","",'[1]TCE - ANEXO IV - Preencher'!K89)</f>
        <v>45173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385.33</v>
      </c>
    </row>
    <row r="81" spans="1:12" s="8" customFormat="1" ht="19.5" customHeight="1" x14ac:dyDescent="0.2">
      <c r="A81" s="3">
        <f>IFERROR(VLOOKUP(B81,'[1]DADOS (OCULTAR)'!$Q$3:$S$135,3,0),"")</f>
        <v>9039744000194</v>
      </c>
      <c r="B81" s="4" t="str">
        <f>'[1]TCE - ANEXO IV - Preencher'!C90</f>
        <v>UPAE ESCADA - CG Nº 021/2022</v>
      </c>
      <c r="C81" s="4" t="str">
        <f>'[1]TCE - ANEXO IV - Preencher'!E90</f>
        <v>5.17 - Manutenção de Software, Certificação Digital e Microfilmagem</v>
      </c>
      <c r="D81" s="3" t="str">
        <f>'[1]TCE - ANEXO IV - Preencher'!F90</f>
        <v>92.306.257/0001-94</v>
      </c>
      <c r="E81" s="5" t="str">
        <f>'[1]TCE - ANEXO IV - Preencher'!G90</f>
        <v>MV INFORMATICA NORDESTE LTDA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62310</v>
      </c>
      <c r="I81" s="6">
        <f>IF('[1]TCE - ANEXO IV - Preencher'!K90="","",'[1]TCE - ANEXO IV - Preencher'!K90)</f>
        <v>45188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13885</v>
      </c>
    </row>
    <row r="82" spans="1:12" s="8" customFormat="1" ht="19.5" customHeight="1" x14ac:dyDescent="0.2">
      <c r="A82" s="3">
        <f>IFERROR(VLOOKUP(B82,'[1]DADOS (OCULTAR)'!$Q$3:$S$135,3,0),"")</f>
        <v>9039744000194</v>
      </c>
      <c r="B82" s="4" t="str">
        <f>'[1]TCE - ANEXO IV - Preencher'!C91</f>
        <v>UPAE ESCADA - CG Nº 021/2022</v>
      </c>
      <c r="C82" s="4" t="str">
        <f>'[1]TCE - ANEXO IV - Preencher'!E91</f>
        <v>5.17 - Manutenção de Software, Certificação Digital e Microfilmagem</v>
      </c>
      <c r="D82" s="3" t="str">
        <f>'[1]TCE - ANEXO IV - Preencher'!F91</f>
        <v>05.401.067/0001-51</v>
      </c>
      <c r="E82" s="5" t="str">
        <f>'[1]TCE - ANEXO IV - Preencher'!G91</f>
        <v>TEIKO SOLUCOES EM TECNOLOGIA DA INFORMACAO LTDA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30335</v>
      </c>
      <c r="I82" s="6">
        <f>IF('[1]TCE - ANEXO IV - Preencher'!K91="","",'[1]TCE - ANEXO IV - Preencher'!K91)</f>
        <v>45180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3607.5</v>
      </c>
    </row>
    <row r="83" spans="1:12" s="8" customFormat="1" ht="19.5" customHeight="1" x14ac:dyDescent="0.2">
      <c r="A83" s="3">
        <f>IFERROR(VLOOKUP(B83,'[1]DADOS (OCULTAR)'!$Q$3:$S$135,3,0),"")</f>
        <v>9039744000194</v>
      </c>
      <c r="B83" s="4" t="str">
        <f>'[1]TCE - ANEXO IV - Preencher'!C92</f>
        <v>UPAE ESCADA - CG Nº 021/2022</v>
      </c>
      <c r="C83" s="4" t="str">
        <f>'[1]TCE - ANEXO IV - Preencher'!E92</f>
        <v>5.99 - Outros Serviços de Terceiros Pessoa Jurídica</v>
      </c>
      <c r="D83" s="3">
        <f>'[1]TCE - ANEXO IV - Preencher'!F92</f>
        <v>35521046000130</v>
      </c>
      <c r="E83" s="5" t="str">
        <f>'[1]TCE - ANEXO IV - Preencher'!G92</f>
        <v>TGI - CONSULTORIA EM GESTAO EMPRESARIAL LTDA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23508</v>
      </c>
      <c r="I83" s="6">
        <f>IF('[1]TCE - ANEXO IV - Preencher'!K92="","",'[1]TCE - ANEXO IV - Preencher'!K92)</f>
        <v>45173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3600</v>
      </c>
    </row>
    <row r="84" spans="1:12" s="8" customFormat="1" ht="19.5" customHeight="1" x14ac:dyDescent="0.2">
      <c r="A84" s="3">
        <f>IFERROR(VLOOKUP(B84,'[1]DADOS (OCULTAR)'!$Q$3:$S$135,3,0),"")</f>
        <v>9039744000194</v>
      </c>
      <c r="B84" s="4" t="str">
        <f>'[1]TCE - ANEXO IV - Preencher'!C93</f>
        <v>UPAE ESCADA - CG Nº 021/2022</v>
      </c>
      <c r="C84" s="4" t="str">
        <f>'[1]TCE - ANEXO IV - Preencher'!E93</f>
        <v>5.99 - Outros Serviços de Terceiros Pessoa Jurídica</v>
      </c>
      <c r="D84" s="3">
        <f>'[1]TCE - ANEXO IV - Preencher'!F93</f>
        <v>58921792000117</v>
      </c>
      <c r="E84" s="5" t="str">
        <f>'[1]TCE - ANEXO IV - Preencher'!G93</f>
        <v>PLANISA PLANEJAMENTO E ORGANIZAÇÃO DE INSTITUIÇÕES DE SAUDE L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30996</v>
      </c>
      <c r="I84" s="6">
        <f>IF('[1]TCE - ANEXO IV - Preencher'!K93="","",'[1]TCE - ANEXO IV - Preencher'!K93)</f>
        <v>45167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3890</v>
      </c>
    </row>
    <row r="85" spans="1:12" s="8" customFormat="1" ht="19.5" customHeight="1" x14ac:dyDescent="0.2">
      <c r="A85" s="3">
        <f>IFERROR(VLOOKUP(B85,'[1]DADOS (OCULTAR)'!$Q$3:$S$135,3,0),"")</f>
        <v>9039744000194</v>
      </c>
      <c r="B85" s="4" t="str">
        <f>'[1]TCE - ANEXO IV - Preencher'!C94</f>
        <v>UPAE ESCADA - CG Nº 021/2022</v>
      </c>
      <c r="C85" s="4" t="str">
        <f>'[1]TCE - ANEXO IV - Preencher'!E94</f>
        <v>5.99 - Outros Serviços de Terceiros Pessoa Jurídica</v>
      </c>
      <c r="D85" s="3">
        <f>'[1]TCE - ANEXO IV - Preencher'!F94</f>
        <v>28760293000124</v>
      </c>
      <c r="E85" s="5" t="str">
        <f>'[1]TCE - ANEXO IV - Preencher'!G94</f>
        <v>PALOMA P ALMEIDA SOLUÇÕES EM GESTÃO DE PESSOAS ME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195</v>
      </c>
      <c r="I85" s="6">
        <f>IF('[1]TCE - ANEXO IV - Preencher'!K94="","",'[1]TCE - ANEXO IV - Preencher'!K94)</f>
        <v>45139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550</v>
      </c>
    </row>
    <row r="86" spans="1:12" s="8" customFormat="1" ht="19.5" customHeight="1" x14ac:dyDescent="0.2">
      <c r="A86" s="3">
        <f>IFERROR(VLOOKUP(B86,'[1]DADOS (OCULTAR)'!$Q$3:$S$135,3,0),"")</f>
        <v>9039744000194</v>
      </c>
      <c r="B86" s="4" t="str">
        <f>'[1]TCE - ANEXO IV - Preencher'!C95</f>
        <v>UPAE ESCADA - CG Nº 021/2022</v>
      </c>
      <c r="C86" s="4" t="str">
        <f>'[1]TCE - ANEXO IV - Preencher'!E95</f>
        <v>5.99 - Outros Serviços de Terceiros Pessoa Jurídica</v>
      </c>
      <c r="D86" s="3">
        <f>'[1]TCE - ANEXO IV - Preencher'!F95</f>
        <v>10816775000274</v>
      </c>
      <c r="E86" s="5" t="str">
        <f>'[1]TCE - ANEXO IV - Preencher'!G95</f>
        <v>INSPETORIA SALESIANA DO NORDES DO BRASIL</v>
      </c>
      <c r="F86" s="5" t="str">
        <f>'[1]TCE - ANEXO IV - Preencher'!H95</f>
        <v>S</v>
      </c>
      <c r="G86" s="5" t="str">
        <f>'[1]TCE - ANEXO IV - Preencher'!I95</f>
        <v>N</v>
      </c>
      <c r="H86" s="5" t="str">
        <f>'[1]TCE - ANEXO IV - Preencher'!J95</f>
        <v>18426</v>
      </c>
      <c r="I86" s="6">
        <f>IF('[1]TCE - ANEXO IV - Preencher'!K95="","",'[1]TCE - ANEXO IV - Preencher'!K95)</f>
        <v>45153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210</v>
      </c>
    </row>
    <row r="87" spans="1:12" s="8" customFormat="1" ht="19.5" customHeight="1" x14ac:dyDescent="0.2">
      <c r="A87" s="3">
        <f>IFERROR(VLOOKUP(B87,'[1]DADOS (OCULTAR)'!$Q$3:$S$135,3,0),"")</f>
        <v>9039744000194</v>
      </c>
      <c r="B87" s="4" t="str">
        <f>'[1]TCE - ANEXO IV - Preencher'!C96</f>
        <v>UPAE ESCADA - CG Nº 021/2022</v>
      </c>
      <c r="C87" s="4" t="str">
        <f>'[1]TCE - ANEXO IV - Preencher'!E96</f>
        <v>5.2 - Serviços Técnicos Profissionais</v>
      </c>
      <c r="D87" s="3">
        <f>'[1]TCE - ANEXO IV - Preencher'!F96</f>
        <v>9425434000108</v>
      </c>
      <c r="E87" s="5" t="str">
        <f>'[1]TCE - ANEXO IV - Preencher'!G96</f>
        <v>BLACK ADVOGADOS ASSOCIADOS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2554</v>
      </c>
      <c r="I87" s="6">
        <f>IF('[1]TCE - ANEXO IV - Preencher'!K96="","",'[1]TCE - ANEXO IV - Preencher'!K96)</f>
        <v>45175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7680</v>
      </c>
    </row>
    <row r="88" spans="1:12" s="8" customFormat="1" ht="19.5" customHeight="1" x14ac:dyDescent="0.2">
      <c r="A88" s="3">
        <f>IFERROR(VLOOKUP(B88,'[1]DADOS (OCULTAR)'!$Q$3:$S$135,3,0),"")</f>
        <v>9039744000194</v>
      </c>
      <c r="B88" s="4" t="str">
        <f>'[1]TCE - ANEXO IV - Preencher'!C97</f>
        <v>UPAE ESCADA - CG Nº 021/2022</v>
      </c>
      <c r="C88" s="4" t="str">
        <f>'[1]TCE - ANEXO IV - Preencher'!E97</f>
        <v>5.10 - Detetização/Tratamento de Resíduos e Afins</v>
      </c>
      <c r="D88" s="3">
        <f>'[1]TCE - ANEXO IV - Preencher'!F97</f>
        <v>10333266000100</v>
      </c>
      <c r="E88" s="5" t="str">
        <f>'[1]TCE - ANEXO IV - Preencher'!G97</f>
        <v>CARLOS ANTONIO DE OLIVEIRA MILET JUNIOR - ME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10481</v>
      </c>
      <c r="I88" s="6">
        <f>IF('[1]TCE - ANEXO IV - Preencher'!K97="","",'[1]TCE - ANEXO IV - Preencher'!K97)</f>
        <v>45173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360</v>
      </c>
    </row>
    <row r="89" spans="1:12" s="8" customFormat="1" ht="19.5" customHeight="1" x14ac:dyDescent="0.2">
      <c r="A89" s="3">
        <f>IFERROR(VLOOKUP(B89,'[1]DADOS (OCULTAR)'!$Q$3:$S$135,3,0),"")</f>
        <v>9039744000194</v>
      </c>
      <c r="B89" s="4" t="str">
        <f>'[1]TCE - ANEXO IV - Preencher'!C98</f>
        <v>UPAE ESCADA - CG Nº 021/2022</v>
      </c>
      <c r="C89" s="4" t="str">
        <f>'[1]TCE - ANEXO IV - Preencher'!E98</f>
        <v>5.99 - Outros Serviços de Terceiros Pessoa Jurídica</v>
      </c>
      <c r="D89" s="3">
        <f>'[1]TCE - ANEXO IV - Preencher'!F98</f>
        <v>3910210000105</v>
      </c>
      <c r="E89" s="5" t="str">
        <f>'[1]TCE - ANEXO IV - Preencher'!G98</f>
        <v>SERVIÇO SOCIAL DA INDUSTRIA</v>
      </c>
      <c r="F89" s="5" t="str">
        <f>'[1]TCE - ANEXO IV - Preencher'!H98</f>
        <v>S</v>
      </c>
      <c r="G89" s="5" t="str">
        <f>'[1]TCE - ANEXO IV - Preencher'!I98</f>
        <v>N</v>
      </c>
      <c r="H89" s="5" t="str">
        <f>'[1]TCE - ANEXO IV - Preencher'!J98</f>
        <v>77218</v>
      </c>
      <c r="I89" s="6">
        <f>IF('[1]TCE - ANEXO IV - Preencher'!K98="","",'[1]TCE - ANEXO IV - Preencher'!K98)</f>
        <v>45173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1708.61</v>
      </c>
    </row>
    <row r="90" spans="1:12" s="8" customFormat="1" ht="19.5" customHeight="1" x14ac:dyDescent="0.2">
      <c r="A90" s="3">
        <f>IFERROR(VLOOKUP(B90,'[1]DADOS (OCULTAR)'!$Q$3:$S$135,3,0),"")</f>
        <v>9039744000194</v>
      </c>
      <c r="B90" s="4" t="str">
        <f>'[1]TCE - ANEXO IV - Preencher'!C99</f>
        <v>UPAE ESCADA - CG Nº 021/2022</v>
      </c>
      <c r="C90" s="4" t="str">
        <f>'[1]TCE - ANEXO IV - Preencher'!E99</f>
        <v>5.99 - Outros Serviços de Terceiros Pessoa Jurídica</v>
      </c>
      <c r="D90" s="3">
        <f>'[1]TCE - ANEXO IV - Preencher'!F99</f>
        <v>11735586000159</v>
      </c>
      <c r="E90" s="5" t="str">
        <f>'[1]TCE - ANEXO IV - Preencher'!G99</f>
        <v>FUNDAÇÃO DE APOIO AO DESENCOLVIMENTO DA UNIVERSIDADE FE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73089</v>
      </c>
      <c r="I90" s="6">
        <f>IF('[1]TCE - ANEXO IV - Preencher'!K99="","",'[1]TCE - ANEXO IV - Preencher'!K99)</f>
        <v>45181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148.4</v>
      </c>
    </row>
    <row r="91" spans="1:12" s="8" customFormat="1" ht="19.5" customHeight="1" x14ac:dyDescent="0.2">
      <c r="A91" s="3">
        <f>IFERROR(VLOOKUP(B91,'[1]DADOS (OCULTAR)'!$Q$3:$S$135,3,0),"")</f>
        <v>9039744000194</v>
      </c>
      <c r="B91" s="4" t="str">
        <f>'[1]TCE - ANEXO IV - Preencher'!C100</f>
        <v>UPAE ESCADA - CG Nº 021/2022</v>
      </c>
      <c r="C91" s="4" t="str">
        <f>'[1]TCE - ANEXO IV - Preencher'!E100</f>
        <v>5.99 - Outros Serviços de Terceiros Pessoa Jurídica</v>
      </c>
      <c r="D91" s="3">
        <f>'[1]TCE - ANEXO IV - Preencher'!F100</f>
        <v>27534506000137</v>
      </c>
      <c r="E91" s="5" t="str">
        <f>'[1]TCE - ANEXO IV - Preencher'!G100</f>
        <v>FELLIPE R P DE OLIVEIRA TRATAMENTO DE AGUA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1986</v>
      </c>
      <c r="I91" s="6">
        <f>IF('[1]TCE - ANEXO IV - Preencher'!K100="","",'[1]TCE - ANEXO IV - Preencher'!K100)</f>
        <v>45161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495</v>
      </c>
    </row>
    <row r="92" spans="1:12" s="8" customFormat="1" ht="19.5" customHeight="1" x14ac:dyDescent="0.2">
      <c r="A92" s="3">
        <f>IFERROR(VLOOKUP(B92,'[1]DADOS (OCULTAR)'!$Q$3:$S$135,3,0),"")</f>
        <v>9039744000194</v>
      </c>
      <c r="B92" s="4" t="str">
        <f>'[1]TCE - ANEXO IV - Preencher'!C101</f>
        <v>UPAE ESCADA - CG Nº 021/2022</v>
      </c>
      <c r="C92" s="4" t="str">
        <f>'[1]TCE - ANEXO IV - Preencher'!E101</f>
        <v>5.5 - Reparo e Manutenção de Máquinas e Equipamentos</v>
      </c>
      <c r="D92" s="3">
        <f>'[1]TCE - ANEXO IV - Preencher'!F101</f>
        <v>3480539000183</v>
      </c>
      <c r="E92" s="5" t="str">
        <f>'[1]TCE - ANEXO IV - Preencher'!G101</f>
        <v>SL ENGENHARIA HOSPITALAR LTDA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14051</v>
      </c>
      <c r="I92" s="6">
        <f>IF('[1]TCE - ANEXO IV - Preencher'!K101="","",'[1]TCE - ANEXO IV - Preencher'!K101)</f>
        <v>45175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3000</v>
      </c>
    </row>
    <row r="93" spans="1:12" s="8" customFormat="1" ht="19.5" customHeight="1" x14ac:dyDescent="0.2">
      <c r="A93" s="3">
        <f>IFERROR(VLOOKUP(B93,'[1]DADOS (OCULTAR)'!$Q$3:$S$135,3,0),"")</f>
        <v>9039744000194</v>
      </c>
      <c r="B93" s="4" t="str">
        <f>'[1]TCE - ANEXO IV - Preencher'!C102</f>
        <v>UPAE ESCADA - CG Nº 021/2022</v>
      </c>
      <c r="C93" s="4" t="str">
        <f>'[1]TCE - ANEXO IV - Preencher'!E102</f>
        <v>5.5 - Reparo e Manutenção de Máquinas e Equipamentos</v>
      </c>
      <c r="D93" s="3">
        <f>'[1]TCE - ANEXO IV - Preencher'!F102</f>
        <v>3689347000181</v>
      </c>
      <c r="E93" s="5" t="str">
        <f>'[1]TCE - ANEXO IV - Preencher'!G102</f>
        <v>ANDESUS SISTEMAS CONTRA INCEDIO LTDA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18609</v>
      </c>
      <c r="I93" s="6">
        <f>IF('[1]TCE - ANEXO IV - Preencher'!K102="","",'[1]TCE - ANEXO IV - Preencher'!K102)</f>
        <v>45171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910</v>
      </c>
    </row>
    <row r="94" spans="1:12" s="8" customFormat="1" ht="19.5" customHeight="1" x14ac:dyDescent="0.2">
      <c r="A94" s="3">
        <f>IFERROR(VLOOKUP(B94,'[1]DADOS (OCULTAR)'!$Q$3:$S$135,3,0),"")</f>
        <v>9039744000194</v>
      </c>
      <c r="B94" s="4" t="str">
        <f>'[1]TCE - ANEXO IV - Preencher'!C103</f>
        <v>UPAE ESCADA - CG Nº 021/2022</v>
      </c>
      <c r="C94" s="4" t="str">
        <f>'[1]TCE - ANEXO IV - Preencher'!E103</f>
        <v>5.5 - Reparo e Manutenção de Máquinas e Equipamentos</v>
      </c>
      <c r="D94" s="3">
        <f>'[1]TCE - ANEXO IV - Preencher'!F103</f>
        <v>26332434000182</v>
      </c>
      <c r="E94" s="5" t="str">
        <f>'[1]TCE - ANEXO IV - Preencher'!G103</f>
        <v>LOGICO PROJETOS CONSULTORIA E SERVIÇOS DE CLIMATIZAÇÃO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772</v>
      </c>
      <c r="I94" s="6">
        <f>IF('[1]TCE - ANEXO IV - Preencher'!K103="","",'[1]TCE - ANEXO IV - Preencher'!K103)</f>
        <v>45170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7200</v>
      </c>
    </row>
    <row r="95" spans="1:12" s="8" customFormat="1" ht="19.5" customHeight="1" x14ac:dyDescent="0.2">
      <c r="A95" s="3">
        <f>IFERROR(VLOOKUP(B95,'[1]DADOS (OCULTAR)'!$Q$3:$S$135,3,0),"")</f>
        <v>9039744000194</v>
      </c>
      <c r="B95" s="4" t="str">
        <f>'[1]TCE - ANEXO IV - Preencher'!C104</f>
        <v>UPAE ESCADA - CG Nº 021/2022</v>
      </c>
      <c r="C95" s="4" t="str">
        <f>'[1]TCE - ANEXO IV - Preencher'!E104</f>
        <v>5.5 - Reparo e Manutenção de Máquinas e Equipamentos</v>
      </c>
      <c r="D95" s="3">
        <f>'[1]TCE - ANEXO IV - Preencher'!F104</f>
        <v>40893042000113</v>
      </c>
      <c r="E95" s="5" t="str">
        <f>'[1]TCE - ANEXO IV - Preencher'!G104</f>
        <v>GERASTEP GERADORES ASSIS TEC PECAS LTDA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43552</v>
      </c>
      <c r="I95" s="6">
        <f>IF('[1]TCE - ANEXO IV - Preencher'!K104="","",'[1]TCE - ANEXO IV - Preencher'!K104)</f>
        <v>45168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760</v>
      </c>
    </row>
    <row r="96" spans="1:12" s="8" customFormat="1" ht="19.5" customHeight="1" x14ac:dyDescent="0.2">
      <c r="A96" s="3">
        <f>IFERROR(VLOOKUP(B96,'[1]DADOS (OCULTAR)'!$Q$3:$S$135,3,0),"")</f>
        <v>9039744000194</v>
      </c>
      <c r="B96" s="4" t="str">
        <f>'[1]TCE - ANEXO IV - Preencher'!C105</f>
        <v>UPAE ESCADA - CG Nº 021/2022</v>
      </c>
      <c r="C96" s="4" t="str">
        <f>'[1]TCE - ANEXO IV - Preencher'!E105</f>
        <v>5.5 - Reparo e Manutenção de Máquinas e Equipamentos</v>
      </c>
      <c r="D96" s="3">
        <f>'[1]TCE - ANEXO IV - Preencher'!F105</f>
        <v>90347840000894</v>
      </c>
      <c r="E96" s="5" t="str">
        <f>'[1]TCE - ANEXO IV - Preencher'!G105</f>
        <v>TK ELEVADORES BRASIL LTDA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141177</v>
      </c>
      <c r="I96" s="6">
        <f>IF('[1]TCE - ANEXO IV - Preencher'!K105="","",'[1]TCE - ANEXO IV - Preencher'!K105)</f>
        <v>45155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600</v>
      </c>
    </row>
    <row r="97" spans="1:12" s="8" customFormat="1" ht="19.5" customHeight="1" x14ac:dyDescent="0.2">
      <c r="A97" s="3">
        <f>IFERROR(VLOOKUP(B97,'[1]DADOS (OCULTAR)'!$Q$3:$S$135,3,0),"")</f>
        <v>9039744000194</v>
      </c>
      <c r="B97" s="4" t="str">
        <f>'[1]TCE - ANEXO IV - Preencher'!C106</f>
        <v>UPAE ESCADA - CG Nº 021/2022</v>
      </c>
      <c r="C97" s="4" t="str">
        <f>'[1]TCE - ANEXO IV - Preencher'!E106</f>
        <v>5.4 - Reparo e Manutenção de Bens Imóveis</v>
      </c>
      <c r="D97" s="3">
        <f>'[1]TCE - ANEXO IV - Preencher'!F106</f>
        <v>30968983000115</v>
      </c>
      <c r="E97" s="5" t="str">
        <f>'[1]TCE - ANEXO IV - Preencher'!G106</f>
        <v>J B CAMPELO PEREIRA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304</v>
      </c>
      <c r="I97" s="6">
        <f>IF('[1]TCE - ANEXO IV - Preencher'!K106="","",'[1]TCE - ANEXO IV - Preencher'!K106)</f>
        <v>45167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2400</v>
      </c>
    </row>
    <row r="98" spans="1:12" s="8" customFormat="1" ht="19.5" customHeight="1" x14ac:dyDescent="0.2">
      <c r="A98" s="3">
        <f>IFERROR(VLOOKUP(B98,'[1]DADOS (OCULTAR)'!$Q$3:$S$135,3,0),"")</f>
        <v>9039744000194</v>
      </c>
      <c r="B98" s="4" t="str">
        <f>'[1]TCE - ANEXO IV - Preencher'!C107</f>
        <v>UPAE ESCADA - CG Nº 021/2022</v>
      </c>
      <c r="C98" s="4" t="str">
        <f>'[1]TCE - ANEXO IV - Preencher'!E107</f>
        <v>5.4 - Reparo e Manutenção de Bens Imóveis</v>
      </c>
      <c r="D98" s="3">
        <f>'[1]TCE - ANEXO IV - Preencher'!F107</f>
        <v>12682965000190</v>
      </c>
      <c r="E98" s="5" t="str">
        <f>'[1]TCE - ANEXO IV - Preencher'!G107</f>
        <v>CARDOSO SERVIÇOS DE JARDINAGENS LTDA - ME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3046</v>
      </c>
      <c r="I98" s="6">
        <f>IF('[1]TCE - ANEXO IV - Preencher'!K107="","",'[1]TCE - ANEXO IV - Preencher'!K107)</f>
        <v>45175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850</v>
      </c>
    </row>
    <row r="99" spans="1:12" s="8" customFormat="1" ht="19.5" customHeight="1" x14ac:dyDescent="0.2">
      <c r="A99" s="3">
        <f>IFERROR(VLOOKUP(B99,'[1]DADOS (OCULTAR)'!$Q$3:$S$135,3,0),"")</f>
        <v>9039744000194</v>
      </c>
      <c r="B99" s="4" t="str">
        <f>'[1]TCE - ANEXO IV - Preencher'!C108</f>
        <v>UPAE ESCADA - CG Nº 021/2022</v>
      </c>
      <c r="C99" s="4" t="str">
        <f>'[1]TCE - ANEXO IV - Preencher'!E108</f>
        <v>3.7 - Material de Limpeza e Produtos de Hgienização</v>
      </c>
      <c r="D99" s="3">
        <f>'[1]TCE - ANEXO IV - Preencher'!F108</f>
        <v>18577850000112</v>
      </c>
      <c r="E99" s="5" t="str">
        <f>'[1]TCE - ANEXO IV - Preencher'!G108</f>
        <v>MATTOS DISTRIBUIDORA DE PRODUTOS DE LIMPEZA - ME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8917</v>
      </c>
      <c r="I99" s="6">
        <f>IF('[1]TCE - ANEXO IV - Preencher'!K108="","",'[1]TCE - ANEXO IV - Preencher'!K108)</f>
        <v>45112</v>
      </c>
      <c r="J99" s="5" t="str">
        <f>'[1]TCE - ANEXO IV - Preencher'!L108</f>
        <v>2623 0718 5778 5000 0112 5500 1000 0089 1710 0008 9182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2198</v>
      </c>
    </row>
    <row r="100" spans="1:12" s="8" customFormat="1" ht="19.5" customHeight="1" x14ac:dyDescent="0.2">
      <c r="A100" s="3" t="str">
        <f>IFERROR(VLOOKUP(B100,'[1]DADOS (OCULTAR)'!$Q$3:$S$135,3,0),"")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(OCULTAR)'!$Q$3:$S$135,3,0),"")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(OCULTAR)'!$Q$3:$S$135,3,0),"")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(OCULTAR)'!$Q$3:$S$135,3,0),"")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(OCULTAR)'!$Q$3:$S$135,3,0),"")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(OCULTAR)'!$Q$3:$S$135,3,0),"")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(OCULTAR)'!$Q$3:$S$135,3,0),"")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(OCULTAR)'!$Q$3:$S$135,3,0),"")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(OCULTAR)'!$Q$3:$S$135,3,0),"")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(OCULTAR)'!$Q$3:$S$135,3,0),"")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(OCULTAR)'!$Q$3:$S$135,3,0),"")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(OCULTAR)'!$Q$3:$S$135,3,0),"")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(OCULTAR)'!$Q$3:$S$135,3,0),"")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(OCULTAR)'!$Q$3:$S$135,3,0),"")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(OCULTAR)'!$Q$3:$S$135,3,0),"")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(OCULTAR)'!$Q$3:$S$135,3,0),"")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(OCULTAR)'!$Q$3:$S$135,3,0),"")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(OCULTAR)'!$Q$3:$S$135,3,0),"")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(OCULTAR)'!$Q$3:$S$135,3,0),"")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(OCULTAR)'!$Q$3:$S$135,3,0),"")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(OCULTAR)'!$Q$3:$S$135,3,0),"")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(OCULTAR)'!$Q$3:$S$135,3,0),"")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(OCULTAR)'!$Q$3:$S$135,3,0),"")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(OCULTAR)'!$Q$3:$S$135,3,0),"")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(OCULTAR)'!$Q$3:$S$135,3,0),"")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(OCULTAR)'!$Q$3:$S$135,3,0),"")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(OCULTAR)'!$Q$3:$S$135,3,0),"")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(OCULTAR)'!$Q$3:$S$135,3,0),"")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(OCULTAR)'!$Q$3:$S$135,3,0),"")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(OCULTAR)'!$Q$3:$S$135,3,0),"")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(OCULTAR)'!$Q$3:$S$135,3,0),"")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(OCULTAR)'!$Q$3:$S$135,3,0),"")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(OCULTAR)'!$Q$3:$S$135,3,0),"")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(OCULTAR)'!$Q$3:$S$135,3,0),"")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(OCULTAR)'!$Q$3:$S$135,3,0),"")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(OCULTAR)'!$Q$3:$S$135,3,0),"")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(OCULTAR)'!$Q$3:$S$135,3,0),"")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(OCULTAR)'!$Q$3:$S$135,3,0),"")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(OCULTAR)'!$Q$3:$S$135,3,0),"")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(OCULTAR)'!$Q$3:$S$135,3,0),"")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(OCULTAR)'!$Q$3:$S$135,3,0),"")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(OCULTAR)'!$Q$3:$S$135,3,0),"")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(OCULTAR)'!$Q$3:$S$135,3,0),"")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(OCULTAR)'!$Q$3:$S$135,3,0),"")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(OCULTAR)'!$Q$3:$S$135,3,0),"")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(OCULTAR)'!$Q$3:$S$135,3,0),"")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(OCULTAR)'!$Q$3:$S$135,3,0),"")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(OCULTAR)'!$Q$3:$S$135,3,0),"")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(OCULTAR)'!$Q$3:$S$135,3,0),"")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(OCULTAR)'!$Q$3:$S$135,3,0),"")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Wanderson Vilar da Silva</dc:creator>
  <cp:lastModifiedBy>José Wanderson Vilar da Silva</cp:lastModifiedBy>
  <dcterms:created xsi:type="dcterms:W3CDTF">2023-09-25T19:24:11Z</dcterms:created>
  <dcterms:modified xsi:type="dcterms:W3CDTF">2023-09-25T19:24:30Z</dcterms:modified>
</cp:coreProperties>
</file>