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anamss\Desktop\PCF 08 2023\"/>
    </mc:Choice>
  </mc:AlternateContent>
  <xr:revisionPtr revIDLastSave="0" documentId="8_{9D02845D-3621-412C-8244-3C90DA95B8B8}" xr6:coauthVersionLast="47" xr6:coauthVersionMax="47" xr10:uidLastSave="{00000000-0000-0000-0000-000000000000}"/>
  <bookViews>
    <workbookView xWindow="-120" yWindow="-120" windowWidth="20730" windowHeight="11160" xr2:uid="{E04C01E7-8247-4F48-811A-1CD3B2076D7C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<sst xmlns="http://schemas.openxmlformats.org/spreadsheetml/2006/main" count="25" uniqueCount="17">
  <si>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</si>
  <si>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</si>
  <si>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</si>
  <si>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</si>
  <si>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</si>
  <si>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</si>
  <si>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</si>
  <si>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TORRÕES - C.G 009/2022</t>
  </si>
  <si>
    <t>CAIXA ECONOMICA FEDERAL</t>
  </si>
  <si>
    <t>RENDIMENTO DE APLICAÇÃO</t>
  </si>
  <si>
    <t>BANCO SANTANDER</t>
  </si>
  <si>
    <t>LS RECIFE ASSISTENCIA MEDICA</t>
  </si>
  <si>
    <t>DEVOLUÇÃO PAGO A MAIOR</t>
  </si>
  <si>
    <t>CLINICA DE SAUDE HUMANA</t>
  </si>
  <si>
    <t>BIOMEDICAL</t>
  </si>
  <si>
    <t>ESTORNO</t>
  </si>
  <si>
    <t>SERVAL SEGURANÇA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</si>
</sst>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Financeiro\PCF%202022\PCF%202023\08%20AGOSTO%202023\13.2%20PCF%20em%20Excel.xlsx" TargetMode="External"/><Relationship Id="rId1" Type="http://schemas.openxmlformats.org/officeDocument/2006/relationships/externalLinkPath" Target="file:///P:\Financeiro\PCF%202022\PCF%202023\08%20AGOSTO%202023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Planilha1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60D16-260A-4CA3-B35A-4A17E4F5F036}">
  <sheetPr>
    <tabColor indexed="13"/>
  </sheetPr>
  <dimension ref="A1:H991"/>
  <sheetViews>
    <sheetView showGridLines="0" tabSelected="1" zoomScale="90" zoomScaleNormal="90" workbookViewId="0">
      <selection activeCell="A8" sqref="A8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9767633000870</v>
      </c>
      <c r="B2" s="3" t="s">
        <v>7</v>
      </c>
      <c r="C2" s="4">
        <v>360305000104</v>
      </c>
      <c r="D2" s="5" t="s">
        <v>8</v>
      </c>
      <c r="E2" s="5" t="s">
        <v>9</v>
      </c>
      <c r="F2" s="6">
        <v>45169</v>
      </c>
      <c r="G2" s="7">
        <f>3287.4+8620.77</f>
        <v>11908.17</v>
      </c>
    </row>
    <row r="3" spans="1:8" ht="22.5" customHeight="1" x14ac:dyDescent="0.2">
      <c r="A3" s="2">
        <f>IFERROR(VLOOKUP(B3,'[1]DADOS (OCULTAR)'!$Q$3:$S$133,3,0),"")</f>
        <v>9767633000870</v>
      </c>
      <c r="B3" s="3" t="s">
        <v>7</v>
      </c>
      <c r="C3" s="4">
        <v>90400888000142</v>
      </c>
      <c r="D3" s="5" t="s">
        <v>10</v>
      </c>
      <c r="E3" s="5" t="s">
        <v>9</v>
      </c>
      <c r="F3" s="6">
        <v>45169</v>
      </c>
      <c r="G3" s="7">
        <v>0.06</v>
      </c>
    </row>
    <row r="4" spans="1:8" ht="22.5" customHeight="1" x14ac:dyDescent="0.2">
      <c r="A4" s="2">
        <f>IFERROR(VLOOKUP(B4,'[1]DADOS (OCULTAR)'!$Q$3:$S$133,3,0),"")</f>
        <v>9767633000870</v>
      </c>
      <c r="B4" s="3" t="s">
        <v>7</v>
      </c>
      <c r="C4" s="4">
        <v>42921289000121</v>
      </c>
      <c r="D4" s="5" t="s">
        <v>11</v>
      </c>
      <c r="E4" s="5" t="s">
        <v>12</v>
      </c>
      <c r="F4" s="6">
        <v>45139</v>
      </c>
      <c r="G4" s="7">
        <v>89.86</v>
      </c>
    </row>
    <row r="5" spans="1:8" ht="22.5" customHeight="1" x14ac:dyDescent="0.2">
      <c r="A5" s="2">
        <f>IFERROR(VLOOKUP(B5,'[1]DADOS (OCULTAR)'!$Q$3:$S$133,3,0),"")</f>
        <v>9767633000870</v>
      </c>
      <c r="B5" s="3" t="s">
        <v>7</v>
      </c>
      <c r="C5" s="4">
        <v>20639660000124</v>
      </c>
      <c r="D5" s="5" t="s">
        <v>13</v>
      </c>
      <c r="E5" s="5" t="s">
        <v>12</v>
      </c>
      <c r="F5" s="6">
        <v>45155</v>
      </c>
      <c r="G5" s="7">
        <v>1360.83</v>
      </c>
    </row>
    <row r="6" spans="1:8" ht="22.5" customHeight="1" x14ac:dyDescent="0.2">
      <c r="A6" s="2">
        <f>IFERROR(VLOOKUP(B6,'[1]DADOS (OCULTAR)'!$Q$3:$S$133,3,0),"")</f>
        <v>9767633000870</v>
      </c>
      <c r="B6" s="3" t="s">
        <v>7</v>
      </c>
      <c r="C6" s="4">
        <v>18271934000123</v>
      </c>
      <c r="D6" s="5" t="s">
        <v>14</v>
      </c>
      <c r="E6" s="5" t="s">
        <v>15</v>
      </c>
      <c r="F6" s="6">
        <v>45167</v>
      </c>
      <c r="G6" s="7">
        <v>4500</v>
      </c>
    </row>
    <row r="7" spans="1:8" ht="22.5" customHeight="1" x14ac:dyDescent="0.2">
      <c r="A7" s="2">
        <f>IFERROR(VLOOKUP(B7,'[1]DADOS (OCULTAR)'!$Q$3:$S$133,3,0),"")</f>
        <v>9767633000870</v>
      </c>
      <c r="B7" s="3" t="s">
        <v>7</v>
      </c>
      <c r="C7" s="4">
        <v>9212665000214</v>
      </c>
      <c r="D7" s="5" t="s">
        <v>16</v>
      </c>
      <c r="E7" s="5" t="s">
        <v>12</v>
      </c>
      <c r="F7" s="6">
        <v>45169</v>
      </c>
      <c r="G7" s="7">
        <v>8415.99</v>
      </c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F67CB0B7-EBFF-447B-9DAE-0F36B384CD1C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Poliana Mauricio dos Santos Sa</dc:creator>
  <cp:lastModifiedBy>Poliana Mauricio dos Santos Sa</cp:lastModifiedBy>
  <dcterms:created xsi:type="dcterms:W3CDTF">2023-09-26T02:48:06Z</dcterms:created>
  <dcterms:modified xsi:type="dcterms:W3CDTF">2023-09-26T02:48:17Z</dcterms:modified>
</cp:coreProperties>
</file>