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ia.lopes\Desktop\arquivos 08\EXCEL\"/>
    </mc:Choice>
  </mc:AlternateContent>
  <xr:revisionPtr revIDLastSave="0" documentId="8_{76C8E425-DF51-4F00-B26D-0479DE349A15}" xr6:coauthVersionLast="47" xr6:coauthVersionMax="47" xr10:uidLastSave="{00000000-0000-0000-0000-000000000000}"/>
  <bookViews>
    <workbookView xWindow="-120" yWindow="-120" windowWidth="29040" windowHeight="15840" xr2:uid="{7EA7DB69-BA17-4C4B-BA3C-1452582B46C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AB4918" i="1" s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AB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AB4902" i="1" s="1"/>
  <c r="H4902" i="1"/>
  <c r="G4902" i="1"/>
  <c r="F4902" i="1"/>
  <c r="E4902" i="1"/>
  <c r="D4902" i="1"/>
  <c r="B4902" i="1"/>
  <c r="A4902" i="1"/>
  <c r="AB4901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B4861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AB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AB4846" i="1" s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P4844" i="1"/>
  <c r="O4844" i="1"/>
  <c r="N4844" i="1"/>
  <c r="L4844" i="1"/>
  <c r="K4844" i="1"/>
  <c r="M4844" i="1" s="1"/>
  <c r="AB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S4841" i="1"/>
  <c r="R4841" i="1"/>
  <c r="Q4841" i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AB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B4836" i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S4833" i="1"/>
  <c r="R4833" i="1"/>
  <c r="Q4833" i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AB4830" i="1" s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B4816" i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AB4797" i="1" s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AB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B4781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K4779" i="1"/>
  <c r="M4779" i="1" s="1"/>
  <c r="J4779" i="1"/>
  <c r="AB4779" i="1" s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AB4773" i="1" s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N4771" i="1"/>
  <c r="P4771" i="1" s="1"/>
  <c r="L4771" i="1"/>
  <c r="K4771" i="1"/>
  <c r="M4771" i="1" s="1"/>
  <c r="J4771" i="1"/>
  <c r="AB4771" i="1" s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AB4765" i="1" s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AB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B4749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O4747" i="1"/>
  <c r="N4747" i="1"/>
  <c r="P4747" i="1" s="1"/>
  <c r="L4747" i="1"/>
  <c r="K4747" i="1"/>
  <c r="M4747" i="1" s="1"/>
  <c r="J4747" i="1"/>
  <c r="AB4747" i="1" s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AB4741" i="1" s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O4739" i="1"/>
  <c r="N4739" i="1"/>
  <c r="P4739" i="1" s="1"/>
  <c r="L4739" i="1"/>
  <c r="K4739" i="1"/>
  <c r="M4739" i="1" s="1"/>
  <c r="J4739" i="1"/>
  <c r="AB4739" i="1" s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AB4733" i="1" s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S4700" i="1"/>
  <c r="R4700" i="1"/>
  <c r="Q4700" i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S4692" i="1"/>
  <c r="R4692" i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S4684" i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S4676" i="1"/>
  <c r="R4676" i="1"/>
  <c r="Q4676" i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S4668" i="1"/>
  <c r="R4668" i="1"/>
  <c r="Q4668" i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S4660" i="1"/>
  <c r="R4660" i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S4652" i="1"/>
  <c r="R4652" i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AB4625" i="1" s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AB4623" i="1" s="1"/>
  <c r="U4623" i="1"/>
  <c r="T4623" i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S4620" i="1"/>
  <c r="R4620" i="1"/>
  <c r="Q4620" i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S4612" i="1"/>
  <c r="R4612" i="1"/>
  <c r="Q4612" i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AB4609" i="1" s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AB4599" i="1" s="1"/>
  <c r="U4599" i="1"/>
  <c r="T4599" i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B4593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AB4585" i="1" s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B4558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S4557" i="1"/>
  <c r="R4557" i="1"/>
  <c r="Q4557" i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O4556" i="1"/>
  <c r="N4556" i="1"/>
  <c r="P4556" i="1" s="1"/>
  <c r="L4556" i="1"/>
  <c r="K4556" i="1"/>
  <c r="M4556" i="1" s="1"/>
  <c r="J4556" i="1"/>
  <c r="AB4556" i="1" s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AB4550" i="1" s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S4549" i="1"/>
  <c r="R4549" i="1"/>
  <c r="Q4549" i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AB4542" i="1" s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S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B4534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S4533" i="1"/>
  <c r="R4533" i="1"/>
  <c r="Q4533" i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B4526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S4525" i="1"/>
  <c r="R4525" i="1"/>
  <c r="Q4525" i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M4524" i="1" s="1"/>
  <c r="J4524" i="1"/>
  <c r="AB4524" i="1" s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AB4518" i="1" s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S4517" i="1"/>
  <c r="R4517" i="1"/>
  <c r="Q4517" i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S4509" i="1"/>
  <c r="R4509" i="1"/>
  <c r="Q4509" i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M4427" i="1" s="1"/>
  <c r="J4427" i="1"/>
  <c r="AB4427" i="1" s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B4401" i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AB4395" i="1" s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O4393" i="1"/>
  <c r="N4393" i="1"/>
  <c r="P4393" i="1" s="1"/>
  <c r="L4393" i="1"/>
  <c r="K4393" i="1"/>
  <c r="M4393" i="1" s="1"/>
  <c r="J4393" i="1"/>
  <c r="AB4393" i="1" s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O4385" i="1"/>
  <c r="N4385" i="1"/>
  <c r="P4385" i="1" s="1"/>
  <c r="L4385" i="1"/>
  <c r="K4385" i="1"/>
  <c r="M4385" i="1" s="1"/>
  <c r="J4385" i="1"/>
  <c r="AB4385" i="1" s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O4377" i="1"/>
  <c r="N4377" i="1"/>
  <c r="P4377" i="1" s="1"/>
  <c r="L4377" i="1"/>
  <c r="K4377" i="1"/>
  <c r="M4377" i="1" s="1"/>
  <c r="J4377" i="1"/>
  <c r="AB4377" i="1" s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B4371" i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B4363" i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B4355" i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B4347" i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B4339" i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B4331" i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B4323" i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AB4315" i="1" s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S4312" i="1"/>
  <c r="R4312" i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B4299" i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S4296" i="1"/>
  <c r="R4296" i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M4283" i="1" s="1"/>
  <c r="J4283" i="1"/>
  <c r="AB4283" i="1" s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S4280" i="1"/>
  <c r="R4280" i="1"/>
  <c r="Q4280" i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B4267" i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AB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AB4245" i="1" s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AB4243" i="1" s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AB4231" i="1" s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B4126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M4124" i="1" s="1"/>
  <c r="J4124" i="1"/>
  <c r="AB4124" i="1" s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AB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M4106" i="1" s="1"/>
  <c r="K4106" i="1"/>
  <c r="J4106" i="1"/>
  <c r="AB4106" i="1" s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S4101" i="1"/>
  <c r="R4101" i="1"/>
  <c r="Q4101" i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AB4094" i="1" s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M4092" i="1" s="1"/>
  <c r="J4092" i="1"/>
  <c r="AB4092" i="1" s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AB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O4080" i="1"/>
  <c r="N4080" i="1"/>
  <c r="P4080" i="1" s="1"/>
  <c r="AB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AB4074" i="1" s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B4066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AB4064" i="1" s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AB4050" i="1" s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P4048" i="1"/>
  <c r="O4048" i="1"/>
  <c r="N4048" i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S4045" i="1"/>
  <c r="R4045" i="1"/>
  <c r="Q4045" i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AB4042" i="1" s="1"/>
  <c r="W4042" i="1"/>
  <c r="U4042" i="1"/>
  <c r="T4042" i="1"/>
  <c r="V4042" i="1" s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AB4040" i="1" s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S4037" i="1"/>
  <c r="R4037" i="1"/>
  <c r="Q4037" i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AB4034" i="1" s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AB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AB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P4024" i="1"/>
  <c r="O4024" i="1"/>
  <c r="N4024" i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AB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O4016" i="1"/>
  <c r="N4016" i="1"/>
  <c r="P4016" i="1" s="1"/>
  <c r="AB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AB4010" i="1" s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B4002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AB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AB3986" i="1" s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P3984" i="1"/>
  <c r="O3984" i="1"/>
  <c r="N3984" i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S3981" i="1"/>
  <c r="R3981" i="1"/>
  <c r="Q3981" i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AB3976" i="1" s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S3973" i="1"/>
  <c r="R3973" i="1"/>
  <c r="Q3973" i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AB3970" i="1" s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AB3962" i="1" s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AB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AB3952" i="1" s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AB3946" i="1" s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AB3938" i="1" s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P3936" i="1"/>
  <c r="O3936" i="1"/>
  <c r="N3936" i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AB3914" i="1" s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AB3912" i="1" s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AB3906" i="1" s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O3904" i="1"/>
  <c r="N3904" i="1"/>
  <c r="P3904" i="1" s="1"/>
  <c r="AB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AB3898" i="1" s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B3887" i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AB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AB3871" i="1" s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AB3863" i="1" s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AB3855" i="1" s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AB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B3839" i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B3823" i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AB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AB3807" i="1" s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AB3799" i="1" s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AB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B3775" i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B3759" i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AB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AB3743" i="1" s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R3740" i="1"/>
  <c r="Q3740" i="1"/>
  <c r="S3740" i="1" s="1"/>
  <c r="O3740" i="1"/>
  <c r="P3740" i="1" s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AB3735" i="1" s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B3605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AB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B3589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AB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B3573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B3557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B3541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B3525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AB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B3509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AB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AB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AB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P3484" i="1"/>
  <c r="O3484" i="1"/>
  <c r="N3484" i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R3482" i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AB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O3476" i="1"/>
  <c r="N3476" i="1"/>
  <c r="P3476" i="1" s="1"/>
  <c r="AB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AB3470" i="1" s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AB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B3462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AB3460" i="1" s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AB3446" i="1" s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P3444" i="1"/>
  <c r="O3444" i="1"/>
  <c r="N3444" i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S3441" i="1"/>
  <c r="R3441" i="1"/>
  <c r="Q3441" i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AB3438" i="1" s="1"/>
  <c r="W3438" i="1"/>
  <c r="U3438" i="1"/>
  <c r="T3438" i="1"/>
  <c r="V3438" i="1" s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AB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S3433" i="1"/>
  <c r="R3433" i="1"/>
  <c r="Q3433" i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AB3430" i="1" s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AB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AB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P3420" i="1"/>
  <c r="O3420" i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AB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O3412" i="1"/>
  <c r="N3412" i="1"/>
  <c r="P3412" i="1" s="1"/>
  <c r="AB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AB3406" i="1" s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AB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AB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AB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AB3382" i="1" s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P3380" i="1"/>
  <c r="O3380" i="1"/>
  <c r="N3380" i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S3377" i="1"/>
  <c r="R3377" i="1"/>
  <c r="Q3377" i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AB3374" i="1" s="1"/>
  <c r="W3374" i="1"/>
  <c r="U3374" i="1"/>
  <c r="T3374" i="1"/>
  <c r="V3374" i="1" s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B3372" i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S3369" i="1"/>
  <c r="R3369" i="1"/>
  <c r="Q3369" i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AB3366" i="1" s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AB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AB3358" i="1" s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P3356" i="1"/>
  <c r="O3356" i="1"/>
  <c r="N3356" i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AB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AB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B3334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AB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AB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B3312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O3308" i="1"/>
  <c r="N3308" i="1"/>
  <c r="P3308" i="1" s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B3300" i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B3296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R3295" i="1"/>
  <c r="Q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B3280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R3279" i="1"/>
  <c r="Q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AB3268" i="1" s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B3264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R3263" i="1"/>
  <c r="Q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AB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B3248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V3247" i="1" s="1"/>
  <c r="T3247" i="1"/>
  <c r="R3247" i="1"/>
  <c r="Q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O3244" i="1"/>
  <c r="N3244" i="1"/>
  <c r="P3244" i="1" s="1"/>
  <c r="L3244" i="1"/>
  <c r="K3244" i="1"/>
  <c r="M3244" i="1" s="1"/>
  <c r="AB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B3236" i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V3234" i="1" s="1"/>
  <c r="T3234" i="1"/>
  <c r="R3234" i="1"/>
  <c r="Q3234" i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B3232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Q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AB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B3216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Q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AB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S3201" i="1"/>
  <c r="R3201" i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B3200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V3199" i="1" s="1"/>
  <c r="T3199" i="1"/>
  <c r="R3199" i="1"/>
  <c r="Q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AB3188" i="1" s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R3186" i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S3185" i="1"/>
  <c r="R3185" i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B3184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B3172" i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S3169" i="1"/>
  <c r="R3169" i="1"/>
  <c r="Q3169" i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B3168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V3167" i="1" s="1"/>
  <c r="T3167" i="1"/>
  <c r="R3167" i="1"/>
  <c r="Q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AB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AB3149" i="1" s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AB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AB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B3131" i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AB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B3115" i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AB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B3099" i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AB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B3083" i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AB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B3067" i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AB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B3051" i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AB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B3035" i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AB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B3019" i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AB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B3003" i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AB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B2987" i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AB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B2971" i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AB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B2955" i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S2951" i="1"/>
  <c r="R2951" i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B2949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AB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AB2933" i="1" s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AB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AB2925" i="1" s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AB2923" i="1" s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AB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AB2909" i="1" s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AB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AB2901" i="1" s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AB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AB2893" i="1" s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R2889" i="1"/>
  <c r="Q2889" i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AB2885" i="1" s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R2881" i="1"/>
  <c r="Q2881" i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AB2877" i="1" s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AB2869" i="1" s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S2863" i="1"/>
  <c r="R2863" i="1"/>
  <c r="Q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S2856" i="1"/>
  <c r="R2856" i="1"/>
  <c r="Q2856" i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R2849" i="1"/>
  <c r="Q2849" i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AB2845" i="1" s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AB2837" i="1" s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O2835" i="1"/>
  <c r="N2835" i="1"/>
  <c r="P2835" i="1" s="1"/>
  <c r="AB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AB2829" i="1" s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O2827" i="1"/>
  <c r="N2827" i="1"/>
  <c r="P2827" i="1" s="1"/>
  <c r="AB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AB2821" i="1" s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AB2813" i="1" s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AB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R2801" i="1"/>
  <c r="Q2801" i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S2794" i="1"/>
  <c r="R2794" i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S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AB2771" i="1" s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S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S2754" i="1"/>
  <c r="R2754" i="1"/>
  <c r="Q2754" i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B2745" i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S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B2737" i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B2729" i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R2726" i="1"/>
  <c r="Q2726" i="1"/>
  <c r="S2726" i="1" s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O2721" i="1"/>
  <c r="N2721" i="1"/>
  <c r="P2721" i="1" s="1"/>
  <c r="AB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R2718" i="1"/>
  <c r="Q2718" i="1"/>
  <c r="S2718" i="1" s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B2713" i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B2689" i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B2681" i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B2673" i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B2665" i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B2657" i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B2649" i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S2648" i="1"/>
  <c r="R2648" i="1"/>
  <c r="Q2648" i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B2641" i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B2633" i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S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V2630" i="1" s="1"/>
  <c r="T2630" i="1"/>
  <c r="R2630" i="1"/>
  <c r="Q2630" i="1"/>
  <c r="S2630" i="1" s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B2625" i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B2617" i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S2608" i="1"/>
  <c r="R2608" i="1"/>
  <c r="Q2608" i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B2593" i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R2590" i="1"/>
  <c r="Q2590" i="1"/>
  <c r="S2590" i="1" s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B2585" i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S2578" i="1"/>
  <c r="R2578" i="1"/>
  <c r="Q2578" i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B2569" i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S2560" i="1"/>
  <c r="R2560" i="1"/>
  <c r="Q2560" i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B2553" i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S2546" i="1"/>
  <c r="R2546" i="1"/>
  <c r="Q2546" i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B2545" i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B2537" i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B2529" i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O2527" i="1"/>
  <c r="N2527" i="1"/>
  <c r="P2527" i="1" s="1"/>
  <c r="L2527" i="1"/>
  <c r="K2527" i="1"/>
  <c r="M2527" i="1" s="1"/>
  <c r="J2527" i="1"/>
  <c r="AB2527" i="1" s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S2520" i="1"/>
  <c r="R2520" i="1"/>
  <c r="Q2520" i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O2519" i="1"/>
  <c r="N2519" i="1"/>
  <c r="P2519" i="1" s="1"/>
  <c r="L2519" i="1"/>
  <c r="K2519" i="1"/>
  <c r="M2519" i="1" s="1"/>
  <c r="J2519" i="1"/>
  <c r="AB2519" i="1" s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AB2513" i="1" s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AB2505" i="1" s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AB2497" i="1" s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S2496" i="1"/>
  <c r="R2496" i="1"/>
  <c r="Q2496" i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S2490" i="1"/>
  <c r="R2490" i="1"/>
  <c r="Q2490" i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S2474" i="1"/>
  <c r="R2474" i="1"/>
  <c r="Q2474" i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B2473" i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AB2465" i="1" s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M2433" i="1" s="1"/>
  <c r="K2433" i="1"/>
  <c r="J2433" i="1"/>
  <c r="AB2433" i="1" s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S2424" i="1"/>
  <c r="R2424" i="1"/>
  <c r="Q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O2423" i="1"/>
  <c r="N2423" i="1"/>
  <c r="P2423" i="1" s="1"/>
  <c r="L2423" i="1"/>
  <c r="K2423" i="1"/>
  <c r="M2423" i="1" s="1"/>
  <c r="J2423" i="1"/>
  <c r="AB2423" i="1" s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V2400" i="1" s="1"/>
  <c r="T2400" i="1"/>
  <c r="R2400" i="1"/>
  <c r="Q2400" i="1"/>
  <c r="S2400" i="1" s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S2394" i="1"/>
  <c r="R2394" i="1"/>
  <c r="Q2394" i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S2392" i="1"/>
  <c r="R2392" i="1"/>
  <c r="Q2392" i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S2388" i="1"/>
  <c r="R2388" i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S2386" i="1"/>
  <c r="R2386" i="1"/>
  <c r="Q2386" i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S2378" i="1"/>
  <c r="R2378" i="1"/>
  <c r="Q2378" i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W2372" i="1"/>
  <c r="U2372" i="1"/>
  <c r="V2372" i="1" s="1"/>
  <c r="T2372" i="1"/>
  <c r="S2372" i="1"/>
  <c r="R2372" i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AB2371" i="1" s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P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S2346" i="1"/>
  <c r="R2346" i="1"/>
  <c r="Q2346" i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AB2339" i="1" s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V2332" i="1" s="1"/>
  <c r="T2332" i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T2322" i="1"/>
  <c r="S2322" i="1"/>
  <c r="R2322" i="1"/>
  <c r="Q2322" i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AB2307" i="1" s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V2302" i="1" s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S2298" i="1"/>
  <c r="R2298" i="1"/>
  <c r="Q2298" i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S2290" i="1"/>
  <c r="R2290" i="1"/>
  <c r="Q2290" i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S2284" i="1"/>
  <c r="R2284" i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S2282" i="1"/>
  <c r="R2282" i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M2275" i="1" s="1"/>
  <c r="J2275" i="1"/>
  <c r="AB2275" i="1" s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S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S2266" i="1"/>
  <c r="R2266" i="1"/>
  <c r="Q2266" i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S2260" i="1"/>
  <c r="R2260" i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B2249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S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AB2243" i="1" s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S2236" i="1"/>
  <c r="R2236" i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S2234" i="1"/>
  <c r="R2234" i="1"/>
  <c r="Q2234" i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S2204" i="1"/>
  <c r="R2204" i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AB2203" i="1" s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S2180" i="1"/>
  <c r="R2180" i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S2148" i="1"/>
  <c r="R2148" i="1"/>
  <c r="Q2148" i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V2144" i="1" s="1"/>
  <c r="T2144" i="1"/>
  <c r="R2144" i="1"/>
  <c r="Q2144" i="1"/>
  <c r="S2144" i="1" s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S2130" i="1"/>
  <c r="R2130" i="1"/>
  <c r="Q2130" i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B2109" i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S2108" i="1"/>
  <c r="R2108" i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M2107" i="1" s="1"/>
  <c r="J2107" i="1"/>
  <c r="AB2107" i="1" s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B2097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S2084" i="1"/>
  <c r="R2084" i="1"/>
  <c r="Q2084" i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O2075" i="1"/>
  <c r="N2075" i="1"/>
  <c r="P2075" i="1" s="1"/>
  <c r="L2075" i="1"/>
  <c r="K2075" i="1"/>
  <c r="M2075" i="1" s="1"/>
  <c r="J2075" i="1"/>
  <c r="AB2075" i="1" s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B2045" i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S2044" i="1"/>
  <c r="R2044" i="1"/>
  <c r="Q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K2043" i="1"/>
  <c r="M2043" i="1" s="1"/>
  <c r="J2043" i="1"/>
  <c r="AB2043" i="1" s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R2041" i="1"/>
  <c r="S2041" i="1" s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V2040" i="1" s="1"/>
  <c r="T2040" i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V2012" i="1" s="1"/>
  <c r="T2012" i="1"/>
  <c r="S2012" i="1"/>
  <c r="R2012" i="1"/>
  <c r="Q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S1970" i="1"/>
  <c r="R1970" i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AB1963" i="1" s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O1947" i="1"/>
  <c r="N1947" i="1"/>
  <c r="P1947" i="1" s="1"/>
  <c r="L1947" i="1"/>
  <c r="K1947" i="1"/>
  <c r="M1947" i="1" s="1"/>
  <c r="J1947" i="1"/>
  <c r="AB1947" i="1" s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V1944" i="1" s="1"/>
  <c r="T1944" i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S1940" i="1"/>
  <c r="R1940" i="1"/>
  <c r="Q1940" i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S1860" i="1"/>
  <c r="R1860" i="1"/>
  <c r="Q1860" i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S1852" i="1"/>
  <c r="R1852" i="1"/>
  <c r="Q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K1851" i="1"/>
  <c r="M1851" i="1" s="1"/>
  <c r="J1851" i="1"/>
  <c r="AB1851" i="1" s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S1842" i="1"/>
  <c r="R1842" i="1"/>
  <c r="Q1842" i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V1799" i="1"/>
  <c r="U1799" i="1"/>
  <c r="T1799" i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P1797" i="1" s="1"/>
  <c r="N1797" i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 s="1"/>
  <c r="AB1796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AB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B1780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AB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AB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B1144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AB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V1130" i="1" s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B1128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AB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B1112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AB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V1098" i="1" s="1"/>
  <c r="T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B1096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V1090" i="1" s="1"/>
  <c r="T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AB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AB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3" i="1" l="1"/>
  <c r="AB110" i="1"/>
  <c r="AB350" i="1"/>
  <c r="AB375" i="1"/>
  <c r="AB414" i="1"/>
  <c r="AB478" i="1"/>
  <c r="AB494" i="1"/>
  <c r="AB654" i="1"/>
  <c r="AB926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40" i="1"/>
  <c r="AB147" i="1"/>
  <c r="AB149" i="1"/>
  <c r="AB154" i="1"/>
  <c r="AB156" i="1"/>
  <c r="AB163" i="1"/>
  <c r="AB165" i="1"/>
  <c r="AB170" i="1"/>
  <c r="AB172" i="1"/>
  <c r="AB179" i="1"/>
  <c r="AB181" i="1"/>
  <c r="AB186" i="1"/>
  <c r="AB188" i="1"/>
  <c r="AB195" i="1"/>
  <c r="AB197" i="1"/>
  <c r="AB202" i="1"/>
  <c r="AB204" i="1"/>
  <c r="AB211" i="1"/>
  <c r="AB213" i="1"/>
  <c r="AB218" i="1"/>
  <c r="AB220" i="1"/>
  <c r="AB227" i="1"/>
  <c r="AB229" i="1"/>
  <c r="AB234" i="1"/>
  <c r="AB236" i="1"/>
  <c r="AB243" i="1"/>
  <c r="AB245" i="1"/>
  <c r="AB250" i="1"/>
  <c r="AB252" i="1"/>
  <c r="AB259" i="1"/>
  <c r="AB261" i="1"/>
  <c r="AB266" i="1"/>
  <c r="AB268" i="1"/>
  <c r="AB275" i="1"/>
  <c r="AB277" i="1"/>
  <c r="AB282" i="1"/>
  <c r="AB284" i="1"/>
  <c r="AB291" i="1"/>
  <c r="AB293" i="1"/>
  <c r="AB298" i="1"/>
  <c r="AB300" i="1"/>
  <c r="AB307" i="1"/>
  <c r="AB309" i="1"/>
  <c r="AB314" i="1"/>
  <c r="AB316" i="1"/>
  <c r="AB323" i="1"/>
  <c r="AB325" i="1"/>
  <c r="AB330" i="1"/>
  <c r="AB332" i="1"/>
  <c r="AB339" i="1"/>
  <c r="AB341" i="1"/>
  <c r="AB346" i="1"/>
  <c r="AB348" i="1"/>
  <c r="AB355" i="1"/>
  <c r="AB357" i="1"/>
  <c r="AB362" i="1"/>
  <c r="AB364" i="1"/>
  <c r="AB371" i="1"/>
  <c r="AB373" i="1"/>
  <c r="AB378" i="1"/>
  <c r="AB380" i="1"/>
  <c r="AB387" i="1"/>
  <c r="AB389" i="1"/>
  <c r="AB394" i="1"/>
  <c r="AB396" i="1"/>
  <c r="AB403" i="1"/>
  <c r="AB405" i="1"/>
  <c r="AB410" i="1"/>
  <c r="AB412" i="1"/>
  <c r="AB419" i="1"/>
  <c r="AB421" i="1"/>
  <c r="AB426" i="1"/>
  <c r="AB428" i="1"/>
  <c r="AB435" i="1"/>
  <c r="AB437" i="1"/>
  <c r="AB442" i="1"/>
  <c r="AB444" i="1"/>
  <c r="AB451" i="1"/>
  <c r="AB453" i="1"/>
  <c r="AB458" i="1"/>
  <c r="AB460" i="1"/>
  <c r="AB467" i="1"/>
  <c r="AB469" i="1"/>
  <c r="AB474" i="1"/>
  <c r="AB476" i="1"/>
  <c r="AB483" i="1"/>
  <c r="AB485" i="1"/>
  <c r="AB490" i="1"/>
  <c r="AB492" i="1"/>
  <c r="AB499" i="1"/>
  <c r="AB501" i="1"/>
  <c r="AB506" i="1"/>
  <c r="AB508" i="1"/>
  <c r="AB515" i="1"/>
  <c r="AB517" i="1"/>
  <c r="AB522" i="1"/>
  <c r="AB524" i="1"/>
  <c r="AB531" i="1"/>
  <c r="AB533" i="1"/>
  <c r="AB538" i="1"/>
  <c r="AB540" i="1"/>
  <c r="AB547" i="1"/>
  <c r="AB549" i="1"/>
  <c r="AB554" i="1"/>
  <c r="AB556" i="1"/>
  <c r="AB563" i="1"/>
  <c r="AB565" i="1"/>
  <c r="AB570" i="1"/>
  <c r="AB572" i="1"/>
  <c r="AB579" i="1"/>
  <c r="AB581" i="1"/>
  <c r="AB586" i="1"/>
  <c r="AB588" i="1"/>
  <c r="AB595" i="1"/>
  <c r="AB597" i="1"/>
  <c r="AB602" i="1"/>
  <c r="AB604" i="1"/>
  <c r="AB611" i="1"/>
  <c r="AB613" i="1"/>
  <c r="AB618" i="1"/>
  <c r="AB620" i="1"/>
  <c r="AB627" i="1"/>
  <c r="AB629" i="1"/>
  <c r="AB634" i="1"/>
  <c r="AB636" i="1"/>
  <c r="AB643" i="1"/>
  <c r="AB645" i="1"/>
  <c r="AB650" i="1"/>
  <c r="AB652" i="1"/>
  <c r="AB659" i="1"/>
  <c r="AB661" i="1"/>
  <c r="AB666" i="1"/>
  <c r="AB668" i="1"/>
  <c r="AB675" i="1"/>
  <c r="AB677" i="1"/>
  <c r="AB682" i="1"/>
  <c r="AB684" i="1"/>
  <c r="AB691" i="1"/>
  <c r="AB693" i="1"/>
  <c r="AB698" i="1"/>
  <c r="AB700" i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5" i="1"/>
  <c r="AB810" i="1"/>
  <c r="AB812" i="1"/>
  <c r="AB819" i="1"/>
  <c r="AB821" i="1"/>
  <c r="AB826" i="1"/>
  <c r="AB828" i="1"/>
  <c r="AB835" i="1"/>
  <c r="AB837" i="1"/>
  <c r="AB842" i="1"/>
  <c r="AB844" i="1"/>
  <c r="AB851" i="1"/>
  <c r="AB853" i="1"/>
  <c r="AB858" i="1"/>
  <c r="AB860" i="1"/>
  <c r="AB867" i="1"/>
  <c r="AB869" i="1"/>
  <c r="AB874" i="1"/>
  <c r="AB876" i="1"/>
  <c r="AB883" i="1"/>
  <c r="AB885" i="1"/>
  <c r="AB890" i="1"/>
  <c r="AB892" i="1"/>
  <c r="AB899" i="1"/>
  <c r="AB901" i="1"/>
  <c r="AB906" i="1"/>
  <c r="AB908" i="1"/>
  <c r="AB915" i="1"/>
  <c r="AB917" i="1"/>
  <c r="AB922" i="1"/>
  <c r="AB924" i="1"/>
  <c r="AB931" i="1"/>
  <c r="AB933" i="1"/>
  <c r="AB938" i="1"/>
  <c r="AB940" i="1"/>
  <c r="AB947" i="1"/>
  <c r="AB949" i="1"/>
  <c r="AB954" i="1"/>
  <c r="AB956" i="1"/>
  <c r="AB963" i="1"/>
  <c r="AB965" i="1"/>
  <c r="AB970" i="1"/>
  <c r="AB972" i="1"/>
  <c r="AB979" i="1"/>
  <c r="AB981" i="1"/>
  <c r="AB986" i="1"/>
  <c r="AB988" i="1"/>
  <c r="AB995" i="1"/>
  <c r="AB997" i="1"/>
  <c r="AB1002" i="1"/>
  <c r="AB1004" i="1"/>
  <c r="AB1011" i="1"/>
  <c r="AB1013" i="1"/>
  <c r="AB1018" i="1"/>
  <c r="AB1020" i="1"/>
  <c r="AB1027" i="1"/>
  <c r="AB1029" i="1"/>
  <c r="AB1034" i="1"/>
  <c r="AB1036" i="1"/>
  <c r="AB1043" i="1"/>
  <c r="AB1045" i="1"/>
  <c r="AB1050" i="1"/>
  <c r="AB1052" i="1"/>
  <c r="AB1059" i="1"/>
  <c r="AB1067" i="1"/>
  <c r="AB1075" i="1"/>
  <c r="AB1077" i="1"/>
  <c r="AB1133" i="1"/>
  <c r="AB62" i="1"/>
  <c r="AB94" i="1"/>
  <c r="AB750" i="1"/>
  <c r="AB766" i="1"/>
  <c r="AB830" i="1"/>
  <c r="AB22" i="1"/>
  <c r="AB24" i="1"/>
  <c r="AB33" i="1"/>
  <c r="AB38" i="1"/>
  <c r="AB40" i="1"/>
  <c r="AB49" i="1"/>
  <c r="AB54" i="1"/>
  <c r="AB56" i="1"/>
  <c r="AB65" i="1"/>
  <c r="AB70" i="1"/>
  <c r="AB72" i="1"/>
  <c r="AB81" i="1"/>
  <c r="AB86" i="1"/>
  <c r="AB88" i="1"/>
  <c r="AB97" i="1"/>
  <c r="AB102" i="1"/>
  <c r="AB104" i="1"/>
  <c r="AB113" i="1"/>
  <c r="AB118" i="1"/>
  <c r="AB120" i="1"/>
  <c r="AB129" i="1"/>
  <c r="AB134" i="1"/>
  <c r="AB136" i="1"/>
  <c r="AB145" i="1"/>
  <c r="AB150" i="1"/>
  <c r="AB152" i="1"/>
  <c r="AB161" i="1"/>
  <c r="AB166" i="1"/>
  <c r="AB168" i="1"/>
  <c r="AB177" i="1"/>
  <c r="AB182" i="1"/>
  <c r="AB184" i="1"/>
  <c r="AB193" i="1"/>
  <c r="AB198" i="1"/>
  <c r="AB200" i="1"/>
  <c r="AB209" i="1"/>
  <c r="AB214" i="1"/>
  <c r="AB216" i="1"/>
  <c r="AB225" i="1"/>
  <c r="AB230" i="1"/>
  <c r="AB232" i="1"/>
  <c r="AB241" i="1"/>
  <c r="AB246" i="1"/>
  <c r="AB248" i="1"/>
  <c r="AB257" i="1"/>
  <c r="AB262" i="1"/>
  <c r="AB264" i="1"/>
  <c r="AB273" i="1"/>
  <c r="AB278" i="1"/>
  <c r="AB280" i="1"/>
  <c r="AB289" i="1"/>
  <c r="AB294" i="1"/>
  <c r="AB296" i="1"/>
  <c r="AB305" i="1"/>
  <c r="AB310" i="1"/>
  <c r="AB312" i="1"/>
  <c r="AB321" i="1"/>
  <c r="AB326" i="1"/>
  <c r="AB328" i="1"/>
  <c r="AB337" i="1"/>
  <c r="AB342" i="1"/>
  <c r="AB344" i="1"/>
  <c r="AB353" i="1"/>
  <c r="AB358" i="1"/>
  <c r="AB360" i="1"/>
  <c r="AB369" i="1"/>
  <c r="AB374" i="1"/>
  <c r="AB376" i="1"/>
  <c r="AB385" i="1"/>
  <c r="AB390" i="1"/>
  <c r="AB392" i="1"/>
  <c r="AB401" i="1"/>
  <c r="AB406" i="1"/>
  <c r="AB408" i="1"/>
  <c r="AB417" i="1"/>
  <c r="AB422" i="1"/>
  <c r="AB424" i="1"/>
  <c r="AB433" i="1"/>
  <c r="AB438" i="1"/>
  <c r="AB440" i="1"/>
  <c r="AB449" i="1"/>
  <c r="AB454" i="1"/>
  <c r="AB456" i="1"/>
  <c r="AB465" i="1"/>
  <c r="AB470" i="1"/>
  <c r="AB472" i="1"/>
  <c r="AB481" i="1"/>
  <c r="AB486" i="1"/>
  <c r="AB488" i="1"/>
  <c r="AB497" i="1"/>
  <c r="AB502" i="1"/>
  <c r="AB504" i="1"/>
  <c r="AB513" i="1"/>
  <c r="AB518" i="1"/>
  <c r="AB520" i="1"/>
  <c r="AB529" i="1"/>
  <c r="AB534" i="1"/>
  <c r="AB536" i="1"/>
  <c r="AB545" i="1"/>
  <c r="AB550" i="1"/>
  <c r="AB552" i="1"/>
  <c r="AB561" i="1"/>
  <c r="AB566" i="1"/>
  <c r="AB568" i="1"/>
  <c r="AB577" i="1"/>
  <c r="AB582" i="1"/>
  <c r="AB584" i="1"/>
  <c r="AB593" i="1"/>
  <c r="AB598" i="1"/>
  <c r="AB609" i="1"/>
  <c r="AB614" i="1"/>
  <c r="AB616" i="1"/>
  <c r="AB625" i="1"/>
  <c r="AB630" i="1"/>
  <c r="AB632" i="1"/>
  <c r="AB641" i="1"/>
  <c r="AB646" i="1"/>
  <c r="AB648" i="1"/>
  <c r="AB657" i="1"/>
  <c r="AB662" i="1"/>
  <c r="AB664" i="1"/>
  <c r="AB673" i="1"/>
  <c r="AB678" i="1"/>
  <c r="AB680" i="1"/>
  <c r="AB689" i="1"/>
  <c r="AB694" i="1"/>
  <c r="AB696" i="1"/>
  <c r="AB705" i="1"/>
  <c r="AB710" i="1"/>
  <c r="AB712" i="1"/>
  <c r="AB721" i="1"/>
  <c r="AB726" i="1"/>
  <c r="AB728" i="1"/>
  <c r="AB737" i="1"/>
  <c r="AB742" i="1"/>
  <c r="AB744" i="1"/>
  <c r="AB753" i="1"/>
  <c r="AB758" i="1"/>
  <c r="AB760" i="1"/>
  <c r="AB769" i="1"/>
  <c r="AB774" i="1"/>
  <c r="AB776" i="1"/>
  <c r="AB785" i="1"/>
  <c r="AB790" i="1"/>
  <c r="AB792" i="1"/>
  <c r="AB801" i="1"/>
  <c r="AB806" i="1"/>
  <c r="AB808" i="1"/>
  <c r="AB817" i="1"/>
  <c r="AB822" i="1"/>
  <c r="AB824" i="1"/>
  <c r="AB833" i="1"/>
  <c r="AB838" i="1"/>
  <c r="AB840" i="1"/>
  <c r="AB849" i="1"/>
  <c r="AB854" i="1"/>
  <c r="AB856" i="1"/>
  <c r="AB865" i="1"/>
  <c r="AB870" i="1"/>
  <c r="AB872" i="1"/>
  <c r="AB881" i="1"/>
  <c r="AB886" i="1"/>
  <c r="AB888" i="1"/>
  <c r="AB897" i="1"/>
  <c r="AB902" i="1"/>
  <c r="AB904" i="1"/>
  <c r="AB913" i="1"/>
  <c r="AB918" i="1"/>
  <c r="AB920" i="1"/>
  <c r="AB929" i="1"/>
  <c r="AB934" i="1"/>
  <c r="AB936" i="1"/>
  <c r="AB945" i="1"/>
  <c r="AB950" i="1"/>
  <c r="AB952" i="1"/>
  <c r="AB961" i="1"/>
  <c r="AB966" i="1"/>
  <c r="AB968" i="1"/>
  <c r="AB977" i="1"/>
  <c r="AB982" i="1"/>
  <c r="AB984" i="1"/>
  <c r="AB993" i="1"/>
  <c r="AB998" i="1"/>
  <c r="AB1000" i="1"/>
  <c r="AB1009" i="1"/>
  <c r="AB1014" i="1"/>
  <c r="AB1016" i="1"/>
  <c r="AB1025" i="1"/>
  <c r="AB1030" i="1"/>
  <c r="AB1032" i="1"/>
  <c r="AB1041" i="1"/>
  <c r="AB1046" i="1"/>
  <c r="AB1048" i="1"/>
  <c r="AB1057" i="1"/>
  <c r="AB1068" i="1"/>
  <c r="AB1083" i="1"/>
  <c r="AB1089" i="1"/>
  <c r="AB1145" i="1"/>
  <c r="AB222" i="1"/>
  <c r="AB366" i="1"/>
  <c r="AB471" i="1"/>
  <c r="AB510" i="1"/>
  <c r="AB670" i="1"/>
  <c r="AB798" i="1"/>
  <c r="AB983" i="1"/>
  <c r="AB6" i="1"/>
  <c r="AB8" i="1"/>
  <c r="AB17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39" i="1"/>
  <c r="AB141" i="1"/>
  <c r="AB146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10" i="1"/>
  <c r="AB212" i="1"/>
  <c r="AB219" i="1"/>
  <c r="AB221" i="1"/>
  <c r="AB226" i="1"/>
  <c r="AB228" i="1"/>
  <c r="AB235" i="1"/>
  <c r="AB237" i="1"/>
  <c r="AB242" i="1"/>
  <c r="AB244" i="1"/>
  <c r="AB251" i="1"/>
  <c r="AB253" i="1"/>
  <c r="AB258" i="1"/>
  <c r="AB260" i="1"/>
  <c r="AB267" i="1"/>
  <c r="AB269" i="1"/>
  <c r="AB274" i="1"/>
  <c r="AB276" i="1"/>
  <c r="AB283" i="1"/>
  <c r="AB285" i="1"/>
  <c r="AB290" i="1"/>
  <c r="AB292" i="1"/>
  <c r="AB299" i="1"/>
  <c r="AB301" i="1"/>
  <c r="AB306" i="1"/>
  <c r="AB308" i="1"/>
  <c r="AB315" i="1"/>
  <c r="AB317" i="1"/>
  <c r="AB322" i="1"/>
  <c r="AB324" i="1"/>
  <c r="AB331" i="1"/>
  <c r="AB333" i="1"/>
  <c r="AB338" i="1"/>
  <c r="AB340" i="1"/>
  <c r="AB347" i="1"/>
  <c r="AB349" i="1"/>
  <c r="AB354" i="1"/>
  <c r="AB356" i="1"/>
  <c r="AB363" i="1"/>
  <c r="AB365" i="1"/>
  <c r="AB370" i="1"/>
  <c r="AB372" i="1"/>
  <c r="AB379" i="1"/>
  <c r="AB381" i="1"/>
  <c r="AB386" i="1"/>
  <c r="AB388" i="1"/>
  <c r="AB395" i="1"/>
  <c r="AB397" i="1"/>
  <c r="AB402" i="1"/>
  <c r="AB404" i="1"/>
  <c r="AB411" i="1"/>
  <c r="AB413" i="1"/>
  <c r="AB418" i="1"/>
  <c r="AB420" i="1"/>
  <c r="AB427" i="1"/>
  <c r="AB429" i="1"/>
  <c r="AB434" i="1"/>
  <c r="AB436" i="1"/>
  <c r="AB443" i="1"/>
  <c r="AB445" i="1"/>
  <c r="AB450" i="1"/>
  <c r="AB452" i="1"/>
  <c r="AB459" i="1"/>
  <c r="AB461" i="1"/>
  <c r="AB466" i="1"/>
  <c r="AB468" i="1"/>
  <c r="AB475" i="1"/>
  <c r="AB477" i="1"/>
  <c r="AB482" i="1"/>
  <c r="AB484" i="1"/>
  <c r="AB491" i="1"/>
  <c r="AB493" i="1"/>
  <c r="AB498" i="1"/>
  <c r="AB500" i="1"/>
  <c r="AB507" i="1"/>
  <c r="AB509" i="1"/>
  <c r="AB514" i="1"/>
  <c r="AB516" i="1"/>
  <c r="AB523" i="1"/>
  <c r="AB525" i="1"/>
  <c r="AB530" i="1"/>
  <c r="AB532" i="1"/>
  <c r="AB539" i="1"/>
  <c r="AB541" i="1"/>
  <c r="AB546" i="1"/>
  <c r="AB548" i="1"/>
  <c r="AB555" i="1"/>
  <c r="AB557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2" i="1"/>
  <c r="AB619" i="1"/>
  <c r="AB621" i="1"/>
  <c r="AB626" i="1"/>
  <c r="AB628" i="1"/>
  <c r="AB635" i="1"/>
  <c r="AB637" i="1"/>
  <c r="AB642" i="1"/>
  <c r="AB644" i="1"/>
  <c r="AB651" i="1"/>
  <c r="AB653" i="1"/>
  <c r="AB658" i="1"/>
  <c r="AB660" i="1"/>
  <c r="AB667" i="1"/>
  <c r="AB669" i="1"/>
  <c r="AB674" i="1"/>
  <c r="AB676" i="1"/>
  <c r="AB683" i="1"/>
  <c r="AB685" i="1"/>
  <c r="AB690" i="1"/>
  <c r="AB692" i="1"/>
  <c r="AB699" i="1"/>
  <c r="AB701" i="1"/>
  <c r="AB706" i="1"/>
  <c r="AB708" i="1"/>
  <c r="AB715" i="1"/>
  <c r="AB717" i="1"/>
  <c r="AB722" i="1"/>
  <c r="AB724" i="1"/>
  <c r="AB731" i="1"/>
  <c r="AB733" i="1"/>
  <c r="AB738" i="1"/>
  <c r="AB740" i="1"/>
  <c r="AB747" i="1"/>
  <c r="AB749" i="1"/>
  <c r="AB754" i="1"/>
  <c r="AB756" i="1"/>
  <c r="AB763" i="1"/>
  <c r="AB765" i="1"/>
  <c r="AB770" i="1"/>
  <c r="AB772" i="1"/>
  <c r="AB779" i="1"/>
  <c r="AB781" i="1"/>
  <c r="AB786" i="1"/>
  <c r="AB788" i="1"/>
  <c r="AB795" i="1"/>
  <c r="AB797" i="1"/>
  <c r="AB802" i="1"/>
  <c r="AB804" i="1"/>
  <c r="AB811" i="1"/>
  <c r="AB813" i="1"/>
  <c r="AB818" i="1"/>
  <c r="AB820" i="1"/>
  <c r="AB827" i="1"/>
  <c r="AB829" i="1"/>
  <c r="AB834" i="1"/>
  <c r="AB836" i="1"/>
  <c r="AB843" i="1"/>
  <c r="AB845" i="1"/>
  <c r="AB850" i="1"/>
  <c r="AB852" i="1"/>
  <c r="AB859" i="1"/>
  <c r="AB861" i="1"/>
  <c r="AB866" i="1"/>
  <c r="AB868" i="1"/>
  <c r="AB875" i="1"/>
  <c r="AB877" i="1"/>
  <c r="AB882" i="1"/>
  <c r="AB884" i="1"/>
  <c r="AB891" i="1"/>
  <c r="AB893" i="1"/>
  <c r="AB898" i="1"/>
  <c r="AB900" i="1"/>
  <c r="AB907" i="1"/>
  <c r="AB909" i="1"/>
  <c r="AB914" i="1"/>
  <c r="AB916" i="1"/>
  <c r="AB923" i="1"/>
  <c r="AB925" i="1"/>
  <c r="AB930" i="1"/>
  <c r="AB932" i="1"/>
  <c r="AB939" i="1"/>
  <c r="AB941" i="1"/>
  <c r="AB946" i="1"/>
  <c r="AB948" i="1"/>
  <c r="AB955" i="1"/>
  <c r="AB957" i="1"/>
  <c r="AB962" i="1"/>
  <c r="AB964" i="1"/>
  <c r="AB971" i="1"/>
  <c r="AB973" i="1"/>
  <c r="AB978" i="1"/>
  <c r="AB980" i="1"/>
  <c r="AB987" i="1"/>
  <c r="AB989" i="1"/>
  <c r="AB994" i="1"/>
  <c r="AB996" i="1"/>
  <c r="AB1003" i="1"/>
  <c r="AB1005" i="1"/>
  <c r="AB1010" i="1"/>
  <c r="AB1012" i="1"/>
  <c r="AB1019" i="1"/>
  <c r="AB1021" i="1"/>
  <c r="AB1026" i="1"/>
  <c r="AB1028" i="1"/>
  <c r="AB1035" i="1"/>
  <c r="AB1037" i="1"/>
  <c r="AB1042" i="1"/>
  <c r="AB1044" i="1"/>
  <c r="AB1051" i="1"/>
  <c r="AB1053" i="1"/>
  <c r="AB1058" i="1"/>
  <c r="AB1069" i="1"/>
  <c r="AB1082" i="1"/>
  <c r="AB1143" i="1"/>
  <c r="AB1786" i="1"/>
  <c r="AB1837" i="1"/>
  <c r="AB1925" i="1"/>
  <c r="AB1979" i="1"/>
  <c r="AB2025" i="1"/>
  <c r="AB2105" i="1"/>
  <c r="AB2310" i="1"/>
  <c r="AB2441" i="1"/>
  <c r="AB3273" i="1"/>
  <c r="AB3969" i="1"/>
  <c r="AB4449" i="1"/>
  <c r="AB4681" i="1"/>
  <c r="P1062" i="1"/>
  <c r="V1064" i="1"/>
  <c r="AB1064" i="1" s="1"/>
  <c r="Z1068" i="1"/>
  <c r="M1071" i="1"/>
  <c r="AB1071" i="1" s="1"/>
  <c r="S1073" i="1"/>
  <c r="AB1073" i="1" s="1"/>
  <c r="P1078" i="1"/>
  <c r="V1080" i="1"/>
  <c r="AB1080" i="1" s="1"/>
  <c r="M1084" i="1"/>
  <c r="AB1084" i="1" s="1"/>
  <c r="V1085" i="1"/>
  <c r="AB1085" i="1" s="1"/>
  <c r="AB1090" i="1"/>
  <c r="S1090" i="1"/>
  <c r="AB1091" i="1"/>
  <c r="P1095" i="1"/>
  <c r="Z1097" i="1"/>
  <c r="AB1097" i="1" s="1"/>
  <c r="M1100" i="1"/>
  <c r="AB1100" i="1" s="1"/>
  <c r="V1101" i="1"/>
  <c r="AB1101" i="1" s="1"/>
  <c r="S1106" i="1"/>
  <c r="AB1106" i="1" s="1"/>
  <c r="AB1107" i="1"/>
  <c r="P1111" i="1"/>
  <c r="AB1111" i="1" s="1"/>
  <c r="Z1113" i="1"/>
  <c r="AB1113" i="1" s="1"/>
  <c r="M1116" i="1"/>
  <c r="AB1116" i="1" s="1"/>
  <c r="V1117" i="1"/>
  <c r="AB1117" i="1" s="1"/>
  <c r="AB1122" i="1"/>
  <c r="S1122" i="1"/>
  <c r="AB1123" i="1"/>
  <c r="P1127" i="1"/>
  <c r="Z1129" i="1"/>
  <c r="AB1129" i="1" s="1"/>
  <c r="M1132" i="1"/>
  <c r="AB1132" i="1" s="1"/>
  <c r="V1133" i="1"/>
  <c r="S1138" i="1"/>
  <c r="AB1138" i="1" s="1"/>
  <c r="AB1139" i="1"/>
  <c r="P1143" i="1"/>
  <c r="Z1145" i="1"/>
  <c r="AB1147" i="1"/>
  <c r="AB1151" i="1"/>
  <c r="AB1155" i="1"/>
  <c r="AB1159" i="1"/>
  <c r="AB1163" i="1"/>
  <c r="AB1167" i="1"/>
  <c r="AB1171" i="1"/>
  <c r="AB1175" i="1"/>
  <c r="V1178" i="1"/>
  <c r="AB1178" i="1" s="1"/>
  <c r="AB1179" i="1"/>
  <c r="V1182" i="1"/>
  <c r="AB1183" i="1"/>
  <c r="V1186" i="1"/>
  <c r="AB1186" i="1" s="1"/>
  <c r="AB1187" i="1"/>
  <c r="AB1191" i="1"/>
  <c r="AB1195" i="1"/>
  <c r="AB1199" i="1"/>
  <c r="AB1203" i="1"/>
  <c r="AB1207" i="1"/>
  <c r="AB1211" i="1"/>
  <c r="V1214" i="1"/>
  <c r="AB1215" i="1"/>
  <c r="AB1219" i="1"/>
  <c r="V1222" i="1"/>
  <c r="AB1223" i="1"/>
  <c r="AB1227" i="1"/>
  <c r="AB1231" i="1"/>
  <c r="AB1235" i="1"/>
  <c r="AB1239" i="1"/>
  <c r="AB1243" i="1"/>
  <c r="AB1247" i="1"/>
  <c r="V1250" i="1"/>
  <c r="AB1251" i="1"/>
  <c r="V1254" i="1"/>
  <c r="AB1255" i="1"/>
  <c r="V1258" i="1"/>
  <c r="AB1259" i="1"/>
  <c r="V1262" i="1"/>
  <c r="AB1263" i="1"/>
  <c r="AB1267" i="1"/>
  <c r="AB1271" i="1"/>
  <c r="V1274" i="1"/>
  <c r="AB1275" i="1"/>
  <c r="V1278" i="1"/>
  <c r="AB1279" i="1"/>
  <c r="AB1283" i="1"/>
  <c r="V1286" i="1"/>
  <c r="AB1287" i="1"/>
  <c r="AB1291" i="1"/>
  <c r="AB1295" i="1"/>
  <c r="AB1299" i="1"/>
  <c r="AB1303" i="1"/>
  <c r="AB1307" i="1"/>
  <c r="AB1311" i="1"/>
  <c r="V1314" i="1"/>
  <c r="AB1315" i="1"/>
  <c r="AB1319" i="1"/>
  <c r="AB1323" i="1"/>
  <c r="AB1327" i="1"/>
  <c r="AB1331" i="1"/>
  <c r="AB1335" i="1"/>
  <c r="AB1339" i="1"/>
  <c r="V1342" i="1"/>
  <c r="AB1343" i="1"/>
  <c r="AB1347" i="1"/>
  <c r="AB1351" i="1"/>
  <c r="AB1355" i="1"/>
  <c r="V1358" i="1"/>
  <c r="AB1359" i="1"/>
  <c r="V1362" i="1"/>
  <c r="AB1363" i="1"/>
  <c r="V1366" i="1"/>
  <c r="AB1367" i="1"/>
  <c r="AB1371" i="1"/>
  <c r="AB1375" i="1"/>
  <c r="AB1379" i="1"/>
  <c r="AB1383" i="1"/>
  <c r="AB1387" i="1"/>
  <c r="AB1391" i="1"/>
  <c r="AB1395" i="1"/>
  <c r="AB1399" i="1"/>
  <c r="AB1403" i="1"/>
  <c r="V1406" i="1"/>
  <c r="AB1407" i="1"/>
  <c r="V1410" i="1"/>
  <c r="AB1410" i="1" s="1"/>
  <c r="AB1411" i="1"/>
  <c r="AB1415" i="1"/>
  <c r="V1418" i="1"/>
  <c r="AB1419" i="1"/>
  <c r="AB1423" i="1"/>
  <c r="V1426" i="1"/>
  <c r="AB1427" i="1"/>
  <c r="V1430" i="1"/>
  <c r="AB1431" i="1"/>
  <c r="V1434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V1482" i="1"/>
  <c r="AB1483" i="1"/>
  <c r="V1486" i="1"/>
  <c r="AB1487" i="1"/>
  <c r="V1490" i="1"/>
  <c r="AB1491" i="1"/>
  <c r="V1494" i="1"/>
  <c r="AB1495" i="1"/>
  <c r="AB1499" i="1"/>
  <c r="AB1503" i="1"/>
  <c r="AB1507" i="1"/>
  <c r="AB1511" i="1"/>
  <c r="V1514" i="1"/>
  <c r="AB1515" i="1"/>
  <c r="AB1519" i="1"/>
  <c r="AB1523" i="1"/>
  <c r="AB1527" i="1"/>
  <c r="AB1531" i="1"/>
  <c r="V1534" i="1"/>
  <c r="AB1535" i="1"/>
  <c r="V1538" i="1"/>
  <c r="AB1539" i="1"/>
  <c r="V1542" i="1"/>
  <c r="AB1543" i="1"/>
  <c r="AB1547" i="1"/>
  <c r="AB1551" i="1"/>
  <c r="AB1555" i="1"/>
  <c r="AB1559" i="1"/>
  <c r="AB1563" i="1"/>
  <c r="AB1567" i="1"/>
  <c r="AB1571" i="1"/>
  <c r="V1574" i="1"/>
  <c r="AB1575" i="1"/>
  <c r="V1578" i="1"/>
  <c r="AB1578" i="1" s="1"/>
  <c r="AB1579" i="1"/>
  <c r="V1582" i="1"/>
  <c r="AB1583" i="1"/>
  <c r="AB1587" i="1"/>
  <c r="AB1591" i="1"/>
  <c r="V1594" i="1"/>
  <c r="AB1595" i="1"/>
  <c r="AB1599" i="1"/>
  <c r="AB1603" i="1"/>
  <c r="AB1607" i="1"/>
  <c r="AB1611" i="1"/>
  <c r="V1614" i="1"/>
  <c r="AB1615" i="1"/>
  <c r="V1618" i="1"/>
  <c r="AB1619" i="1"/>
  <c r="AB1623" i="1"/>
  <c r="AB1627" i="1"/>
  <c r="V1630" i="1"/>
  <c r="AB1631" i="1"/>
  <c r="V1634" i="1"/>
  <c r="AB1634" i="1" s="1"/>
  <c r="AB1635" i="1"/>
  <c r="V1638" i="1"/>
  <c r="AB1639" i="1"/>
  <c r="V1642" i="1"/>
  <c r="AB1642" i="1" s="1"/>
  <c r="AB1643" i="1"/>
  <c r="V1646" i="1"/>
  <c r="AB1647" i="1"/>
  <c r="V1650" i="1"/>
  <c r="AB1650" i="1" s="1"/>
  <c r="AB1651" i="1"/>
  <c r="AB1655" i="1"/>
  <c r="AB1659" i="1"/>
  <c r="V1662" i="1"/>
  <c r="AB1663" i="1"/>
  <c r="V1666" i="1"/>
  <c r="AB1667" i="1"/>
  <c r="AB1671" i="1"/>
  <c r="AB1675" i="1"/>
  <c r="AB1679" i="1"/>
  <c r="V1682" i="1"/>
  <c r="AB1683" i="1"/>
  <c r="V1686" i="1"/>
  <c r="AB1687" i="1"/>
  <c r="AB1691" i="1"/>
  <c r="AB1695" i="1"/>
  <c r="AB1699" i="1"/>
  <c r="AB1703" i="1"/>
  <c r="AB1707" i="1"/>
  <c r="AB1711" i="1"/>
  <c r="AB1715" i="1"/>
  <c r="AB1719" i="1"/>
  <c r="V1722" i="1"/>
  <c r="AB1723" i="1"/>
  <c r="AB1727" i="1"/>
  <c r="AB1731" i="1"/>
  <c r="AB1735" i="1"/>
  <c r="AB1739" i="1"/>
  <c r="V1742" i="1"/>
  <c r="AB1743" i="1"/>
  <c r="V1746" i="1"/>
  <c r="AB1747" i="1"/>
  <c r="AB1754" i="1"/>
  <c r="AB1763" i="1"/>
  <c r="V1770" i="1"/>
  <c r="AB1782" i="1"/>
  <c r="Z1786" i="1"/>
  <c r="S1791" i="1"/>
  <c r="AB1791" i="1" s="1"/>
  <c r="AB1817" i="1"/>
  <c r="AB1915" i="1"/>
  <c r="AB1965" i="1"/>
  <c r="AB2030" i="1"/>
  <c r="AB2049" i="1"/>
  <c r="AB2113" i="1"/>
  <c r="AB2153" i="1"/>
  <c r="AB2217" i="1"/>
  <c r="AB2349" i="1"/>
  <c r="AB2489" i="1"/>
  <c r="AB2861" i="1"/>
  <c r="AB3365" i="1"/>
  <c r="AB1066" i="1"/>
  <c r="AB1094" i="1"/>
  <c r="AB1110" i="1"/>
  <c r="AB1127" i="1"/>
  <c r="AB1142" i="1"/>
  <c r="AB1074" i="1"/>
  <c r="AB1086" i="1"/>
  <c r="AB1102" i="1"/>
  <c r="AB1118" i="1"/>
  <c r="AB1134" i="1"/>
  <c r="AB1750" i="1"/>
  <c r="AB1752" i="1"/>
  <c r="AB1788" i="1"/>
  <c r="AB1803" i="1"/>
  <c r="AB1845" i="1"/>
  <c r="AB1865" i="1"/>
  <c r="AB1890" i="1"/>
  <c r="AB1953" i="1"/>
  <c r="AB2011" i="1"/>
  <c r="AB2018" i="1"/>
  <c r="AB2062" i="1"/>
  <c r="AB2082" i="1"/>
  <c r="AB2143" i="1"/>
  <c r="AB2145" i="1"/>
  <c r="AB2207" i="1"/>
  <c r="AB2265" i="1"/>
  <c r="AB2422" i="1"/>
  <c r="AB2481" i="1"/>
  <c r="AB2734" i="1"/>
  <c r="AB2805" i="1"/>
  <c r="AB1095" i="1"/>
  <c r="AB1126" i="1"/>
  <c r="Z1060" i="1"/>
  <c r="AB1060" i="1" s="1"/>
  <c r="AB1062" i="1"/>
  <c r="M1063" i="1"/>
  <c r="AB1063" i="1" s="1"/>
  <c r="S1065" i="1"/>
  <c r="AB1065" i="1" s="1"/>
  <c r="P1070" i="1"/>
  <c r="AB1070" i="1" s="1"/>
  <c r="V1072" i="1"/>
  <c r="AB1072" i="1" s="1"/>
  <c r="Z1076" i="1"/>
  <c r="AB1076" i="1" s="1"/>
  <c r="AB1078" i="1"/>
  <c r="M1079" i="1"/>
  <c r="AB1079" i="1" s="1"/>
  <c r="S1081" i="1"/>
  <c r="AB1081" i="1" s="1"/>
  <c r="P1087" i="1"/>
  <c r="AB1087" i="1" s="1"/>
  <c r="Z1089" i="1"/>
  <c r="M1092" i="1"/>
  <c r="AB1092" i="1" s="1"/>
  <c r="V1093" i="1"/>
  <c r="AB1093" i="1" s="1"/>
  <c r="AB1098" i="1"/>
  <c r="S1098" i="1"/>
  <c r="AB1099" i="1"/>
  <c r="P1103" i="1"/>
  <c r="AB1103" i="1" s="1"/>
  <c r="Z1105" i="1"/>
  <c r="AB1105" i="1" s="1"/>
  <c r="M1108" i="1"/>
  <c r="AB1108" i="1" s="1"/>
  <c r="V1109" i="1"/>
  <c r="AB1109" i="1" s="1"/>
  <c r="AB1114" i="1"/>
  <c r="S1114" i="1"/>
  <c r="AB1115" i="1"/>
  <c r="P1119" i="1"/>
  <c r="AB1119" i="1" s="1"/>
  <c r="Z1121" i="1"/>
  <c r="AB1121" i="1" s="1"/>
  <c r="M1124" i="1"/>
  <c r="AB1124" i="1" s="1"/>
  <c r="V1125" i="1"/>
  <c r="AB1125" i="1" s="1"/>
  <c r="S1130" i="1"/>
  <c r="AB1130" i="1" s="1"/>
  <c r="AB1131" i="1"/>
  <c r="P1135" i="1"/>
  <c r="AB1135" i="1" s="1"/>
  <c r="Z1137" i="1"/>
  <c r="AB1137" i="1" s="1"/>
  <c r="M1140" i="1"/>
  <c r="AB1140" i="1" s="1"/>
  <c r="V1141" i="1"/>
  <c r="AB1141" i="1" s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80" i="1"/>
  <c r="AB1182" i="1"/>
  <c r="AB1184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6" i="1"/>
  <c r="AB1638" i="1"/>
  <c r="AB1640" i="1"/>
  <c r="AB1644" i="1"/>
  <c r="AB1646" i="1"/>
  <c r="AB1648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M1749" i="1"/>
  <c r="AB1749" i="1" s="1"/>
  <c r="AB1766" i="1"/>
  <c r="P1768" i="1"/>
  <c r="AB1770" i="1"/>
  <c r="AB1779" i="1"/>
  <c r="AB1795" i="1"/>
  <c r="AB1819" i="1"/>
  <c r="AB1826" i="1"/>
  <c r="AB1838" i="1"/>
  <c r="AB1861" i="1"/>
  <c r="AB1870" i="1"/>
  <c r="AB1913" i="1"/>
  <c r="AB1998" i="1"/>
  <c r="AB2089" i="1"/>
  <c r="AB2157" i="1"/>
  <c r="AB2213" i="1"/>
  <c r="AB2278" i="1"/>
  <c r="AB2406" i="1"/>
  <c r="AB2774" i="1"/>
  <c r="AB3032" i="1"/>
  <c r="AB3148" i="1"/>
  <c r="P1759" i="1"/>
  <c r="V1761" i="1"/>
  <c r="AB1761" i="1" s="1"/>
  <c r="M1768" i="1"/>
  <c r="AB1768" i="1" s="1"/>
  <c r="P1775" i="1"/>
  <c r="V1777" i="1"/>
  <c r="AB1777" i="1" s="1"/>
  <c r="M1784" i="1"/>
  <c r="AB1784" i="1" s="1"/>
  <c r="V1793" i="1"/>
  <c r="AB1793" i="1" s="1"/>
  <c r="M1800" i="1"/>
  <c r="AB1800" i="1" s="1"/>
  <c r="AB1827" i="1"/>
  <c r="AB1831" i="1"/>
  <c r="AB1859" i="1"/>
  <c r="AB1863" i="1"/>
  <c r="AB1866" i="1"/>
  <c r="AB1895" i="1"/>
  <c r="AB1910" i="1"/>
  <c r="AB1923" i="1"/>
  <c r="AB1927" i="1"/>
  <c r="AB1930" i="1"/>
  <c r="AB1955" i="1"/>
  <c r="AB1959" i="1"/>
  <c r="AB1962" i="1"/>
  <c r="AB1991" i="1"/>
  <c r="AB1994" i="1"/>
  <c r="AB2006" i="1"/>
  <c r="AB2019" i="1"/>
  <c r="AB2023" i="1"/>
  <c r="AB2026" i="1"/>
  <c r="AB2051" i="1"/>
  <c r="AB2055" i="1"/>
  <c r="AB2070" i="1"/>
  <c r="AB2083" i="1"/>
  <c r="AB2087" i="1"/>
  <c r="AB2090" i="1"/>
  <c r="AB2102" i="1"/>
  <c r="AB2119" i="1"/>
  <c r="AB2122" i="1"/>
  <c r="AB2134" i="1"/>
  <c r="AB2147" i="1"/>
  <c r="AB2154" i="1"/>
  <c r="AB2183" i="1"/>
  <c r="AB2198" i="1"/>
  <c r="AB2218" i="1"/>
  <c r="AB2238" i="1"/>
  <c r="AB2267" i="1"/>
  <c r="AB2277" i="1"/>
  <c r="AB2302" i="1"/>
  <c r="AB2309" i="1"/>
  <c r="AB2331" i="1"/>
  <c r="AB2341" i="1"/>
  <c r="AB2398" i="1"/>
  <c r="AB2411" i="1"/>
  <c r="AB2453" i="1"/>
  <c r="AB2459" i="1"/>
  <c r="AB2475" i="1"/>
  <c r="AB2477" i="1"/>
  <c r="AB2510" i="1"/>
  <c r="AB2511" i="1"/>
  <c r="AB2539" i="1"/>
  <c r="AB2547" i="1"/>
  <c r="AB2555" i="1"/>
  <c r="AB2557" i="1"/>
  <c r="AB2563" i="1"/>
  <c r="AB2571" i="1"/>
  <c r="AB2573" i="1"/>
  <c r="AB2579" i="1"/>
  <c r="AB2581" i="1"/>
  <c r="AB2587" i="1"/>
  <c r="AB2595" i="1"/>
  <c r="AB2603" i="1"/>
  <c r="AB2611" i="1"/>
  <c r="AB2613" i="1"/>
  <c r="AB2619" i="1"/>
  <c r="AB2627" i="1"/>
  <c r="AB2635" i="1"/>
  <c r="AB2637" i="1"/>
  <c r="AB2643" i="1"/>
  <c r="AB2651" i="1"/>
  <c r="AB2659" i="1"/>
  <c r="AB2667" i="1"/>
  <c r="AB2669" i="1"/>
  <c r="AB2675" i="1"/>
  <c r="AB2683" i="1"/>
  <c r="AB2685" i="1"/>
  <c r="AB2691" i="1"/>
  <c r="AB2699" i="1"/>
  <c r="AB2715" i="1"/>
  <c r="AB2763" i="1"/>
  <c r="AB2766" i="1"/>
  <c r="AB2795" i="1"/>
  <c r="AB2803" i="1"/>
  <c r="AB2847" i="1"/>
  <c r="AB2853" i="1"/>
  <c r="AB2859" i="1"/>
  <c r="AB2879" i="1"/>
  <c r="AB3157" i="1"/>
  <c r="AB3284" i="1"/>
  <c r="AB3606" i="1"/>
  <c r="AB1755" i="1"/>
  <c r="M1756" i="1"/>
  <c r="AB1756" i="1" s="1"/>
  <c r="V1765" i="1"/>
  <c r="AB1765" i="1" s="1"/>
  <c r="AB1771" i="1"/>
  <c r="M1772" i="1"/>
  <c r="AB1772" i="1" s="1"/>
  <c r="P1779" i="1"/>
  <c r="V1781" i="1"/>
  <c r="AB1781" i="1" s="1"/>
  <c r="Z1785" i="1"/>
  <c r="AB1787" i="1"/>
  <c r="M1788" i="1"/>
  <c r="AB1807" i="1"/>
  <c r="AB1810" i="1"/>
  <c r="AB1822" i="1"/>
  <c r="AB1835" i="1"/>
  <c r="AB1839" i="1"/>
  <c r="AB1842" i="1"/>
  <c r="AB1854" i="1"/>
  <c r="AB1867" i="1"/>
  <c r="AB1871" i="1"/>
  <c r="AB1874" i="1"/>
  <c r="AB1886" i="1"/>
  <c r="AB1899" i="1"/>
  <c r="AB1906" i="1"/>
  <c r="AB1931" i="1"/>
  <c r="AB1935" i="1"/>
  <c r="AB1938" i="1"/>
  <c r="AB1967" i="1"/>
  <c r="AB1982" i="1"/>
  <c r="AB1995" i="1"/>
  <c r="AB1999" i="1"/>
  <c r="AB2002" i="1"/>
  <c r="AB2014" i="1"/>
  <c r="AB2027" i="1"/>
  <c r="AB2031" i="1"/>
  <c r="AB2034" i="1"/>
  <c r="AB2059" i="1"/>
  <c r="AB2066" i="1"/>
  <c r="AB2078" i="1"/>
  <c r="AB2091" i="1"/>
  <c r="AB2095" i="1"/>
  <c r="AB2098" i="1"/>
  <c r="AB2110" i="1"/>
  <c r="AB2127" i="1"/>
  <c r="AB2155" i="1"/>
  <c r="AB2159" i="1"/>
  <c r="AB2191" i="1"/>
  <c r="AB2194" i="1"/>
  <c r="AB2206" i="1"/>
  <c r="AB2219" i="1"/>
  <c r="AB2223" i="1"/>
  <c r="AB2259" i="1"/>
  <c r="AB2262" i="1"/>
  <c r="AB2291" i="1"/>
  <c r="AB2323" i="1"/>
  <c r="AB2326" i="1"/>
  <c r="AB2333" i="1"/>
  <c r="AB2355" i="1"/>
  <c r="AB2387" i="1"/>
  <c r="AB2390" i="1"/>
  <c r="AB2403" i="1"/>
  <c r="AB2419" i="1"/>
  <c r="AB2435" i="1"/>
  <c r="AB2443" i="1"/>
  <c r="AB2451" i="1"/>
  <c r="AB2462" i="1"/>
  <c r="AB2486" i="1"/>
  <c r="AB2494" i="1"/>
  <c r="AB2502" i="1"/>
  <c r="AB2503" i="1"/>
  <c r="AB2515" i="1"/>
  <c r="AB2523" i="1"/>
  <c r="AB2525" i="1"/>
  <c r="AB2531" i="1"/>
  <c r="AB2731" i="1"/>
  <c r="AB2755" i="1"/>
  <c r="AB2758" i="1"/>
  <c r="AB2767" i="1"/>
  <c r="AB2787" i="1"/>
  <c r="AB2802" i="1"/>
  <c r="AB2867" i="1"/>
  <c r="AB2896" i="1"/>
  <c r="AB2984" i="1"/>
  <c r="AB3112" i="1"/>
  <c r="AB3385" i="1"/>
  <c r="V1753" i="1"/>
  <c r="AB1753" i="1" s="1"/>
  <c r="Z1757" i="1"/>
  <c r="AB1757" i="1" s="1"/>
  <c r="AB1759" i="1"/>
  <c r="M1760" i="1"/>
  <c r="AB1760" i="1" s="1"/>
  <c r="S1762" i="1"/>
  <c r="AB1762" i="1" s="1"/>
  <c r="P1767" i="1"/>
  <c r="AB1767" i="1" s="1"/>
  <c r="V1769" i="1"/>
  <c r="AB1769" i="1" s="1"/>
  <c r="Z1773" i="1"/>
  <c r="AB1773" i="1" s="1"/>
  <c r="AB1775" i="1"/>
  <c r="M1776" i="1"/>
  <c r="AB1776" i="1" s="1"/>
  <c r="S1778" i="1"/>
  <c r="AB1778" i="1" s="1"/>
  <c r="P1783" i="1"/>
  <c r="AB1783" i="1" s="1"/>
  <c r="V1785" i="1"/>
  <c r="AB1785" i="1" s="1"/>
  <c r="Z1789" i="1"/>
  <c r="AB1789" i="1" s="1"/>
  <c r="M1792" i="1"/>
  <c r="AB1792" i="1" s="1"/>
  <c r="S1794" i="1"/>
  <c r="AB1794" i="1" s="1"/>
  <c r="P1799" i="1"/>
  <c r="AB1799" i="1" s="1"/>
  <c r="V1801" i="1"/>
  <c r="AB1801" i="1" s="1"/>
  <c r="P1804" i="1"/>
  <c r="Z1804" i="1"/>
  <c r="M1805" i="1"/>
  <c r="AB1805" i="1" s="1"/>
  <c r="AB1811" i="1"/>
  <c r="AB1815" i="1"/>
  <c r="AB1830" i="1"/>
  <c r="AB1847" i="1"/>
  <c r="AB1850" i="1"/>
  <c r="AB1862" i="1"/>
  <c r="AB1875" i="1"/>
  <c r="AB1879" i="1"/>
  <c r="AB1894" i="1"/>
  <c r="AB1907" i="1"/>
  <c r="AB1911" i="1"/>
  <c r="AB1926" i="1"/>
  <c r="AB1939" i="1"/>
  <c r="AB1943" i="1"/>
  <c r="AB1946" i="1"/>
  <c r="AB1958" i="1"/>
  <c r="AB1971" i="1"/>
  <c r="AB1975" i="1"/>
  <c r="AB1990" i="1"/>
  <c r="AB2003" i="1"/>
  <c r="AB2007" i="1"/>
  <c r="AB2010" i="1"/>
  <c r="AB2022" i="1"/>
  <c r="AB2042" i="1"/>
  <c r="AB2054" i="1"/>
  <c r="AB2071" i="1"/>
  <c r="AB2074" i="1"/>
  <c r="AB2086" i="1"/>
  <c r="AB2099" i="1"/>
  <c r="AB2103" i="1"/>
  <c r="AB2118" i="1"/>
  <c r="AB2131" i="1"/>
  <c r="AB2135" i="1"/>
  <c r="AB2138" i="1"/>
  <c r="AB2150" i="1"/>
  <c r="AB2167" i="1"/>
  <c r="AB2170" i="1"/>
  <c r="AB2182" i="1"/>
  <c r="AB2195" i="1"/>
  <c r="AB2199" i="1"/>
  <c r="AB2202" i="1"/>
  <c r="AB2214" i="1"/>
  <c r="AB2227" i="1"/>
  <c r="AB2251" i="1"/>
  <c r="AB2254" i="1"/>
  <c r="AB2263" i="1"/>
  <c r="AB2283" i="1"/>
  <c r="AB2295" i="1"/>
  <c r="AB2315" i="1"/>
  <c r="AB2318" i="1"/>
  <c r="AB2327" i="1"/>
  <c r="AB2350" i="1"/>
  <c r="AB2359" i="1"/>
  <c r="AB2382" i="1"/>
  <c r="AB2397" i="1"/>
  <c r="AB2399" i="1"/>
  <c r="AB2478" i="1"/>
  <c r="AB2507" i="1"/>
  <c r="AB2543" i="1"/>
  <c r="AB2550" i="1"/>
  <c r="AB2558" i="1"/>
  <c r="AB2559" i="1"/>
  <c r="AB2566" i="1"/>
  <c r="AB2575" i="1"/>
  <c r="AB2583" i="1"/>
  <c r="AB2614" i="1"/>
  <c r="AB2615" i="1"/>
  <c r="AB2655" i="1"/>
  <c r="AB2670" i="1"/>
  <c r="AB2678" i="1"/>
  <c r="AB2679" i="1"/>
  <c r="AB2687" i="1"/>
  <c r="AB2702" i="1"/>
  <c r="AB2707" i="1"/>
  <c r="AB2727" i="1"/>
  <c r="AB2759" i="1"/>
  <c r="AB2789" i="1"/>
  <c r="AB2791" i="1"/>
  <c r="AB2819" i="1"/>
  <c r="AB2843" i="1"/>
  <c r="AB2851" i="1"/>
  <c r="AB2875" i="1"/>
  <c r="AB2883" i="1"/>
  <c r="AB2891" i="1"/>
  <c r="AB2975" i="1"/>
  <c r="AB3039" i="1"/>
  <c r="AB3103" i="1"/>
  <c r="AB3344" i="1"/>
  <c r="AB1804" i="1"/>
  <c r="Z1808" i="1"/>
  <c r="M1809" i="1"/>
  <c r="AB1809" i="1" s="1"/>
  <c r="P1816" i="1"/>
  <c r="M1817" i="1"/>
  <c r="V1818" i="1"/>
  <c r="AB1818" i="1" s="1"/>
  <c r="S1819" i="1"/>
  <c r="AB1820" i="1"/>
  <c r="P1824" i="1"/>
  <c r="M1825" i="1"/>
  <c r="AB1825" i="1" s="1"/>
  <c r="P1832" i="1"/>
  <c r="M1833" i="1"/>
  <c r="AB1833" i="1" s="1"/>
  <c r="V1834" i="1"/>
  <c r="AB1834" i="1" s="1"/>
  <c r="P1840" i="1"/>
  <c r="AB1840" i="1" s="1"/>
  <c r="Z1840" i="1"/>
  <c r="M1841" i="1"/>
  <c r="AB1841" i="1" s="1"/>
  <c r="V1842" i="1"/>
  <c r="S1843" i="1"/>
  <c r="AB1843" i="1" s="1"/>
  <c r="P1848" i="1"/>
  <c r="Z1848" i="1"/>
  <c r="M1849" i="1"/>
  <c r="AB1849" i="1" s="1"/>
  <c r="Z1856" i="1"/>
  <c r="Z1864" i="1"/>
  <c r="AB1864" i="1" s="1"/>
  <c r="P1872" i="1"/>
  <c r="Z1872" i="1"/>
  <c r="M1873" i="1"/>
  <c r="AB1873" i="1" s="1"/>
  <c r="P1880" i="1"/>
  <c r="M1881" i="1"/>
  <c r="AB1881" i="1" s="1"/>
  <c r="V1882" i="1"/>
  <c r="AB1882" i="1" s="1"/>
  <c r="S1883" i="1"/>
  <c r="AB1883" i="1" s="1"/>
  <c r="P1888" i="1"/>
  <c r="M1889" i="1"/>
  <c r="AB1889" i="1" s="1"/>
  <c r="V1890" i="1"/>
  <c r="S1891" i="1"/>
  <c r="AB1891" i="1" s="1"/>
  <c r="P1896" i="1"/>
  <c r="AB1896" i="1" s="1"/>
  <c r="Z1896" i="1"/>
  <c r="M1897" i="1"/>
  <c r="AB1897" i="1" s="1"/>
  <c r="V1898" i="1"/>
  <c r="AB1898" i="1" s="1"/>
  <c r="AB1900" i="1"/>
  <c r="P1904" i="1"/>
  <c r="Z1904" i="1"/>
  <c r="M1905" i="1"/>
  <c r="AB1905" i="1" s="1"/>
  <c r="P1912" i="1"/>
  <c r="M1913" i="1"/>
  <c r="V1914" i="1"/>
  <c r="AB1914" i="1" s="1"/>
  <c r="AB1916" i="1"/>
  <c r="P1920" i="1"/>
  <c r="M1921" i="1"/>
  <c r="AB1921" i="1" s="1"/>
  <c r="V1922" i="1"/>
  <c r="AB1922" i="1" s="1"/>
  <c r="Z1928" i="1"/>
  <c r="M1929" i="1"/>
  <c r="AB1929" i="1" s="1"/>
  <c r="P1936" i="1"/>
  <c r="AB1936" i="1" s="1"/>
  <c r="Z1936" i="1"/>
  <c r="M1937" i="1"/>
  <c r="AB1937" i="1" s="1"/>
  <c r="P1944" i="1"/>
  <c r="AB1944" i="1" s="1"/>
  <c r="Z1944" i="1"/>
  <c r="M1945" i="1"/>
  <c r="AB1945" i="1" s="1"/>
  <c r="P1952" i="1"/>
  <c r="AB1952" i="1" s="1"/>
  <c r="M1953" i="1"/>
  <c r="V1954" i="1"/>
  <c r="AB1954" i="1" s="1"/>
  <c r="P1960" i="1"/>
  <c r="Z1960" i="1"/>
  <c r="M1961" i="1"/>
  <c r="AB1961" i="1" s="1"/>
  <c r="Z1968" i="1"/>
  <c r="M1969" i="1"/>
  <c r="AB1969" i="1" s="1"/>
  <c r="V1970" i="1"/>
  <c r="AB1970" i="1" s="1"/>
  <c r="P1976" i="1"/>
  <c r="M1977" i="1"/>
  <c r="AB1977" i="1" s="1"/>
  <c r="V1978" i="1"/>
  <c r="AB1978" i="1" s="1"/>
  <c r="S1979" i="1"/>
  <c r="AB1980" i="1"/>
  <c r="P1984" i="1"/>
  <c r="M1985" i="1"/>
  <c r="AB1985" i="1" s="1"/>
  <c r="V1986" i="1"/>
  <c r="AB1986" i="1" s="1"/>
  <c r="S1987" i="1"/>
  <c r="AB1987" i="1" s="1"/>
  <c r="P1992" i="1"/>
  <c r="Z1992" i="1"/>
  <c r="M1993" i="1"/>
  <c r="AB1993" i="1" s="1"/>
  <c r="P2000" i="1"/>
  <c r="Z2000" i="1"/>
  <c r="M2001" i="1"/>
  <c r="AB2001" i="1" s="1"/>
  <c r="P2008" i="1"/>
  <c r="Z2008" i="1"/>
  <c r="M2009" i="1"/>
  <c r="AB2009" i="1" s="1"/>
  <c r="Z2016" i="1"/>
  <c r="P2024" i="1"/>
  <c r="AB2024" i="1" s="1"/>
  <c r="M2025" i="1"/>
  <c r="P2032" i="1"/>
  <c r="Z2032" i="1"/>
  <c r="AB2032" i="1" s="1"/>
  <c r="M2033" i="1"/>
  <c r="AB2033" i="1" s="1"/>
  <c r="S2035" i="1"/>
  <c r="AB2035" i="1" s="1"/>
  <c r="P2040" i="1"/>
  <c r="AB2040" i="1" s="1"/>
  <c r="Z2040" i="1"/>
  <c r="M2041" i="1"/>
  <c r="AB2041" i="1" s="1"/>
  <c r="Z2048" i="1"/>
  <c r="AB2048" i="1" s="1"/>
  <c r="M2049" i="1"/>
  <c r="P2056" i="1"/>
  <c r="M2057" i="1"/>
  <c r="AB2057" i="1" s="1"/>
  <c r="V2058" i="1"/>
  <c r="AB2058" i="1" s="1"/>
  <c r="P2064" i="1"/>
  <c r="Z2064" i="1"/>
  <c r="AB2064" i="1" s="1"/>
  <c r="M2065" i="1"/>
  <c r="AB2065" i="1" s="1"/>
  <c r="S2067" i="1"/>
  <c r="AB2067" i="1" s="1"/>
  <c r="P2072" i="1"/>
  <c r="M2073" i="1"/>
  <c r="AB2073" i="1" s="1"/>
  <c r="P2080" i="1"/>
  <c r="Z2080" i="1"/>
  <c r="AB2080" i="1" s="1"/>
  <c r="M2081" i="1"/>
  <c r="AB2081" i="1" s="1"/>
  <c r="P2088" i="1"/>
  <c r="Z2088" i="1"/>
  <c r="AB2088" i="1" s="1"/>
  <c r="M2089" i="1"/>
  <c r="P2096" i="1"/>
  <c r="Z2104" i="1"/>
  <c r="M2105" i="1"/>
  <c r="V2106" i="1"/>
  <c r="AB2106" i="1" s="1"/>
  <c r="AB2108" i="1"/>
  <c r="Z2112" i="1"/>
  <c r="M2113" i="1"/>
  <c r="V2114" i="1"/>
  <c r="AB2114" i="1" s="1"/>
  <c r="S2115" i="1"/>
  <c r="AB2115" i="1" s="1"/>
  <c r="Z2120" i="1"/>
  <c r="S2123" i="1"/>
  <c r="AB2123" i="1" s="1"/>
  <c r="P2128" i="1"/>
  <c r="M2129" i="1"/>
  <c r="AB2129" i="1" s="1"/>
  <c r="V2130" i="1"/>
  <c r="AB2130" i="1" s="1"/>
  <c r="AB2132" i="1"/>
  <c r="Z2136" i="1"/>
  <c r="M2137" i="1"/>
  <c r="AB2137" i="1" s="1"/>
  <c r="S2139" i="1"/>
  <c r="AB2139" i="1" s="1"/>
  <c r="AB2140" i="1"/>
  <c r="P2144" i="1"/>
  <c r="Z2144" i="1"/>
  <c r="M2145" i="1"/>
  <c r="V2146" i="1"/>
  <c r="AB2146" i="1" s="1"/>
  <c r="P2152" i="1"/>
  <c r="M2153" i="1"/>
  <c r="AB2156" i="1"/>
  <c r="P2160" i="1"/>
  <c r="Z2160" i="1"/>
  <c r="M2161" i="1"/>
  <c r="AB2161" i="1" s="1"/>
  <c r="V2162" i="1"/>
  <c r="AB2162" i="1" s="1"/>
  <c r="S2163" i="1"/>
  <c r="AB2163" i="1" s="1"/>
  <c r="Z2168" i="1"/>
  <c r="M2169" i="1"/>
  <c r="AB2169" i="1" s="1"/>
  <c r="S2171" i="1"/>
  <c r="AB2171" i="1" s="1"/>
  <c r="P2176" i="1"/>
  <c r="M2177" i="1"/>
  <c r="AB2177" i="1" s="1"/>
  <c r="V2178" i="1"/>
  <c r="AB2178" i="1" s="1"/>
  <c r="S2179" i="1"/>
  <c r="AB2179" i="1" s="1"/>
  <c r="Z2184" i="1"/>
  <c r="AB2184" i="1" s="1"/>
  <c r="M2185" i="1"/>
  <c r="AB2185" i="1" s="1"/>
  <c r="V2186" i="1"/>
  <c r="AB2186" i="1" s="1"/>
  <c r="S2187" i="1"/>
  <c r="AB2187" i="1" s="1"/>
  <c r="Z2192" i="1"/>
  <c r="M2193" i="1"/>
  <c r="AB2193" i="1" s="1"/>
  <c r="Z2200" i="1"/>
  <c r="AB2200" i="1" s="1"/>
  <c r="M2201" i="1"/>
  <c r="AB2201" i="1" s="1"/>
  <c r="P2208" i="1"/>
  <c r="Z2208" i="1"/>
  <c r="M2209" i="1"/>
  <c r="AB2209" i="1" s="1"/>
  <c r="V2210" i="1"/>
  <c r="AB2210" i="1" s="1"/>
  <c r="S2211" i="1"/>
  <c r="AB2211" i="1" s="1"/>
  <c r="AB2212" i="1"/>
  <c r="Z2216" i="1"/>
  <c r="M2217" i="1"/>
  <c r="P2224" i="1"/>
  <c r="AB2224" i="1" s="1"/>
  <c r="M2225" i="1"/>
  <c r="AB2225" i="1" s="1"/>
  <c r="V2226" i="1"/>
  <c r="AB2226" i="1" s="1"/>
  <c r="P2232" i="1"/>
  <c r="AB2232" i="1" s="1"/>
  <c r="M2233" i="1"/>
  <c r="AB2233" i="1" s="1"/>
  <c r="V2234" i="1"/>
  <c r="S2235" i="1"/>
  <c r="AB2235" i="1" s="1"/>
  <c r="P2240" i="1"/>
  <c r="M2241" i="1"/>
  <c r="AB2241" i="1" s="1"/>
  <c r="V2242" i="1"/>
  <c r="Z2248" i="1"/>
  <c r="P2256" i="1"/>
  <c r="Z2256" i="1"/>
  <c r="AB2256" i="1" s="1"/>
  <c r="M2257" i="1"/>
  <c r="AB2257" i="1" s="1"/>
  <c r="V2258" i="1"/>
  <c r="P2264" i="1"/>
  <c r="AB2264" i="1" s="1"/>
  <c r="M2265" i="1"/>
  <c r="V2266" i="1"/>
  <c r="P2272" i="1"/>
  <c r="AB2272" i="1" s="1"/>
  <c r="Z2272" i="1"/>
  <c r="M2273" i="1"/>
  <c r="AB2273" i="1" s="1"/>
  <c r="V2274" i="1"/>
  <c r="P2280" i="1"/>
  <c r="M2281" i="1"/>
  <c r="AB2281" i="1" s="1"/>
  <c r="V2282" i="1"/>
  <c r="AB2284" i="1"/>
  <c r="P2288" i="1"/>
  <c r="M2289" i="1"/>
  <c r="AB2289" i="1" s="1"/>
  <c r="P2296" i="1"/>
  <c r="AB2296" i="1" s="1"/>
  <c r="M2297" i="1"/>
  <c r="AB2297" i="1" s="1"/>
  <c r="V2298" i="1"/>
  <c r="S2299" i="1"/>
  <c r="AB2299" i="1" s="1"/>
  <c r="AB2300" i="1"/>
  <c r="P2304" i="1"/>
  <c r="M2305" i="1"/>
  <c r="AB2305" i="1" s="1"/>
  <c r="V2306" i="1"/>
  <c r="P2312" i="1"/>
  <c r="M2313" i="1"/>
  <c r="AB2313" i="1" s="1"/>
  <c r="P2320" i="1"/>
  <c r="Z2320" i="1"/>
  <c r="M2321" i="1"/>
  <c r="AB2321" i="1" s="1"/>
  <c r="V2322" i="1"/>
  <c r="AB2324" i="1"/>
  <c r="P2328" i="1"/>
  <c r="M2329" i="1"/>
  <c r="AB2329" i="1" s="1"/>
  <c r="P2336" i="1"/>
  <c r="M2337" i="1"/>
  <c r="AB2337" i="1" s="1"/>
  <c r="V2338" i="1"/>
  <c r="P2344" i="1"/>
  <c r="AB2344" i="1" s="1"/>
  <c r="M2345" i="1"/>
  <c r="AB2345" i="1" s="1"/>
  <c r="V2346" i="1"/>
  <c r="S2347" i="1"/>
  <c r="AB2347" i="1" s="1"/>
  <c r="AB2348" i="1"/>
  <c r="P2352" i="1"/>
  <c r="M2353" i="1"/>
  <c r="AB2353" i="1" s="1"/>
  <c r="V2354" i="1"/>
  <c r="AB2356" i="1"/>
  <c r="P2360" i="1"/>
  <c r="M2361" i="1"/>
  <c r="AB2361" i="1" s="1"/>
  <c r="S2363" i="1"/>
  <c r="AB2363" i="1" s="1"/>
  <c r="AB2364" i="1"/>
  <c r="Z2368" i="1"/>
  <c r="M2369" i="1"/>
  <c r="AB2369" i="1" s="1"/>
  <c r="V2370" i="1"/>
  <c r="AB2372" i="1"/>
  <c r="Z2376" i="1"/>
  <c r="M2377" i="1"/>
  <c r="AB2377" i="1" s="1"/>
  <c r="V2378" i="1"/>
  <c r="S2379" i="1"/>
  <c r="AB2379" i="1" s="1"/>
  <c r="Z2384" i="1"/>
  <c r="M2385" i="1"/>
  <c r="AB2385" i="1" s="1"/>
  <c r="V2386" i="1"/>
  <c r="AB2386" i="1" s="1"/>
  <c r="Z2392" i="1"/>
  <c r="M2393" i="1"/>
  <c r="AB2393" i="1" s="1"/>
  <c r="V2394" i="1"/>
  <c r="S2395" i="1"/>
  <c r="AB2395" i="1" s="1"/>
  <c r="P2400" i="1"/>
  <c r="Z2400" i="1"/>
  <c r="M2401" i="1"/>
  <c r="AB2401" i="1" s="1"/>
  <c r="P2408" i="1"/>
  <c r="Z2408" i="1"/>
  <c r="M2409" i="1"/>
  <c r="AB2409" i="1" s="1"/>
  <c r="P2416" i="1"/>
  <c r="M2417" i="1"/>
  <c r="AB2417" i="1" s="1"/>
  <c r="V2418" i="1"/>
  <c r="S2419" i="1"/>
  <c r="P2424" i="1"/>
  <c r="Z2424" i="1"/>
  <c r="M2425" i="1"/>
  <c r="AB2425" i="1" s="1"/>
  <c r="S2427" i="1"/>
  <c r="AB2427" i="1" s="1"/>
  <c r="AB2428" i="1"/>
  <c r="P2432" i="1"/>
  <c r="Z2432" i="1"/>
  <c r="V2434" i="1"/>
  <c r="AB2436" i="1"/>
  <c r="P2440" i="1"/>
  <c r="M2441" i="1"/>
  <c r="Z2448" i="1"/>
  <c r="AB2448" i="1" s="1"/>
  <c r="M2449" i="1"/>
  <c r="AB2449" i="1" s="1"/>
  <c r="V2450" i="1"/>
  <c r="P2456" i="1"/>
  <c r="AB2456" i="1" s="1"/>
  <c r="Z2456" i="1"/>
  <c r="M2457" i="1"/>
  <c r="AB2457" i="1" s="1"/>
  <c r="AB2468" i="1"/>
  <c r="V2474" i="1"/>
  <c r="V2490" i="1"/>
  <c r="AB2490" i="1" s="1"/>
  <c r="V2546" i="1"/>
  <c r="AB2546" i="1" s="1"/>
  <c r="V2554" i="1"/>
  <c r="AB2564" i="1"/>
  <c r="V2570" i="1"/>
  <c r="V2578" i="1"/>
  <c r="AB2580" i="1"/>
  <c r="AB2644" i="1"/>
  <c r="V2690" i="1"/>
  <c r="AB2700" i="1"/>
  <c r="V2714" i="1"/>
  <c r="V2722" i="1"/>
  <c r="AB2722" i="1" s="1"/>
  <c r="V2730" i="1"/>
  <c r="V2738" i="1"/>
  <c r="AB2738" i="1" s="1"/>
  <c r="S2739" i="1"/>
  <c r="AB2739" i="1" s="1"/>
  <c r="P2744" i="1"/>
  <c r="S2747" i="1"/>
  <c r="AB2747" i="1" s="1"/>
  <c r="P2752" i="1"/>
  <c r="M2753" i="1"/>
  <c r="AB2753" i="1" s="1"/>
  <c r="V2754" i="1"/>
  <c r="P2760" i="1"/>
  <c r="Z2760" i="1"/>
  <c r="M2761" i="1"/>
  <c r="AB2761" i="1" s="1"/>
  <c r="V2762" i="1"/>
  <c r="P2768" i="1"/>
  <c r="M2769" i="1"/>
  <c r="AB2769" i="1" s="1"/>
  <c r="V2770" i="1"/>
  <c r="Z2776" i="1"/>
  <c r="M2777" i="1"/>
  <c r="AB2777" i="1" s="1"/>
  <c r="V2778" i="1"/>
  <c r="S2779" i="1"/>
  <c r="AB2779" i="1" s="1"/>
  <c r="P2784" i="1"/>
  <c r="M2785" i="1"/>
  <c r="AB2785" i="1" s="1"/>
  <c r="P2792" i="1"/>
  <c r="M2793" i="1"/>
  <c r="AB2793" i="1" s="1"/>
  <c r="V2794" i="1"/>
  <c r="P2799" i="1"/>
  <c r="AB2808" i="1"/>
  <c r="Z2809" i="1"/>
  <c r="Z2817" i="1"/>
  <c r="P2823" i="1"/>
  <c r="V2833" i="1"/>
  <c r="AB2834" i="1"/>
  <c r="M2836" i="1"/>
  <c r="V2841" i="1"/>
  <c r="AB2842" i="1"/>
  <c r="P2847" i="1"/>
  <c r="Z2849" i="1"/>
  <c r="V2865" i="1"/>
  <c r="AB2866" i="1"/>
  <c r="V2873" i="1"/>
  <c r="AB2874" i="1"/>
  <c r="Z2881" i="1"/>
  <c r="Z2889" i="1"/>
  <c r="V2897" i="1"/>
  <c r="AB2898" i="1"/>
  <c r="P2903" i="1"/>
  <c r="AB2922" i="1"/>
  <c r="AB2935" i="1"/>
  <c r="AB2938" i="1"/>
  <c r="P2943" i="1"/>
  <c r="V2945" i="1"/>
  <c r="AB2963" i="1"/>
  <c r="AB2979" i="1"/>
  <c r="AB2995" i="1"/>
  <c r="AB3011" i="1"/>
  <c r="AB3027" i="1"/>
  <c r="AB3043" i="1"/>
  <c r="AB3059" i="1"/>
  <c r="AB3075" i="1"/>
  <c r="AB3091" i="1"/>
  <c r="AB3107" i="1"/>
  <c r="AB3123" i="1"/>
  <c r="AB3143" i="1"/>
  <c r="AB3146" i="1"/>
  <c r="AB3169" i="1"/>
  <c r="AB3196" i="1"/>
  <c r="AB3254" i="1"/>
  <c r="AB3260" i="1"/>
  <c r="AB3285" i="1"/>
  <c r="AB3318" i="1"/>
  <c r="AB3324" i="1"/>
  <c r="AB3340" i="1"/>
  <c r="AB3388" i="1"/>
  <c r="AB3390" i="1"/>
  <c r="AB3421" i="1"/>
  <c r="AB3435" i="1"/>
  <c r="AB2234" i="1"/>
  <c r="AB2242" i="1"/>
  <c r="AB2250" i="1"/>
  <c r="AB2258" i="1"/>
  <c r="AB2266" i="1"/>
  <c r="AB2274" i="1"/>
  <c r="AB2282" i="1"/>
  <c r="AB2290" i="1"/>
  <c r="AB2298" i="1"/>
  <c r="AB2306" i="1"/>
  <c r="AB2314" i="1"/>
  <c r="AB2322" i="1"/>
  <c r="AB2330" i="1"/>
  <c r="AB2338" i="1"/>
  <c r="AB2346" i="1"/>
  <c r="AB2354" i="1"/>
  <c r="AB2362" i="1"/>
  <c r="AB2370" i="1"/>
  <c r="AB2378" i="1"/>
  <c r="AB2394" i="1"/>
  <c r="AB2402" i="1"/>
  <c r="AB2410" i="1"/>
  <c r="AB2418" i="1"/>
  <c r="AB2426" i="1"/>
  <c r="AB2434" i="1"/>
  <c r="AB2442" i="1"/>
  <c r="AB2450" i="1"/>
  <c r="AB2458" i="1"/>
  <c r="AB2466" i="1"/>
  <c r="AB2474" i="1"/>
  <c r="V2480" i="1"/>
  <c r="AB2482" i="1"/>
  <c r="V2488" i="1"/>
  <c r="V2496" i="1"/>
  <c r="AB2498" i="1"/>
  <c r="AB2506" i="1"/>
  <c r="V2512" i="1"/>
  <c r="AB2514" i="1"/>
  <c r="V2520" i="1"/>
  <c r="AB2520" i="1" s="1"/>
  <c r="S2521" i="1"/>
  <c r="AB2521" i="1" s="1"/>
  <c r="AB2522" i="1"/>
  <c r="V2528" i="1"/>
  <c r="AB2530" i="1"/>
  <c r="AB2538" i="1"/>
  <c r="V2544" i="1"/>
  <c r="V2552" i="1"/>
  <c r="AB2552" i="1" s="1"/>
  <c r="AB2554" i="1"/>
  <c r="V2560" i="1"/>
  <c r="S2561" i="1"/>
  <c r="AB2561" i="1" s="1"/>
  <c r="AB2562" i="1"/>
  <c r="AB2570" i="1"/>
  <c r="V2576" i="1"/>
  <c r="S2577" i="1"/>
  <c r="AB2577" i="1" s="1"/>
  <c r="AB2578" i="1"/>
  <c r="P2582" i="1"/>
  <c r="AB2582" i="1" s="1"/>
  <c r="AB2586" i="1"/>
  <c r="P2590" i="1"/>
  <c r="AB2590" i="1" s="1"/>
  <c r="Z2590" i="1"/>
  <c r="M2591" i="1"/>
  <c r="AB2591" i="1" s="1"/>
  <c r="AB2594" i="1"/>
  <c r="S2601" i="1"/>
  <c r="AB2601" i="1" s="1"/>
  <c r="AB2602" i="1"/>
  <c r="V2608" i="1"/>
  <c r="S2609" i="1"/>
  <c r="AB2609" i="1" s="1"/>
  <c r="AB2610" i="1"/>
  <c r="V2616" i="1"/>
  <c r="AB2616" i="1" s="1"/>
  <c r="AB2618" i="1"/>
  <c r="P2622" i="1"/>
  <c r="AB2622" i="1" s="1"/>
  <c r="AB2626" i="1"/>
  <c r="P2630" i="1"/>
  <c r="AB2630" i="1" s="1"/>
  <c r="Z2630" i="1"/>
  <c r="M2631" i="1"/>
  <c r="AB2631" i="1" s="1"/>
  <c r="AB2634" i="1"/>
  <c r="P2638" i="1"/>
  <c r="AB2638" i="1" s="1"/>
  <c r="AB2642" i="1"/>
  <c r="V2648" i="1"/>
  <c r="AB2650" i="1"/>
  <c r="Z2654" i="1"/>
  <c r="AB2658" i="1"/>
  <c r="AB2666" i="1"/>
  <c r="AB2674" i="1"/>
  <c r="AB2682" i="1"/>
  <c r="V2688" i="1"/>
  <c r="AB2690" i="1"/>
  <c r="V2696" i="1"/>
  <c r="S2697" i="1"/>
  <c r="AB2697" i="1" s="1"/>
  <c r="AB2698" i="1"/>
  <c r="V2704" i="1"/>
  <c r="S2705" i="1"/>
  <c r="AB2705" i="1" s="1"/>
  <c r="AB2706" i="1"/>
  <c r="P2710" i="1"/>
  <c r="AB2710" i="1" s="1"/>
  <c r="M2711" i="1"/>
  <c r="AB2711" i="1" s="1"/>
  <c r="AB2714" i="1"/>
  <c r="P2718" i="1"/>
  <c r="AB2718" i="1" s="1"/>
  <c r="V2720" i="1"/>
  <c r="P2726" i="1"/>
  <c r="AB2726" i="1" s="1"/>
  <c r="Z2726" i="1"/>
  <c r="AB2730" i="1"/>
  <c r="AB2746" i="1"/>
  <c r="AB2754" i="1"/>
  <c r="V2760" i="1"/>
  <c r="AB2762" i="1"/>
  <c r="AB2770" i="1"/>
  <c r="V2776" i="1"/>
  <c r="AB2778" i="1"/>
  <c r="AB2786" i="1"/>
  <c r="P2790" i="1"/>
  <c r="Z2790" i="1"/>
  <c r="AB2794" i="1"/>
  <c r="V2809" i="1"/>
  <c r="AB2809" i="1" s="1"/>
  <c r="AB2810" i="1"/>
  <c r="M2812" i="1"/>
  <c r="V2817" i="1"/>
  <c r="AB2818" i="1"/>
  <c r="M2820" i="1"/>
  <c r="M2844" i="1"/>
  <c r="V2849" i="1"/>
  <c r="AB2849" i="1" s="1"/>
  <c r="AB2850" i="1"/>
  <c r="M2876" i="1"/>
  <c r="V2881" i="1"/>
  <c r="AB2882" i="1"/>
  <c r="V2889" i="1"/>
  <c r="AB2890" i="1"/>
  <c r="M2900" i="1"/>
  <c r="AB2916" i="1"/>
  <c r="M2932" i="1"/>
  <c r="AB2936" i="1"/>
  <c r="AB2947" i="1"/>
  <c r="AB2960" i="1"/>
  <c r="AB2992" i="1"/>
  <c r="AB3024" i="1"/>
  <c r="AB3056" i="1"/>
  <c r="AB3088" i="1"/>
  <c r="AB3120" i="1"/>
  <c r="AB3161" i="1"/>
  <c r="AB3180" i="1"/>
  <c r="AB3206" i="1"/>
  <c r="AB3212" i="1"/>
  <c r="AB3241" i="1"/>
  <c r="AB3270" i="1"/>
  <c r="AB3276" i="1"/>
  <c r="AB3297" i="1"/>
  <c r="AB3348" i="1"/>
  <c r="AB3408" i="1"/>
  <c r="AB3718" i="1"/>
  <c r="V1806" i="1"/>
  <c r="AB1806" i="1" s="1"/>
  <c r="AB1808" i="1"/>
  <c r="P1812" i="1"/>
  <c r="AB1812" i="1" s="1"/>
  <c r="M1813" i="1"/>
  <c r="AB1813" i="1" s="1"/>
  <c r="V1814" i="1"/>
  <c r="AB1814" i="1" s="1"/>
  <c r="AB1816" i="1"/>
  <c r="P1820" i="1"/>
  <c r="M1821" i="1"/>
  <c r="AB1821" i="1" s="1"/>
  <c r="AB1824" i="1"/>
  <c r="P1828" i="1"/>
  <c r="AB1828" i="1" s="1"/>
  <c r="M1829" i="1"/>
  <c r="AB1829" i="1" s="1"/>
  <c r="V1830" i="1"/>
  <c r="S1831" i="1"/>
  <c r="AB1832" i="1"/>
  <c r="P1836" i="1"/>
  <c r="AB1836" i="1" s="1"/>
  <c r="M1837" i="1"/>
  <c r="P1844" i="1"/>
  <c r="AB1844" i="1" s="1"/>
  <c r="M1845" i="1"/>
  <c r="V1846" i="1"/>
  <c r="AB1846" i="1" s="1"/>
  <c r="AB1848" i="1"/>
  <c r="P1852" i="1"/>
  <c r="AB1852" i="1" s="1"/>
  <c r="Z1852" i="1"/>
  <c r="M1853" i="1"/>
  <c r="AB1853" i="1" s="1"/>
  <c r="AB1856" i="1"/>
  <c r="Z1860" i="1"/>
  <c r="AB1860" i="1" s="1"/>
  <c r="Z1868" i="1"/>
  <c r="AB1868" i="1" s="1"/>
  <c r="AB1872" i="1"/>
  <c r="P1876" i="1"/>
  <c r="AB1876" i="1" s="1"/>
  <c r="M1877" i="1"/>
  <c r="AB1877" i="1" s="1"/>
  <c r="V1878" i="1"/>
  <c r="AB1878" i="1" s="1"/>
  <c r="AB1880" i="1"/>
  <c r="P1884" i="1"/>
  <c r="AB1884" i="1" s="1"/>
  <c r="M1885" i="1"/>
  <c r="AB1885" i="1" s="1"/>
  <c r="AB1888" i="1"/>
  <c r="P1892" i="1"/>
  <c r="AB1892" i="1" s="1"/>
  <c r="M1893" i="1"/>
  <c r="AB1893" i="1" s="1"/>
  <c r="V1894" i="1"/>
  <c r="P1900" i="1"/>
  <c r="M1901" i="1"/>
  <c r="AB1901" i="1" s="1"/>
  <c r="V1902" i="1"/>
  <c r="AB1902" i="1" s="1"/>
  <c r="S1903" i="1"/>
  <c r="AB1903" i="1" s="1"/>
  <c r="AB1904" i="1"/>
  <c r="P1908" i="1"/>
  <c r="AB1908" i="1" s="1"/>
  <c r="M1909" i="1"/>
  <c r="AB1909" i="1" s="1"/>
  <c r="AB1912" i="1"/>
  <c r="P1916" i="1"/>
  <c r="M1917" i="1"/>
  <c r="AB1917" i="1" s="1"/>
  <c r="V1918" i="1"/>
  <c r="AB1918" i="1" s="1"/>
  <c r="S1919" i="1"/>
  <c r="AB1919" i="1" s="1"/>
  <c r="AB1920" i="1"/>
  <c r="P1924" i="1"/>
  <c r="AB1924" i="1" s="1"/>
  <c r="M1925" i="1"/>
  <c r="AB1928" i="1"/>
  <c r="P1932" i="1"/>
  <c r="AB1932" i="1" s="1"/>
  <c r="Z1932" i="1"/>
  <c r="M1933" i="1"/>
  <c r="AB1933" i="1" s="1"/>
  <c r="V1934" i="1"/>
  <c r="AB1934" i="1" s="1"/>
  <c r="Z1940" i="1"/>
  <c r="AB1940" i="1" s="1"/>
  <c r="V1942" i="1"/>
  <c r="AB1942" i="1" s="1"/>
  <c r="P1948" i="1"/>
  <c r="AB1948" i="1" s="1"/>
  <c r="M1949" i="1"/>
  <c r="AB1949" i="1" s="1"/>
  <c r="V1950" i="1"/>
  <c r="AB1950" i="1" s="1"/>
  <c r="Z1956" i="1"/>
  <c r="AB1956" i="1" s="1"/>
  <c r="AB1960" i="1"/>
  <c r="P1964" i="1"/>
  <c r="AB1964" i="1" s="1"/>
  <c r="M1965" i="1"/>
  <c r="V1966" i="1"/>
  <c r="AB1966" i="1" s="1"/>
  <c r="AB1968" i="1"/>
  <c r="P1972" i="1"/>
  <c r="AB1972" i="1" s="1"/>
  <c r="M1973" i="1"/>
  <c r="AB1973" i="1" s="1"/>
  <c r="V1974" i="1"/>
  <c r="AB1974" i="1" s="1"/>
  <c r="AB1976" i="1"/>
  <c r="P1980" i="1"/>
  <c r="M1981" i="1"/>
  <c r="AB1981" i="1" s="1"/>
  <c r="V1982" i="1"/>
  <c r="AB1984" i="1"/>
  <c r="P1988" i="1"/>
  <c r="AB1988" i="1" s="1"/>
  <c r="M1989" i="1"/>
  <c r="AB1989" i="1" s="1"/>
  <c r="AB1992" i="1"/>
  <c r="Z1996" i="1"/>
  <c r="AB1996" i="1" s="1"/>
  <c r="M1997" i="1"/>
  <c r="AB1997" i="1" s="1"/>
  <c r="AB2000" i="1"/>
  <c r="P2004" i="1"/>
  <c r="AB2004" i="1" s="1"/>
  <c r="M2005" i="1"/>
  <c r="AB2005" i="1" s="1"/>
  <c r="AB2008" i="1"/>
  <c r="P2012" i="1"/>
  <c r="AB2012" i="1" s="1"/>
  <c r="Z2012" i="1"/>
  <c r="M2013" i="1"/>
  <c r="AB2013" i="1" s="1"/>
  <c r="AB2016" i="1"/>
  <c r="Z2020" i="1"/>
  <c r="AB2020" i="1" s="1"/>
  <c r="P2028" i="1"/>
  <c r="AB2028" i="1" s="1"/>
  <c r="M2029" i="1"/>
  <c r="AB2029" i="1" s="1"/>
  <c r="P2036" i="1"/>
  <c r="AB2036" i="1" s="1"/>
  <c r="M2037" i="1"/>
  <c r="AB2037" i="1" s="1"/>
  <c r="V2038" i="1"/>
  <c r="AB2038" i="1" s="1"/>
  <c r="S2039" i="1"/>
  <c r="AB2039" i="1" s="1"/>
  <c r="P2044" i="1"/>
  <c r="AB2044" i="1" s="1"/>
  <c r="Z2044" i="1"/>
  <c r="P2052" i="1"/>
  <c r="AB2052" i="1" s="1"/>
  <c r="M2053" i="1"/>
  <c r="AB2053" i="1" s="1"/>
  <c r="S2055" i="1"/>
  <c r="AB2056" i="1"/>
  <c r="P2060" i="1"/>
  <c r="AB2060" i="1" s="1"/>
  <c r="M2061" i="1"/>
  <c r="AB2061" i="1" s="1"/>
  <c r="V2062" i="1"/>
  <c r="Z2068" i="1"/>
  <c r="AB2068" i="1" s="1"/>
  <c r="AB2072" i="1"/>
  <c r="P2076" i="1"/>
  <c r="AB2076" i="1" s="1"/>
  <c r="M2077" i="1"/>
  <c r="AB2077" i="1" s="1"/>
  <c r="Z2084" i="1"/>
  <c r="AB2084" i="1" s="1"/>
  <c r="M2085" i="1"/>
  <c r="AB2085" i="1" s="1"/>
  <c r="S2087" i="1"/>
  <c r="Z2092" i="1"/>
  <c r="AB2092" i="1" s="1"/>
  <c r="M2093" i="1"/>
  <c r="AB2093" i="1" s="1"/>
  <c r="V2094" i="1"/>
  <c r="AB2094" i="1" s="1"/>
  <c r="AB2096" i="1"/>
  <c r="Z2100" i="1"/>
  <c r="AB2100" i="1" s="1"/>
  <c r="AB2104" i="1"/>
  <c r="Z2108" i="1"/>
  <c r="AB2112" i="1"/>
  <c r="P2116" i="1"/>
  <c r="AB2116" i="1" s="1"/>
  <c r="M2117" i="1"/>
  <c r="AB2117" i="1" s="1"/>
  <c r="V2118" i="1"/>
  <c r="AB2120" i="1"/>
  <c r="P2124" i="1"/>
  <c r="AB2124" i="1" s="1"/>
  <c r="Z2124" i="1"/>
  <c r="M2125" i="1"/>
  <c r="AB2125" i="1" s="1"/>
  <c r="V2126" i="1"/>
  <c r="AB2126" i="1" s="1"/>
  <c r="AB2128" i="1"/>
  <c r="P2132" i="1"/>
  <c r="Z2132" i="1"/>
  <c r="M2133" i="1"/>
  <c r="AB2133" i="1" s="1"/>
  <c r="AB2136" i="1"/>
  <c r="P2140" i="1"/>
  <c r="M2141" i="1"/>
  <c r="AB2141" i="1" s="1"/>
  <c r="V2142" i="1"/>
  <c r="AB2142" i="1" s="1"/>
  <c r="AB2144" i="1"/>
  <c r="Z2148" i="1"/>
  <c r="AB2148" i="1" s="1"/>
  <c r="M2149" i="1"/>
  <c r="AB2149" i="1" s="1"/>
  <c r="V2150" i="1"/>
  <c r="S2151" i="1"/>
  <c r="AB2151" i="1" s="1"/>
  <c r="AB2152" i="1"/>
  <c r="P2156" i="1"/>
  <c r="M2157" i="1"/>
  <c r="V2158" i="1"/>
  <c r="AB2158" i="1" s="1"/>
  <c r="AB2160" i="1"/>
  <c r="P2164" i="1"/>
  <c r="AB2164" i="1" s="1"/>
  <c r="Z2164" i="1"/>
  <c r="M2165" i="1"/>
  <c r="AB2165" i="1" s="1"/>
  <c r="V2166" i="1"/>
  <c r="AB2166" i="1" s="1"/>
  <c r="AB2168" i="1"/>
  <c r="P2172" i="1"/>
  <c r="AB2172" i="1" s="1"/>
  <c r="M2173" i="1"/>
  <c r="AB2173" i="1" s="1"/>
  <c r="V2174" i="1"/>
  <c r="AB2174" i="1" s="1"/>
  <c r="S2175" i="1"/>
  <c r="AB2175" i="1" s="1"/>
  <c r="AB2176" i="1"/>
  <c r="Z2180" i="1"/>
  <c r="AB2180" i="1" s="1"/>
  <c r="M2181" i="1"/>
  <c r="AB2181" i="1" s="1"/>
  <c r="V2182" i="1"/>
  <c r="P2188" i="1"/>
  <c r="AB2188" i="1" s="1"/>
  <c r="M2189" i="1"/>
  <c r="AB2189" i="1" s="1"/>
  <c r="AB2192" i="1"/>
  <c r="Z2196" i="1"/>
  <c r="AB2196" i="1" s="1"/>
  <c r="M2197" i="1"/>
  <c r="AB2197" i="1" s="1"/>
  <c r="Z2204" i="1"/>
  <c r="AB2204" i="1" s="1"/>
  <c r="M2205" i="1"/>
  <c r="AB2205" i="1" s="1"/>
  <c r="AB2208" i="1"/>
  <c r="P2212" i="1"/>
  <c r="M2213" i="1"/>
  <c r="V2214" i="1"/>
  <c r="S2215" i="1"/>
  <c r="AB2215" i="1" s="1"/>
  <c r="AB2216" i="1"/>
  <c r="Z2220" i="1"/>
  <c r="AB2220" i="1" s="1"/>
  <c r="M2221" i="1"/>
  <c r="AB2221" i="1" s="1"/>
  <c r="V2222" i="1"/>
  <c r="AB2222" i="1" s="1"/>
  <c r="S2223" i="1"/>
  <c r="P2228" i="1"/>
  <c r="AB2228" i="1" s="1"/>
  <c r="M2229" i="1"/>
  <c r="AB2229" i="1" s="1"/>
  <c r="V2230" i="1"/>
  <c r="AB2230" i="1" s="1"/>
  <c r="S2231" i="1"/>
  <c r="AB2231" i="1" s="1"/>
  <c r="P2236" i="1"/>
  <c r="AB2236" i="1" s="1"/>
  <c r="Z2236" i="1"/>
  <c r="M2237" i="1"/>
  <c r="AB2237" i="1" s="1"/>
  <c r="AB2240" i="1"/>
  <c r="P2244" i="1"/>
  <c r="AB2244" i="1" s="1"/>
  <c r="Z2244" i="1"/>
  <c r="M2245" i="1"/>
  <c r="AB2245" i="1" s="1"/>
  <c r="V2246" i="1"/>
  <c r="AB2246" i="1" s="1"/>
  <c r="AB2248" i="1"/>
  <c r="Z2252" i="1"/>
  <c r="AB2252" i="1" s="1"/>
  <c r="P2260" i="1"/>
  <c r="AB2260" i="1" s="1"/>
  <c r="M2261" i="1"/>
  <c r="AB2261" i="1" s="1"/>
  <c r="V2262" i="1"/>
  <c r="Z2268" i="1"/>
  <c r="AB2268" i="1" s="1"/>
  <c r="M2269" i="1"/>
  <c r="AB2269" i="1" s="1"/>
  <c r="V2270" i="1"/>
  <c r="AB2270" i="1" s="1"/>
  <c r="P2276" i="1"/>
  <c r="Z2276" i="1"/>
  <c r="AB2276" i="1" s="1"/>
  <c r="M2277" i="1"/>
  <c r="V2278" i="1"/>
  <c r="S2279" i="1"/>
  <c r="AB2279" i="1" s="1"/>
  <c r="AB2280" i="1"/>
  <c r="P2284" i="1"/>
  <c r="Z2284" i="1"/>
  <c r="M2285" i="1"/>
  <c r="AB2285" i="1" s="1"/>
  <c r="V2286" i="1"/>
  <c r="AB2286" i="1" s="1"/>
  <c r="AB2288" i="1"/>
  <c r="P2292" i="1"/>
  <c r="AB2292" i="1" s="1"/>
  <c r="Z2292" i="1"/>
  <c r="M2293" i="1"/>
  <c r="AB2293" i="1" s="1"/>
  <c r="V2294" i="1"/>
  <c r="AB2294" i="1" s="1"/>
  <c r="P2300" i="1"/>
  <c r="M2301" i="1"/>
  <c r="AB2301" i="1" s="1"/>
  <c r="S2303" i="1"/>
  <c r="AB2303" i="1" s="1"/>
  <c r="AB2304" i="1"/>
  <c r="P2308" i="1"/>
  <c r="Z2308" i="1"/>
  <c r="AB2308" i="1" s="1"/>
  <c r="M2309" i="1"/>
  <c r="V2310" i="1"/>
  <c r="S2311" i="1"/>
  <c r="AB2311" i="1" s="1"/>
  <c r="AB2312" i="1"/>
  <c r="P2316" i="1"/>
  <c r="AB2316" i="1" s="1"/>
  <c r="Z2316" i="1"/>
  <c r="M2317" i="1"/>
  <c r="AB2317" i="1" s="1"/>
  <c r="AB2320" i="1"/>
  <c r="P2324" i="1"/>
  <c r="M2325" i="1"/>
  <c r="AB2325" i="1" s="1"/>
  <c r="AB2328" i="1"/>
  <c r="P2332" i="1"/>
  <c r="AB2332" i="1" s="1"/>
  <c r="Z2332" i="1"/>
  <c r="M2333" i="1"/>
  <c r="V2334" i="1"/>
  <c r="AB2334" i="1" s="1"/>
  <c r="AB2336" i="1"/>
  <c r="Z2340" i="1"/>
  <c r="AB2340" i="1" s="1"/>
  <c r="M2341" i="1"/>
  <c r="V2342" i="1"/>
  <c r="AB2342" i="1" s="1"/>
  <c r="S2343" i="1"/>
  <c r="AB2343" i="1" s="1"/>
  <c r="P2348" i="1"/>
  <c r="M2349" i="1"/>
  <c r="AB2352" i="1"/>
  <c r="P2356" i="1"/>
  <c r="M2357" i="1"/>
  <c r="AB2357" i="1" s="1"/>
  <c r="V2358" i="1"/>
  <c r="AB2358" i="1" s="1"/>
  <c r="AB2360" i="1"/>
  <c r="P2364" i="1"/>
  <c r="M2365" i="1"/>
  <c r="AB2365" i="1" s="1"/>
  <c r="V2366" i="1"/>
  <c r="AB2366" i="1" s="1"/>
  <c r="AB2368" i="1"/>
  <c r="P2372" i="1"/>
  <c r="Z2372" i="1"/>
  <c r="AB2376" i="1"/>
  <c r="P2380" i="1"/>
  <c r="AB2380" i="1" s="1"/>
  <c r="M2381" i="1"/>
  <c r="AB2381" i="1" s="1"/>
  <c r="V2382" i="1"/>
  <c r="AB2384" i="1"/>
  <c r="P2388" i="1"/>
  <c r="AB2388" i="1" s="1"/>
  <c r="Z2388" i="1"/>
  <c r="M2389" i="1"/>
  <c r="AB2389" i="1" s="1"/>
  <c r="S2391" i="1"/>
  <c r="AB2391" i="1" s="1"/>
  <c r="AB2392" i="1"/>
  <c r="P2396" i="1"/>
  <c r="AB2396" i="1" s="1"/>
  <c r="M2397" i="1"/>
  <c r="V2398" i="1"/>
  <c r="AB2400" i="1"/>
  <c r="P2404" i="1"/>
  <c r="AB2404" i="1" s="1"/>
  <c r="M2405" i="1"/>
  <c r="AB2405" i="1" s="1"/>
  <c r="V2406" i="1"/>
  <c r="AB2408" i="1"/>
  <c r="P2412" i="1"/>
  <c r="AB2412" i="1" s="1"/>
  <c r="M2413" i="1"/>
  <c r="AB2413" i="1" s="1"/>
  <c r="V2414" i="1"/>
  <c r="AB2414" i="1" s="1"/>
  <c r="AB2416" i="1"/>
  <c r="P2420" i="1"/>
  <c r="AB2420" i="1" s="1"/>
  <c r="M2421" i="1"/>
  <c r="AB2421" i="1" s="1"/>
  <c r="V2422" i="1"/>
  <c r="AB2424" i="1"/>
  <c r="P2428" i="1"/>
  <c r="M2429" i="1"/>
  <c r="AB2429" i="1" s="1"/>
  <c r="V2430" i="1"/>
  <c r="AB2430" i="1" s="1"/>
  <c r="AB2432" i="1"/>
  <c r="P2436" i="1"/>
  <c r="M2437" i="1"/>
  <c r="AB2437" i="1" s="1"/>
  <c r="V2438" i="1"/>
  <c r="AB2438" i="1" s="1"/>
  <c r="AB2440" i="1"/>
  <c r="P2444" i="1"/>
  <c r="AB2444" i="1" s="1"/>
  <c r="Z2444" i="1"/>
  <c r="Z2452" i="1"/>
  <c r="AB2452" i="1" s="1"/>
  <c r="M2453" i="1"/>
  <c r="Z2460" i="1"/>
  <c r="AB2460" i="1" s="1"/>
  <c r="M2461" i="1"/>
  <c r="AB2461" i="1" s="1"/>
  <c r="S2463" i="1"/>
  <c r="AB2463" i="1" s="1"/>
  <c r="AB2464" i="1"/>
  <c r="P2468" i="1"/>
  <c r="M2469" i="1"/>
  <c r="AB2469" i="1" s="1"/>
  <c r="V2470" i="1"/>
  <c r="AB2470" i="1" s="1"/>
  <c r="S2471" i="1"/>
  <c r="AB2471" i="1" s="1"/>
  <c r="AB2472" i="1"/>
  <c r="P2476" i="1"/>
  <c r="AB2476" i="1" s="1"/>
  <c r="M2477" i="1"/>
  <c r="V2478" i="1"/>
  <c r="AB2480" i="1"/>
  <c r="P2484" i="1"/>
  <c r="AB2484" i="1" s="1"/>
  <c r="Z2484" i="1"/>
  <c r="M2485" i="1"/>
  <c r="AB2485" i="1" s="1"/>
  <c r="V2486" i="1"/>
  <c r="AB2488" i="1"/>
  <c r="Z2492" i="1"/>
  <c r="AB2492" i="1" s="1"/>
  <c r="M2493" i="1"/>
  <c r="AB2493" i="1" s="1"/>
  <c r="AB2496" i="1"/>
  <c r="P2500" i="1"/>
  <c r="AB2500" i="1" s="1"/>
  <c r="Z2500" i="1"/>
  <c r="M2501" i="1"/>
  <c r="AB2501" i="1" s="1"/>
  <c r="AB2504" i="1"/>
  <c r="P2508" i="1"/>
  <c r="AB2508" i="1" s="1"/>
  <c r="Z2508" i="1"/>
  <c r="M2509" i="1"/>
  <c r="AB2509" i="1" s="1"/>
  <c r="AB2512" i="1"/>
  <c r="P2516" i="1"/>
  <c r="AB2516" i="1" s="1"/>
  <c r="M2517" i="1"/>
  <c r="AB2517" i="1" s="1"/>
  <c r="V2518" i="1"/>
  <c r="AB2518" i="1" s="1"/>
  <c r="Z2524" i="1"/>
  <c r="AB2524" i="1" s="1"/>
  <c r="AB2528" i="1"/>
  <c r="Z2532" i="1"/>
  <c r="AB2532" i="1" s="1"/>
  <c r="M2533" i="1"/>
  <c r="AB2533" i="1" s="1"/>
  <c r="V2534" i="1"/>
  <c r="AB2534" i="1" s="1"/>
  <c r="S2535" i="1"/>
  <c r="AB2535" i="1" s="1"/>
  <c r="AB2536" i="1"/>
  <c r="P2540" i="1"/>
  <c r="AB2540" i="1" s="1"/>
  <c r="M2541" i="1"/>
  <c r="AB2541" i="1" s="1"/>
  <c r="V2542" i="1"/>
  <c r="AB2542" i="1" s="1"/>
  <c r="AB2544" i="1"/>
  <c r="Z2548" i="1"/>
  <c r="AB2548" i="1" s="1"/>
  <c r="M2549" i="1"/>
  <c r="AB2549" i="1" s="1"/>
  <c r="Z2556" i="1"/>
  <c r="AB2556" i="1" s="1"/>
  <c r="M2557" i="1"/>
  <c r="AB2560" i="1"/>
  <c r="P2564" i="1"/>
  <c r="M2565" i="1"/>
  <c r="AB2565" i="1" s="1"/>
  <c r="V2566" i="1"/>
  <c r="S2567" i="1"/>
  <c r="AB2567" i="1" s="1"/>
  <c r="AB2568" i="1"/>
  <c r="Z2572" i="1"/>
  <c r="AB2572" i="1" s="1"/>
  <c r="V2574" i="1"/>
  <c r="AB2574" i="1" s="1"/>
  <c r="AB2576" i="1"/>
  <c r="Z2580" i="1"/>
  <c r="AB2584" i="1"/>
  <c r="P2588" i="1"/>
  <c r="AB2588" i="1" s="1"/>
  <c r="M2589" i="1"/>
  <c r="AB2589" i="1" s="1"/>
  <c r="V2590" i="1"/>
  <c r="AB2592" i="1"/>
  <c r="P2596" i="1"/>
  <c r="AB2596" i="1" s="1"/>
  <c r="M2597" i="1"/>
  <c r="AB2597" i="1" s="1"/>
  <c r="V2598" i="1"/>
  <c r="AB2598" i="1" s="1"/>
  <c r="S2599" i="1"/>
  <c r="AB2599" i="1" s="1"/>
  <c r="AB2600" i="1"/>
  <c r="Z2604" i="1"/>
  <c r="AB2604" i="1" s="1"/>
  <c r="M2605" i="1"/>
  <c r="AB2605" i="1" s="1"/>
  <c r="V2606" i="1"/>
  <c r="AB2606" i="1" s="1"/>
  <c r="AB2608" i="1"/>
  <c r="P2612" i="1"/>
  <c r="AB2612" i="1" s="1"/>
  <c r="P2620" i="1"/>
  <c r="AB2620" i="1" s="1"/>
  <c r="M2621" i="1"/>
  <c r="AB2621" i="1" s="1"/>
  <c r="AB2624" i="1"/>
  <c r="P2628" i="1"/>
  <c r="AB2628" i="1" s="1"/>
  <c r="M2629" i="1"/>
  <c r="AB2629" i="1" s="1"/>
  <c r="AB2632" i="1"/>
  <c r="Z2636" i="1"/>
  <c r="AB2636" i="1" s="1"/>
  <c r="S2639" i="1"/>
  <c r="AB2639" i="1" s="1"/>
  <c r="AB2640" i="1"/>
  <c r="P2644" i="1"/>
  <c r="M2645" i="1"/>
  <c r="AB2645" i="1" s="1"/>
  <c r="V2646" i="1"/>
  <c r="AB2646" i="1" s="1"/>
  <c r="AB2648" i="1"/>
  <c r="P2652" i="1"/>
  <c r="AB2652" i="1" s="1"/>
  <c r="M2653" i="1"/>
  <c r="AB2653" i="1" s="1"/>
  <c r="V2654" i="1"/>
  <c r="AB2654" i="1" s="1"/>
  <c r="S2655" i="1"/>
  <c r="AB2656" i="1"/>
  <c r="P2660" i="1"/>
  <c r="AB2660" i="1" s="1"/>
  <c r="M2661" i="1"/>
  <c r="AB2661" i="1" s="1"/>
  <c r="V2662" i="1"/>
  <c r="AB2662" i="1" s="1"/>
  <c r="S2663" i="1"/>
  <c r="AB2663" i="1" s="1"/>
  <c r="AB2664" i="1"/>
  <c r="P2668" i="1"/>
  <c r="AB2668" i="1" s="1"/>
  <c r="M2669" i="1"/>
  <c r="AB2672" i="1"/>
  <c r="P2676" i="1"/>
  <c r="AB2676" i="1" s="1"/>
  <c r="Z2676" i="1"/>
  <c r="M2677" i="1"/>
  <c r="AB2677" i="1" s="1"/>
  <c r="AB2680" i="1"/>
  <c r="P2684" i="1"/>
  <c r="AB2684" i="1" s="1"/>
  <c r="M2685" i="1"/>
  <c r="V2686" i="1"/>
  <c r="AB2686" i="1" s="1"/>
  <c r="AB2688" i="1"/>
  <c r="P2692" i="1"/>
  <c r="AB2692" i="1" s="1"/>
  <c r="Z2692" i="1"/>
  <c r="AB2696" i="1"/>
  <c r="P2700" i="1"/>
  <c r="M2701" i="1"/>
  <c r="AB2701" i="1" s="1"/>
  <c r="V2702" i="1"/>
  <c r="AB2704" i="1"/>
  <c r="P2708" i="1"/>
  <c r="AB2708" i="1" s="1"/>
  <c r="Z2708" i="1"/>
  <c r="M2709" i="1"/>
  <c r="AB2709" i="1" s="1"/>
  <c r="AB2712" i="1"/>
  <c r="P2716" i="1"/>
  <c r="AB2716" i="1" s="1"/>
  <c r="M2717" i="1"/>
  <c r="AB2717" i="1" s="1"/>
  <c r="V2718" i="1"/>
  <c r="AB2720" i="1"/>
  <c r="P2724" i="1"/>
  <c r="AB2724" i="1" s="1"/>
  <c r="Z2724" i="1"/>
  <c r="M2725" i="1"/>
  <c r="AB2725" i="1" s="1"/>
  <c r="V2726" i="1"/>
  <c r="AB2728" i="1"/>
  <c r="P2732" i="1"/>
  <c r="AB2732" i="1" s="1"/>
  <c r="M2733" i="1"/>
  <c r="AB2733" i="1" s="1"/>
  <c r="V2734" i="1"/>
  <c r="S2735" i="1"/>
  <c r="AB2735" i="1" s="1"/>
  <c r="AB2736" i="1"/>
  <c r="P2740" i="1"/>
  <c r="AB2740" i="1" s="1"/>
  <c r="M2741" i="1"/>
  <c r="AB2741" i="1" s="1"/>
  <c r="V2742" i="1"/>
  <c r="AB2742" i="1" s="1"/>
  <c r="S2743" i="1"/>
  <c r="AB2743" i="1" s="1"/>
  <c r="AB2744" i="1"/>
  <c r="P2748" i="1"/>
  <c r="AB2748" i="1" s="1"/>
  <c r="Z2748" i="1"/>
  <c r="M2749" i="1"/>
  <c r="AB2749" i="1" s="1"/>
  <c r="V2750" i="1"/>
  <c r="AB2750" i="1" s="1"/>
  <c r="AB2752" i="1"/>
  <c r="Z2756" i="1"/>
  <c r="AB2756" i="1" s="1"/>
  <c r="M2757" i="1"/>
  <c r="AB2757" i="1" s="1"/>
  <c r="AB2760" i="1"/>
  <c r="P2764" i="1"/>
  <c r="AB2764" i="1" s="1"/>
  <c r="M2765" i="1"/>
  <c r="AB2765" i="1" s="1"/>
  <c r="AB2768" i="1"/>
  <c r="P2772" i="1"/>
  <c r="AB2772" i="1" s="1"/>
  <c r="M2773" i="1"/>
  <c r="AB2773" i="1" s="1"/>
  <c r="V2774" i="1"/>
  <c r="AB2776" i="1"/>
  <c r="P2780" i="1"/>
  <c r="AB2780" i="1" s="1"/>
  <c r="M2781" i="1"/>
  <c r="AB2781" i="1" s="1"/>
  <c r="V2782" i="1"/>
  <c r="AB2782" i="1" s="1"/>
  <c r="AB2784" i="1"/>
  <c r="P2788" i="1"/>
  <c r="AB2788" i="1" s="1"/>
  <c r="Z2788" i="1"/>
  <c r="M2789" i="1"/>
  <c r="V2790" i="1"/>
  <c r="AB2790" i="1" s="1"/>
  <c r="AB2792" i="1"/>
  <c r="Z2796" i="1"/>
  <c r="AB2796" i="1" s="1"/>
  <c r="M2797" i="1"/>
  <c r="AB2797" i="1" s="1"/>
  <c r="AB2800" i="1"/>
  <c r="P2807" i="1"/>
  <c r="Z2825" i="1"/>
  <c r="S2838" i="1"/>
  <c r="AB2841" i="1"/>
  <c r="M2852" i="1"/>
  <c r="AB2852" i="1" s="1"/>
  <c r="AB2858" i="1"/>
  <c r="P2863" i="1"/>
  <c r="AB2865" i="1"/>
  <c r="M2892" i="1"/>
  <c r="AB2892" i="1" s="1"/>
  <c r="S2894" i="1"/>
  <c r="Z2905" i="1"/>
  <c r="AB2915" i="1"/>
  <c r="Z2929" i="1"/>
  <c r="AB2941" i="1"/>
  <c r="AB2957" i="1"/>
  <c r="AB2973" i="1"/>
  <c r="AB2989" i="1"/>
  <c r="AB3005" i="1"/>
  <c r="AB3021" i="1"/>
  <c r="AB3037" i="1"/>
  <c r="AB3053" i="1"/>
  <c r="AB3069" i="1"/>
  <c r="AB3085" i="1"/>
  <c r="AB3101" i="1"/>
  <c r="AB3117" i="1"/>
  <c r="AB3133" i="1"/>
  <c r="M3140" i="1"/>
  <c r="AB3140" i="1" s="1"/>
  <c r="Z3153" i="1"/>
  <c r="M3156" i="1"/>
  <c r="AB3156" i="1" s="1"/>
  <c r="AB3164" i="1"/>
  <c r="S3179" i="1"/>
  <c r="M3193" i="1"/>
  <c r="AB3222" i="1"/>
  <c r="AB3228" i="1"/>
  <c r="AB3286" i="1"/>
  <c r="AB3292" i="1"/>
  <c r="AB3326" i="1"/>
  <c r="AB3349" i="1"/>
  <c r="AB3371" i="1"/>
  <c r="AB3402" i="1"/>
  <c r="AB3452" i="1"/>
  <c r="AB3454" i="1"/>
  <c r="AB3477" i="1"/>
  <c r="AB3582" i="1"/>
  <c r="M2799" i="1"/>
  <c r="AB2799" i="1" s="1"/>
  <c r="S2801" i="1"/>
  <c r="AB2801" i="1" s="1"/>
  <c r="P2806" i="1"/>
  <c r="V2808" i="1"/>
  <c r="Z2812" i="1"/>
  <c r="M2815" i="1"/>
  <c r="AB2815" i="1" s="1"/>
  <c r="S2817" i="1"/>
  <c r="AB2817" i="1" s="1"/>
  <c r="P2822" i="1"/>
  <c r="AB2822" i="1" s="1"/>
  <c r="V2824" i="1"/>
  <c r="AB2824" i="1" s="1"/>
  <c r="Z2828" i="1"/>
  <c r="AB2828" i="1" s="1"/>
  <c r="M2831" i="1"/>
  <c r="AB2831" i="1" s="1"/>
  <c r="S2833" i="1"/>
  <c r="AB2833" i="1" s="1"/>
  <c r="P2838" i="1"/>
  <c r="V2840" i="1"/>
  <c r="AB2840" i="1" s="1"/>
  <c r="Z2844" i="1"/>
  <c r="M2847" i="1"/>
  <c r="S2849" i="1"/>
  <c r="P2854" i="1"/>
  <c r="AB2854" i="1" s="1"/>
  <c r="V2856" i="1"/>
  <c r="AB2856" i="1" s="1"/>
  <c r="Z2860" i="1"/>
  <c r="AB2860" i="1" s="1"/>
  <c r="M2863" i="1"/>
  <c r="AB2863" i="1" s="1"/>
  <c r="S2865" i="1"/>
  <c r="P2870" i="1"/>
  <c r="V2872" i="1"/>
  <c r="AB2872" i="1" s="1"/>
  <c r="Z2876" i="1"/>
  <c r="M2879" i="1"/>
  <c r="S2881" i="1"/>
  <c r="AB2881" i="1" s="1"/>
  <c r="P2886" i="1"/>
  <c r="AB2886" i="1" s="1"/>
  <c r="V2888" i="1"/>
  <c r="AB2888" i="1" s="1"/>
  <c r="Z2892" i="1"/>
  <c r="M2895" i="1"/>
  <c r="AB2895" i="1" s="1"/>
  <c r="S2897" i="1"/>
  <c r="AB2897" i="1" s="1"/>
  <c r="P2902" i="1"/>
  <c r="V2904" i="1"/>
  <c r="AB2904" i="1" s="1"/>
  <c r="Z2908" i="1"/>
  <c r="AB2908" i="1" s="1"/>
  <c r="M2911" i="1"/>
  <c r="AB2911" i="1" s="1"/>
  <c r="S2913" i="1"/>
  <c r="AB2913" i="1" s="1"/>
  <c r="P2918" i="1"/>
  <c r="AB2918" i="1" s="1"/>
  <c r="V2920" i="1"/>
  <c r="AB2920" i="1" s="1"/>
  <c r="Z2924" i="1"/>
  <c r="AB2924" i="1" s="1"/>
  <c r="M2927" i="1"/>
  <c r="AB2927" i="1" s="1"/>
  <c r="S2929" i="1"/>
  <c r="AB2929" i="1" s="1"/>
  <c r="P2934" i="1"/>
  <c r="V2936" i="1"/>
  <c r="Z2940" i="1"/>
  <c r="AB2940" i="1" s="1"/>
  <c r="M2943" i="1"/>
  <c r="AB2943" i="1" s="1"/>
  <c r="S2945" i="1"/>
  <c r="AB2945" i="1" s="1"/>
  <c r="P2950" i="1"/>
  <c r="AB2950" i="1" s="1"/>
  <c r="V2952" i="1"/>
  <c r="AB2952" i="1" s="1"/>
  <c r="Z2956" i="1"/>
  <c r="AB2956" i="1" s="1"/>
  <c r="M2959" i="1"/>
  <c r="AB2959" i="1" s="1"/>
  <c r="S2961" i="1"/>
  <c r="AB2961" i="1" s="1"/>
  <c r="P2966" i="1"/>
  <c r="V2968" i="1"/>
  <c r="AB2968" i="1" s="1"/>
  <c r="Z2972" i="1"/>
  <c r="AB2972" i="1" s="1"/>
  <c r="M2975" i="1"/>
  <c r="S2977" i="1"/>
  <c r="AB2977" i="1" s="1"/>
  <c r="P2982" i="1"/>
  <c r="AB2982" i="1" s="1"/>
  <c r="V2984" i="1"/>
  <c r="Z2988" i="1"/>
  <c r="AB2988" i="1" s="1"/>
  <c r="M2991" i="1"/>
  <c r="AB2991" i="1" s="1"/>
  <c r="S2993" i="1"/>
  <c r="AB2993" i="1" s="1"/>
  <c r="P2998" i="1"/>
  <c r="V3000" i="1"/>
  <c r="AB3000" i="1" s="1"/>
  <c r="Z3004" i="1"/>
  <c r="AB3004" i="1" s="1"/>
  <c r="M3007" i="1"/>
  <c r="AB3007" i="1" s="1"/>
  <c r="S3009" i="1"/>
  <c r="AB3009" i="1" s="1"/>
  <c r="P3014" i="1"/>
  <c r="AB3014" i="1" s="1"/>
  <c r="V3016" i="1"/>
  <c r="AB3016" i="1" s="1"/>
  <c r="Z3020" i="1"/>
  <c r="AB3020" i="1" s="1"/>
  <c r="M3023" i="1"/>
  <c r="AB3023" i="1" s="1"/>
  <c r="S3025" i="1"/>
  <c r="AB3025" i="1" s="1"/>
  <c r="P3030" i="1"/>
  <c r="V3032" i="1"/>
  <c r="Z3036" i="1"/>
  <c r="AB3036" i="1" s="1"/>
  <c r="M3039" i="1"/>
  <c r="S3041" i="1"/>
  <c r="AB3041" i="1" s="1"/>
  <c r="P3046" i="1"/>
  <c r="AB3046" i="1" s="1"/>
  <c r="V3048" i="1"/>
  <c r="AB3048" i="1" s="1"/>
  <c r="Z3052" i="1"/>
  <c r="AB3052" i="1" s="1"/>
  <c r="M3055" i="1"/>
  <c r="AB3055" i="1" s="1"/>
  <c r="S3057" i="1"/>
  <c r="AB3057" i="1" s="1"/>
  <c r="P3062" i="1"/>
  <c r="V3064" i="1"/>
  <c r="AB3064" i="1" s="1"/>
  <c r="Z3068" i="1"/>
  <c r="AB3068" i="1" s="1"/>
  <c r="M3071" i="1"/>
  <c r="AB3071" i="1" s="1"/>
  <c r="S3073" i="1"/>
  <c r="AB3073" i="1" s="1"/>
  <c r="P3078" i="1"/>
  <c r="AB3078" i="1" s="1"/>
  <c r="V3080" i="1"/>
  <c r="AB3080" i="1" s="1"/>
  <c r="Z3084" i="1"/>
  <c r="AB3084" i="1" s="1"/>
  <c r="M3087" i="1"/>
  <c r="AB3087" i="1" s="1"/>
  <c r="S3089" i="1"/>
  <c r="AB3089" i="1" s="1"/>
  <c r="P3094" i="1"/>
  <c r="V3096" i="1"/>
  <c r="AB3096" i="1" s="1"/>
  <c r="Z3100" i="1"/>
  <c r="AB3100" i="1" s="1"/>
  <c r="M3103" i="1"/>
  <c r="S3105" i="1"/>
  <c r="AB3105" i="1" s="1"/>
  <c r="P3110" i="1"/>
  <c r="AB3110" i="1" s="1"/>
  <c r="V3112" i="1"/>
  <c r="Z3116" i="1"/>
  <c r="AB3116" i="1" s="1"/>
  <c r="M3119" i="1"/>
  <c r="AB3119" i="1" s="1"/>
  <c r="S3121" i="1"/>
  <c r="AB3121" i="1" s="1"/>
  <c r="P3126" i="1"/>
  <c r="V3128" i="1"/>
  <c r="AB3128" i="1" s="1"/>
  <c r="Z3132" i="1"/>
  <c r="AB3132" i="1" s="1"/>
  <c r="M3135" i="1"/>
  <c r="AB3135" i="1" s="1"/>
  <c r="S3137" i="1"/>
  <c r="AB3137" i="1" s="1"/>
  <c r="P3142" i="1"/>
  <c r="AB3142" i="1" s="1"/>
  <c r="V3144" i="1"/>
  <c r="AB3144" i="1" s="1"/>
  <c r="Z3148" i="1"/>
  <c r="M3151" i="1"/>
  <c r="AB3151" i="1" s="1"/>
  <c r="S3153" i="1"/>
  <c r="AB3153" i="1" s="1"/>
  <c r="P3158" i="1"/>
  <c r="Z3162" i="1"/>
  <c r="Z3165" i="1"/>
  <c r="AB3165" i="1" s="1"/>
  <c r="V3173" i="1"/>
  <c r="AB3173" i="1" s="1"/>
  <c r="Z3178" i="1"/>
  <c r="Z3181" i="1"/>
  <c r="AB3181" i="1" s="1"/>
  <c r="V3189" i="1"/>
  <c r="AB3189" i="1" s="1"/>
  <c r="Z3194" i="1"/>
  <c r="Z3197" i="1"/>
  <c r="AB3197" i="1" s="1"/>
  <c r="V3205" i="1"/>
  <c r="AB3205" i="1" s="1"/>
  <c r="Z3210" i="1"/>
  <c r="Z3213" i="1"/>
  <c r="AB3213" i="1" s="1"/>
  <c r="V3221" i="1"/>
  <c r="AB3221" i="1" s="1"/>
  <c r="Z3226" i="1"/>
  <c r="Z3229" i="1"/>
  <c r="AB3229" i="1" s="1"/>
  <c r="V3237" i="1"/>
  <c r="AB3237" i="1" s="1"/>
  <c r="Z3242" i="1"/>
  <c r="AB3242" i="1" s="1"/>
  <c r="Z3245" i="1"/>
  <c r="AB3245" i="1" s="1"/>
  <c r="V3253" i="1"/>
  <c r="AB3253" i="1" s="1"/>
  <c r="Z3258" i="1"/>
  <c r="Z3261" i="1"/>
  <c r="AB3261" i="1" s="1"/>
  <c r="V3269" i="1"/>
  <c r="AB3269" i="1" s="1"/>
  <c r="Z3274" i="1"/>
  <c r="AB3274" i="1" s="1"/>
  <c r="Z3277" i="1"/>
  <c r="AB3277" i="1" s="1"/>
  <c r="V3285" i="1"/>
  <c r="Z3290" i="1"/>
  <c r="Z3293" i="1"/>
  <c r="AB3293" i="1" s="1"/>
  <c r="V3301" i="1"/>
  <c r="AB3301" i="1" s="1"/>
  <c r="Z3306" i="1"/>
  <c r="AB3306" i="1" s="1"/>
  <c r="Z3309" i="1"/>
  <c r="AB3309" i="1" s="1"/>
  <c r="V3317" i="1"/>
  <c r="AB3317" i="1" s="1"/>
  <c r="Z3322" i="1"/>
  <c r="Z3325" i="1"/>
  <c r="AB3325" i="1" s="1"/>
  <c r="AB3331" i="1"/>
  <c r="AB3337" i="1"/>
  <c r="Z3338" i="1"/>
  <c r="S3359" i="1"/>
  <c r="P3368" i="1"/>
  <c r="AB3387" i="1"/>
  <c r="AB3395" i="1"/>
  <c r="AB3451" i="1"/>
  <c r="AB3459" i="1"/>
  <c r="AB3505" i="1"/>
  <c r="AB3524" i="1"/>
  <c r="AB3546" i="1"/>
  <c r="AB3569" i="1"/>
  <c r="AB3588" i="1"/>
  <c r="AB3610" i="1"/>
  <c r="AB3642" i="1"/>
  <c r="AB3674" i="1"/>
  <c r="AB3706" i="1"/>
  <c r="AB3736" i="1"/>
  <c r="AB3767" i="1"/>
  <c r="AB3831" i="1"/>
  <c r="AB3895" i="1"/>
  <c r="AB3978" i="1"/>
  <c r="AB3981" i="1"/>
  <c r="AB4033" i="1"/>
  <c r="AB2914" i="1"/>
  <c r="AB2930" i="1"/>
  <c r="AB2946" i="1"/>
  <c r="AB2962" i="1"/>
  <c r="AB2978" i="1"/>
  <c r="AB2994" i="1"/>
  <c r="AB3010" i="1"/>
  <c r="AB3026" i="1"/>
  <c r="AB3042" i="1"/>
  <c r="AB3058" i="1"/>
  <c r="AB3074" i="1"/>
  <c r="AB3090" i="1"/>
  <c r="AB3106" i="1"/>
  <c r="AB3122" i="1"/>
  <c r="AB3138" i="1"/>
  <c r="AB3154" i="1"/>
  <c r="AB3339" i="1"/>
  <c r="AB3347" i="1"/>
  <c r="AB3370" i="1"/>
  <c r="S3375" i="1"/>
  <c r="P3384" i="1"/>
  <c r="M3389" i="1"/>
  <c r="V3402" i="1"/>
  <c r="AB3403" i="1"/>
  <c r="AB3411" i="1"/>
  <c r="Z3418" i="1"/>
  <c r="S3439" i="1"/>
  <c r="AB3442" i="1"/>
  <c r="P3448" i="1"/>
  <c r="M3453" i="1"/>
  <c r="V3466" i="1"/>
  <c r="AB3466" i="1" s="1"/>
  <c r="AB3467" i="1"/>
  <c r="AB3475" i="1"/>
  <c r="AB3481" i="1"/>
  <c r="Z3482" i="1"/>
  <c r="AB3618" i="1"/>
  <c r="AB3620" i="1"/>
  <c r="AB3635" i="1"/>
  <c r="AB3637" i="1"/>
  <c r="AB3650" i="1"/>
  <c r="AB3652" i="1"/>
  <c r="AB3667" i="1"/>
  <c r="AB3669" i="1"/>
  <c r="AB3682" i="1"/>
  <c r="AB3684" i="1"/>
  <c r="AB3699" i="1"/>
  <c r="AB3701" i="1"/>
  <c r="AB3714" i="1"/>
  <c r="AB3716" i="1"/>
  <c r="AB3829" i="1"/>
  <c r="AB3920" i="1"/>
  <c r="AB4076" i="1"/>
  <c r="P2798" i="1"/>
  <c r="AB2798" i="1" s="1"/>
  <c r="V2800" i="1"/>
  <c r="Z2804" i="1"/>
  <c r="AB2804" i="1" s="1"/>
  <c r="AB2806" i="1"/>
  <c r="M2807" i="1"/>
  <c r="AB2807" i="1" s="1"/>
  <c r="S2809" i="1"/>
  <c r="P2814" i="1"/>
  <c r="AB2814" i="1" s="1"/>
  <c r="V2816" i="1"/>
  <c r="AB2816" i="1" s="1"/>
  <c r="Z2820" i="1"/>
  <c r="M2823" i="1"/>
  <c r="AB2823" i="1" s="1"/>
  <c r="S2825" i="1"/>
  <c r="AB2825" i="1" s="1"/>
  <c r="P2830" i="1"/>
  <c r="AB2830" i="1" s="1"/>
  <c r="V2832" i="1"/>
  <c r="AB2832" i="1" s="1"/>
  <c r="Z2836" i="1"/>
  <c r="AB2838" i="1"/>
  <c r="M2839" i="1"/>
  <c r="AB2839" i="1" s="1"/>
  <c r="S2841" i="1"/>
  <c r="P2846" i="1"/>
  <c r="AB2846" i="1" s="1"/>
  <c r="V2848" i="1"/>
  <c r="AB2848" i="1" s="1"/>
  <c r="Z2852" i="1"/>
  <c r="M2855" i="1"/>
  <c r="AB2855" i="1" s="1"/>
  <c r="S2857" i="1"/>
  <c r="AB2857" i="1" s="1"/>
  <c r="P2862" i="1"/>
  <c r="AB2862" i="1" s="1"/>
  <c r="V2864" i="1"/>
  <c r="AB2864" i="1" s="1"/>
  <c r="Z2868" i="1"/>
  <c r="AB2868" i="1" s="1"/>
  <c r="AB2870" i="1"/>
  <c r="M2871" i="1"/>
  <c r="AB2871" i="1" s="1"/>
  <c r="S2873" i="1"/>
  <c r="AB2873" i="1" s="1"/>
  <c r="P2878" i="1"/>
  <c r="AB2878" i="1" s="1"/>
  <c r="V2880" i="1"/>
  <c r="AB2880" i="1" s="1"/>
  <c r="Z2884" i="1"/>
  <c r="AB2884" i="1" s="1"/>
  <c r="M2887" i="1"/>
  <c r="AB2887" i="1" s="1"/>
  <c r="S2889" i="1"/>
  <c r="AB2889" i="1" s="1"/>
  <c r="P2894" i="1"/>
  <c r="AB2894" i="1" s="1"/>
  <c r="V2896" i="1"/>
  <c r="Z2900" i="1"/>
  <c r="AB2902" i="1"/>
  <c r="M2903" i="1"/>
  <c r="AB2903" i="1" s="1"/>
  <c r="S2905" i="1"/>
  <c r="AB2905" i="1" s="1"/>
  <c r="P2910" i="1"/>
  <c r="AB2910" i="1" s="1"/>
  <c r="V2912" i="1"/>
  <c r="AB2912" i="1" s="1"/>
  <c r="Z2916" i="1"/>
  <c r="M2919" i="1"/>
  <c r="AB2919" i="1" s="1"/>
  <c r="S2921" i="1"/>
  <c r="AB2921" i="1" s="1"/>
  <c r="P2926" i="1"/>
  <c r="AB2926" i="1" s="1"/>
  <c r="V2928" i="1"/>
  <c r="AB2928" i="1" s="1"/>
  <c r="Z2932" i="1"/>
  <c r="AB2932" i="1" s="1"/>
  <c r="AB2934" i="1"/>
  <c r="M2935" i="1"/>
  <c r="S2937" i="1"/>
  <c r="AB2937" i="1" s="1"/>
  <c r="P2942" i="1"/>
  <c r="AB2942" i="1" s="1"/>
  <c r="V2944" i="1"/>
  <c r="AB2944" i="1" s="1"/>
  <c r="Z2948" i="1"/>
  <c r="AB2948" i="1" s="1"/>
  <c r="M2951" i="1"/>
  <c r="AB2951" i="1" s="1"/>
  <c r="S2953" i="1"/>
  <c r="AB2953" i="1" s="1"/>
  <c r="P2958" i="1"/>
  <c r="AB2958" i="1" s="1"/>
  <c r="V2960" i="1"/>
  <c r="Z2964" i="1"/>
  <c r="AB2964" i="1" s="1"/>
  <c r="AB2966" i="1"/>
  <c r="M2967" i="1"/>
  <c r="AB2967" i="1" s="1"/>
  <c r="S2969" i="1"/>
  <c r="AB2969" i="1" s="1"/>
  <c r="P2974" i="1"/>
  <c r="AB2974" i="1" s="1"/>
  <c r="V2976" i="1"/>
  <c r="AB2976" i="1" s="1"/>
  <c r="Z2980" i="1"/>
  <c r="AB2980" i="1" s="1"/>
  <c r="M2983" i="1"/>
  <c r="AB2983" i="1" s="1"/>
  <c r="S2985" i="1"/>
  <c r="AB2985" i="1" s="1"/>
  <c r="P2990" i="1"/>
  <c r="AB2990" i="1" s="1"/>
  <c r="V2992" i="1"/>
  <c r="Z2996" i="1"/>
  <c r="AB2996" i="1" s="1"/>
  <c r="AB2998" i="1"/>
  <c r="M2999" i="1"/>
  <c r="AB2999" i="1" s="1"/>
  <c r="S3001" i="1"/>
  <c r="AB3001" i="1" s="1"/>
  <c r="P3006" i="1"/>
  <c r="AB3006" i="1" s="1"/>
  <c r="V3008" i="1"/>
  <c r="AB3008" i="1" s="1"/>
  <c r="Z3012" i="1"/>
  <c r="AB3012" i="1" s="1"/>
  <c r="M3015" i="1"/>
  <c r="AB3015" i="1" s="1"/>
  <c r="S3017" i="1"/>
  <c r="AB3017" i="1" s="1"/>
  <c r="P3022" i="1"/>
  <c r="AB3022" i="1" s="1"/>
  <c r="V3024" i="1"/>
  <c r="Z3028" i="1"/>
  <c r="AB3028" i="1" s="1"/>
  <c r="AB3030" i="1"/>
  <c r="M3031" i="1"/>
  <c r="AB3031" i="1" s="1"/>
  <c r="S3033" i="1"/>
  <c r="AB3033" i="1" s="1"/>
  <c r="P3038" i="1"/>
  <c r="AB3038" i="1" s="1"/>
  <c r="V3040" i="1"/>
  <c r="AB3040" i="1" s="1"/>
  <c r="Z3044" i="1"/>
  <c r="AB3044" i="1" s="1"/>
  <c r="M3047" i="1"/>
  <c r="AB3047" i="1" s="1"/>
  <c r="S3049" i="1"/>
  <c r="AB3049" i="1" s="1"/>
  <c r="P3054" i="1"/>
  <c r="AB3054" i="1" s="1"/>
  <c r="V3056" i="1"/>
  <c r="Z3060" i="1"/>
  <c r="AB3060" i="1" s="1"/>
  <c r="AB3062" i="1"/>
  <c r="M3063" i="1"/>
  <c r="AB3063" i="1" s="1"/>
  <c r="S3065" i="1"/>
  <c r="AB3065" i="1" s="1"/>
  <c r="P3070" i="1"/>
  <c r="AB3070" i="1" s="1"/>
  <c r="V3072" i="1"/>
  <c r="AB3072" i="1" s="1"/>
  <c r="Z3076" i="1"/>
  <c r="AB3076" i="1" s="1"/>
  <c r="M3079" i="1"/>
  <c r="AB3079" i="1" s="1"/>
  <c r="S3081" i="1"/>
  <c r="AB3081" i="1" s="1"/>
  <c r="P3086" i="1"/>
  <c r="AB3086" i="1" s="1"/>
  <c r="V3088" i="1"/>
  <c r="Z3092" i="1"/>
  <c r="AB3092" i="1" s="1"/>
  <c r="AB3094" i="1"/>
  <c r="M3095" i="1"/>
  <c r="AB3095" i="1" s="1"/>
  <c r="S3097" i="1"/>
  <c r="AB3097" i="1" s="1"/>
  <c r="P3102" i="1"/>
  <c r="AB3102" i="1" s="1"/>
  <c r="V3104" i="1"/>
  <c r="AB3104" i="1" s="1"/>
  <c r="Z3108" i="1"/>
  <c r="AB3108" i="1" s="1"/>
  <c r="M3111" i="1"/>
  <c r="AB3111" i="1" s="1"/>
  <c r="S3113" i="1"/>
  <c r="AB3113" i="1" s="1"/>
  <c r="P3118" i="1"/>
  <c r="AB3118" i="1" s="1"/>
  <c r="V3120" i="1"/>
  <c r="Z3124" i="1"/>
  <c r="AB3124" i="1" s="1"/>
  <c r="AB3126" i="1"/>
  <c r="M3127" i="1"/>
  <c r="AB3127" i="1" s="1"/>
  <c r="S3129" i="1"/>
  <c r="AB3129" i="1" s="1"/>
  <c r="P3134" i="1"/>
  <c r="AB3134" i="1" s="1"/>
  <c r="V3136" i="1"/>
  <c r="AB3136" i="1" s="1"/>
  <c r="Z3140" i="1"/>
  <c r="M3143" i="1"/>
  <c r="S3145" i="1"/>
  <c r="AB3145" i="1" s="1"/>
  <c r="P3150" i="1"/>
  <c r="AB3150" i="1" s="1"/>
  <c r="V3152" i="1"/>
  <c r="AB3152" i="1" s="1"/>
  <c r="Z3156" i="1"/>
  <c r="AB3158" i="1"/>
  <c r="M3159" i="1"/>
  <c r="AB3159" i="1" s="1"/>
  <c r="Z3161" i="1"/>
  <c r="AB3163" i="1"/>
  <c r="S3166" i="1"/>
  <c r="AB3166" i="1" s="1"/>
  <c r="S3167" i="1"/>
  <c r="S3170" i="1"/>
  <c r="AB3170" i="1" s="1"/>
  <c r="AB3171" i="1"/>
  <c r="Z3177" i="1"/>
  <c r="AB3177" i="1" s="1"/>
  <c r="AB3179" i="1"/>
  <c r="S3182" i="1"/>
  <c r="AB3182" i="1" s="1"/>
  <c r="AB3183" i="1"/>
  <c r="S3183" i="1"/>
  <c r="S3186" i="1"/>
  <c r="AB3186" i="1" s="1"/>
  <c r="AB3187" i="1"/>
  <c r="Z3193" i="1"/>
  <c r="AB3193" i="1" s="1"/>
  <c r="AB3195" i="1"/>
  <c r="S3198" i="1"/>
  <c r="AB3198" i="1" s="1"/>
  <c r="S3199" i="1"/>
  <c r="S3202" i="1"/>
  <c r="AB3202" i="1" s="1"/>
  <c r="AB3203" i="1"/>
  <c r="Z3209" i="1"/>
  <c r="AB3209" i="1" s="1"/>
  <c r="AB3211" i="1"/>
  <c r="S3214" i="1"/>
  <c r="AB3214" i="1" s="1"/>
  <c r="S3215" i="1"/>
  <c r="S3218" i="1"/>
  <c r="AB3218" i="1" s="1"/>
  <c r="AB3219" i="1"/>
  <c r="Z3225" i="1"/>
  <c r="AB3225" i="1" s="1"/>
  <c r="AB3227" i="1"/>
  <c r="S3230" i="1"/>
  <c r="AB3230" i="1" s="1"/>
  <c r="S3231" i="1"/>
  <c r="S3234" i="1"/>
  <c r="AB3234" i="1" s="1"/>
  <c r="AB3235" i="1"/>
  <c r="Z3241" i="1"/>
  <c r="AB3243" i="1"/>
  <c r="S3246" i="1"/>
  <c r="AB3246" i="1" s="1"/>
  <c r="AB3247" i="1"/>
  <c r="S3247" i="1"/>
  <c r="S3250" i="1"/>
  <c r="AB3250" i="1" s="1"/>
  <c r="AB3251" i="1"/>
  <c r="Z3257" i="1"/>
  <c r="AB3257" i="1" s="1"/>
  <c r="AB3259" i="1"/>
  <c r="S3262" i="1"/>
  <c r="AB3262" i="1" s="1"/>
  <c r="S3263" i="1"/>
  <c r="S3266" i="1"/>
  <c r="AB3266" i="1" s="1"/>
  <c r="AB3267" i="1"/>
  <c r="Z3273" i="1"/>
  <c r="AB3275" i="1"/>
  <c r="S3278" i="1"/>
  <c r="AB3278" i="1" s="1"/>
  <c r="S3279" i="1"/>
  <c r="S3282" i="1"/>
  <c r="AB3282" i="1" s="1"/>
  <c r="AB3283" i="1"/>
  <c r="Z3289" i="1"/>
  <c r="AB3289" i="1" s="1"/>
  <c r="AB3291" i="1"/>
  <c r="S3294" i="1"/>
  <c r="AB3294" i="1" s="1"/>
  <c r="S3295" i="1"/>
  <c r="S3298" i="1"/>
  <c r="AB3298" i="1" s="1"/>
  <c r="AB3299" i="1"/>
  <c r="Z3305" i="1"/>
  <c r="AB3305" i="1" s="1"/>
  <c r="AB3307" i="1"/>
  <c r="S3310" i="1"/>
  <c r="AB3310" i="1" s="1"/>
  <c r="AB3311" i="1"/>
  <c r="S3311" i="1"/>
  <c r="S3314" i="1"/>
  <c r="AB3314" i="1" s="1"/>
  <c r="AB3315" i="1"/>
  <c r="Z3321" i="1"/>
  <c r="AB3321" i="1" s="1"/>
  <c r="AB3323" i="1"/>
  <c r="S3327" i="1"/>
  <c r="AB3330" i="1"/>
  <c r="P3336" i="1"/>
  <c r="M3341" i="1"/>
  <c r="V3354" i="1"/>
  <c r="AB3355" i="1"/>
  <c r="AB3363" i="1"/>
  <c r="AB3369" i="1"/>
  <c r="Z3370" i="1"/>
  <c r="S3391" i="1"/>
  <c r="P3400" i="1"/>
  <c r="M3405" i="1"/>
  <c r="AB3405" i="1" s="1"/>
  <c r="AB3416" i="1"/>
  <c r="V3418" i="1"/>
  <c r="AB3419" i="1"/>
  <c r="AB3427" i="1"/>
  <c r="Z3434" i="1"/>
  <c r="S3455" i="1"/>
  <c r="AB3455" i="1" s="1"/>
  <c r="P3464" i="1"/>
  <c r="M3469" i="1"/>
  <c r="AB3469" i="1" s="1"/>
  <c r="V3482" i="1"/>
  <c r="AB3483" i="1"/>
  <c r="AB3489" i="1"/>
  <c r="AB3491" i="1"/>
  <c r="AB3499" i="1"/>
  <c r="AB3500" i="1"/>
  <c r="AB3515" i="1"/>
  <c r="AB3531" i="1"/>
  <c r="AB3532" i="1"/>
  <c r="AB3547" i="1"/>
  <c r="AB3548" i="1"/>
  <c r="AB3563" i="1"/>
  <c r="AB3564" i="1"/>
  <c r="AB3579" i="1"/>
  <c r="AB3595" i="1"/>
  <c r="AB3596" i="1"/>
  <c r="AB3611" i="1"/>
  <c r="AB3613" i="1"/>
  <c r="AB3626" i="1"/>
  <c r="AB3628" i="1"/>
  <c r="AB3643" i="1"/>
  <c r="AB3645" i="1"/>
  <c r="AB3658" i="1"/>
  <c r="AB3660" i="1"/>
  <c r="AB3675" i="1"/>
  <c r="AB3677" i="1"/>
  <c r="AB3690" i="1"/>
  <c r="AB3692" i="1"/>
  <c r="AB3707" i="1"/>
  <c r="AB3709" i="1"/>
  <c r="AB3722" i="1"/>
  <c r="AB3724" i="1"/>
  <c r="AB3731" i="1"/>
  <c r="AB3733" i="1"/>
  <c r="AB3737" i="1"/>
  <c r="AB3875" i="1"/>
  <c r="M3160" i="1"/>
  <c r="AB3160" i="1" s="1"/>
  <c r="S3162" i="1"/>
  <c r="AB3162" i="1" s="1"/>
  <c r="P3167" i="1"/>
  <c r="AB3167" i="1" s="1"/>
  <c r="V3169" i="1"/>
  <c r="Z3173" i="1"/>
  <c r="AB3175" i="1"/>
  <c r="M3176" i="1"/>
  <c r="AB3176" i="1" s="1"/>
  <c r="S3178" i="1"/>
  <c r="AB3178" i="1" s="1"/>
  <c r="P3183" i="1"/>
  <c r="V3185" i="1"/>
  <c r="AB3185" i="1" s="1"/>
  <c r="Z3189" i="1"/>
  <c r="AB3191" i="1"/>
  <c r="M3192" i="1"/>
  <c r="AB3192" i="1" s="1"/>
  <c r="S3194" i="1"/>
  <c r="AB3194" i="1" s="1"/>
  <c r="P3199" i="1"/>
  <c r="AB3199" i="1" s="1"/>
  <c r="V3201" i="1"/>
  <c r="AB3201" i="1" s="1"/>
  <c r="Z3205" i="1"/>
  <c r="AB3207" i="1"/>
  <c r="M3208" i="1"/>
  <c r="AB3208" i="1" s="1"/>
  <c r="S3210" i="1"/>
  <c r="AB3210" i="1" s="1"/>
  <c r="P3215" i="1"/>
  <c r="AB3215" i="1" s="1"/>
  <c r="V3217" i="1"/>
  <c r="AB3217" i="1" s="1"/>
  <c r="Z3221" i="1"/>
  <c r="AB3223" i="1"/>
  <c r="M3224" i="1"/>
  <c r="AB3224" i="1" s="1"/>
  <c r="S3226" i="1"/>
  <c r="AB3226" i="1" s="1"/>
  <c r="P3231" i="1"/>
  <c r="AB3231" i="1" s="1"/>
  <c r="V3233" i="1"/>
  <c r="AB3233" i="1" s="1"/>
  <c r="Z3237" i="1"/>
  <c r="AB3239" i="1"/>
  <c r="M3240" i="1"/>
  <c r="AB3240" i="1" s="1"/>
  <c r="S3242" i="1"/>
  <c r="P3247" i="1"/>
  <c r="V3249" i="1"/>
  <c r="AB3249" i="1" s="1"/>
  <c r="Z3253" i="1"/>
  <c r="AB3255" i="1"/>
  <c r="M3256" i="1"/>
  <c r="AB3256" i="1" s="1"/>
  <c r="S3258" i="1"/>
  <c r="AB3258" i="1" s="1"/>
  <c r="P3263" i="1"/>
  <c r="AB3263" i="1" s="1"/>
  <c r="V3265" i="1"/>
  <c r="AB3265" i="1" s="1"/>
  <c r="Z3269" i="1"/>
  <c r="AB3271" i="1"/>
  <c r="M3272" i="1"/>
  <c r="AB3272" i="1" s="1"/>
  <c r="S3274" i="1"/>
  <c r="P3279" i="1"/>
  <c r="AB3279" i="1" s="1"/>
  <c r="V3281" i="1"/>
  <c r="AB3281" i="1" s="1"/>
  <c r="Z3285" i="1"/>
  <c r="AB3287" i="1"/>
  <c r="M3288" i="1"/>
  <c r="AB3288" i="1" s="1"/>
  <c r="S3290" i="1"/>
  <c r="AB3290" i="1" s="1"/>
  <c r="P3295" i="1"/>
  <c r="AB3295" i="1" s="1"/>
  <c r="V3297" i="1"/>
  <c r="Z3301" i="1"/>
  <c r="AB3303" i="1"/>
  <c r="M3304" i="1"/>
  <c r="AB3304" i="1" s="1"/>
  <c r="S3306" i="1"/>
  <c r="P3311" i="1"/>
  <c r="V3313" i="1"/>
  <c r="AB3313" i="1" s="1"/>
  <c r="Z3317" i="1"/>
  <c r="AB3319" i="1"/>
  <c r="M3320" i="1"/>
  <c r="AB3320" i="1" s="1"/>
  <c r="S3322" i="1"/>
  <c r="AB3322" i="1" s="1"/>
  <c r="P3327" i="1"/>
  <c r="V3329" i="1"/>
  <c r="AB3329" i="1" s="1"/>
  <c r="Z3333" i="1"/>
  <c r="AB3333" i="1" s="1"/>
  <c r="AB3335" i="1"/>
  <c r="M3336" i="1"/>
  <c r="AB3336" i="1" s="1"/>
  <c r="S3338" i="1"/>
  <c r="AB3338" i="1" s="1"/>
  <c r="P3343" i="1"/>
  <c r="V3345" i="1"/>
  <c r="AB3345" i="1" s="1"/>
  <c r="Z3349" i="1"/>
  <c r="M3352" i="1"/>
  <c r="AB3352" i="1" s="1"/>
  <c r="S3354" i="1"/>
  <c r="AB3354" i="1" s="1"/>
  <c r="P3359" i="1"/>
  <c r="V3361" i="1"/>
  <c r="AB3361" i="1" s="1"/>
  <c r="Z3365" i="1"/>
  <c r="AB3367" i="1"/>
  <c r="M3368" i="1"/>
  <c r="AB3368" i="1" s="1"/>
  <c r="S3370" i="1"/>
  <c r="P3375" i="1"/>
  <c r="V3377" i="1"/>
  <c r="AB3377" i="1" s="1"/>
  <c r="Z3381" i="1"/>
  <c r="AB3381" i="1" s="1"/>
  <c r="M3384" i="1"/>
  <c r="AB3384" i="1" s="1"/>
  <c r="S3386" i="1"/>
  <c r="AB3386" i="1" s="1"/>
  <c r="P3391" i="1"/>
  <c r="V3393" i="1"/>
  <c r="AB3393" i="1" s="1"/>
  <c r="Z3397" i="1"/>
  <c r="AB3397" i="1" s="1"/>
  <c r="AB3399" i="1"/>
  <c r="M3400" i="1"/>
  <c r="AB3400" i="1" s="1"/>
  <c r="S3402" i="1"/>
  <c r="P3407" i="1"/>
  <c r="V3409" i="1"/>
  <c r="AB3409" i="1" s="1"/>
  <c r="Z3413" i="1"/>
  <c r="AB3413" i="1" s="1"/>
  <c r="M3416" i="1"/>
  <c r="S3418" i="1"/>
  <c r="AB3418" i="1" s="1"/>
  <c r="P3423" i="1"/>
  <c r="V3425" i="1"/>
  <c r="AB3425" i="1" s="1"/>
  <c r="Z3429" i="1"/>
  <c r="AB3429" i="1" s="1"/>
  <c r="AB3431" i="1"/>
  <c r="M3432" i="1"/>
  <c r="AB3432" i="1" s="1"/>
  <c r="S3434" i="1"/>
  <c r="AB3434" i="1" s="1"/>
  <c r="P3439" i="1"/>
  <c r="V3441" i="1"/>
  <c r="AB3441" i="1" s="1"/>
  <c r="Z3445" i="1"/>
  <c r="AB3445" i="1" s="1"/>
  <c r="M3448" i="1"/>
  <c r="AB3448" i="1" s="1"/>
  <c r="S3450" i="1"/>
  <c r="AB3450" i="1" s="1"/>
  <c r="P3455" i="1"/>
  <c r="V3457" i="1"/>
  <c r="AB3457" i="1" s="1"/>
  <c r="Z3461" i="1"/>
  <c r="AB3461" i="1" s="1"/>
  <c r="AB3463" i="1"/>
  <c r="M3464" i="1"/>
  <c r="AB3464" i="1" s="1"/>
  <c r="S3466" i="1"/>
  <c r="P3471" i="1"/>
  <c r="V3473" i="1"/>
  <c r="AB3473" i="1" s="1"/>
  <c r="Z3477" i="1"/>
  <c r="M3480" i="1"/>
  <c r="AB3480" i="1" s="1"/>
  <c r="S3482" i="1"/>
  <c r="AB3482" i="1" s="1"/>
  <c r="P3487" i="1"/>
  <c r="V3489" i="1"/>
  <c r="Z3493" i="1"/>
  <c r="AB3493" i="1" s="1"/>
  <c r="Z3494" i="1"/>
  <c r="AB3494" i="1" s="1"/>
  <c r="M3497" i="1"/>
  <c r="AB3497" i="1" s="1"/>
  <c r="V3498" i="1"/>
  <c r="AB3498" i="1" s="1"/>
  <c r="S3503" i="1"/>
  <c r="AB3503" i="1" s="1"/>
  <c r="AB3504" i="1"/>
  <c r="P3508" i="1"/>
  <c r="AB3508" i="1" s="1"/>
  <c r="Z3510" i="1"/>
  <c r="AB3510" i="1" s="1"/>
  <c r="M3513" i="1"/>
  <c r="AB3513" i="1" s="1"/>
  <c r="V3514" i="1"/>
  <c r="AB3514" i="1" s="1"/>
  <c r="AB3519" i="1"/>
  <c r="S3519" i="1"/>
  <c r="AB3520" i="1"/>
  <c r="P3524" i="1"/>
  <c r="Z3526" i="1"/>
  <c r="AB3526" i="1" s="1"/>
  <c r="M3529" i="1"/>
  <c r="AB3529" i="1" s="1"/>
  <c r="V3530" i="1"/>
  <c r="AB3530" i="1" s="1"/>
  <c r="S3535" i="1"/>
  <c r="AB3535" i="1" s="1"/>
  <c r="AB3536" i="1"/>
  <c r="P3540" i="1"/>
  <c r="AB3540" i="1" s="1"/>
  <c r="Z3542" i="1"/>
  <c r="AB3542" i="1" s="1"/>
  <c r="M3545" i="1"/>
  <c r="AB3545" i="1" s="1"/>
  <c r="V3546" i="1"/>
  <c r="AB3551" i="1"/>
  <c r="S3551" i="1"/>
  <c r="AB3552" i="1"/>
  <c r="P3556" i="1"/>
  <c r="AB3556" i="1" s="1"/>
  <c r="Z3558" i="1"/>
  <c r="AB3558" i="1" s="1"/>
  <c r="M3561" i="1"/>
  <c r="AB3561" i="1" s="1"/>
  <c r="V3562" i="1"/>
  <c r="AB3562" i="1" s="1"/>
  <c r="S3567" i="1"/>
  <c r="AB3567" i="1" s="1"/>
  <c r="AB3568" i="1"/>
  <c r="P3572" i="1"/>
  <c r="AB3572" i="1" s="1"/>
  <c r="Z3574" i="1"/>
  <c r="AB3574" i="1" s="1"/>
  <c r="M3577" i="1"/>
  <c r="AB3577" i="1" s="1"/>
  <c r="V3578" i="1"/>
  <c r="AB3578" i="1" s="1"/>
  <c r="AB3583" i="1"/>
  <c r="S3583" i="1"/>
  <c r="AB3584" i="1"/>
  <c r="P3588" i="1"/>
  <c r="Z3590" i="1"/>
  <c r="AB3590" i="1" s="1"/>
  <c r="M3593" i="1"/>
  <c r="AB3593" i="1" s="1"/>
  <c r="V3594" i="1"/>
  <c r="AB3594" i="1" s="1"/>
  <c r="S3599" i="1"/>
  <c r="AB3599" i="1" s="1"/>
  <c r="AB3600" i="1"/>
  <c r="P3604" i="1"/>
  <c r="AB3604" i="1" s="1"/>
  <c r="Z3606" i="1"/>
  <c r="AB3608" i="1"/>
  <c r="AB3615" i="1"/>
  <c r="AB3617" i="1"/>
  <c r="AB3624" i="1"/>
  <c r="AB3631" i="1"/>
  <c r="AB3633" i="1"/>
  <c r="AB3640" i="1"/>
  <c r="AB3647" i="1"/>
  <c r="AB3649" i="1"/>
  <c r="AB3656" i="1"/>
  <c r="AB3663" i="1"/>
  <c r="AB3665" i="1"/>
  <c r="AB3672" i="1"/>
  <c r="AB3679" i="1"/>
  <c r="AB3681" i="1"/>
  <c r="AB3688" i="1"/>
  <c r="AB3695" i="1"/>
  <c r="AB3697" i="1"/>
  <c r="AB3704" i="1"/>
  <c r="AB3711" i="1"/>
  <c r="AB3713" i="1"/>
  <c r="AB3720" i="1"/>
  <c r="AB3727" i="1"/>
  <c r="AB3729" i="1"/>
  <c r="AB3769" i="1"/>
  <c r="AB3788" i="1"/>
  <c r="AB3789" i="1"/>
  <c r="AB3801" i="1"/>
  <c r="AB3820" i="1"/>
  <c r="AB3833" i="1"/>
  <c r="AB3852" i="1"/>
  <c r="AB3865" i="1"/>
  <c r="AB3884" i="1"/>
  <c r="AB3897" i="1"/>
  <c r="AB3922" i="1"/>
  <c r="AB3926" i="1"/>
  <c r="AB3968" i="1"/>
  <c r="AB3977" i="1"/>
  <c r="AB3992" i="1"/>
  <c r="AB3994" i="1"/>
  <c r="AB4008" i="1"/>
  <c r="AB4039" i="1"/>
  <c r="AB4065" i="1"/>
  <c r="AB4096" i="1"/>
  <c r="AB4098" i="1"/>
  <c r="AB4122" i="1"/>
  <c r="AB4131" i="1"/>
  <c r="AB4045" i="1"/>
  <c r="AB4053" i="1"/>
  <c r="AB3327" i="1"/>
  <c r="M3328" i="1"/>
  <c r="AB3328" i="1" s="1"/>
  <c r="S3330" i="1"/>
  <c r="P3335" i="1"/>
  <c r="V3337" i="1"/>
  <c r="Z3341" i="1"/>
  <c r="AB3341" i="1" s="1"/>
  <c r="AB3343" i="1"/>
  <c r="M3344" i="1"/>
  <c r="S3346" i="1"/>
  <c r="AB3346" i="1" s="1"/>
  <c r="P3351" i="1"/>
  <c r="AB3351" i="1" s="1"/>
  <c r="V3353" i="1"/>
  <c r="AB3353" i="1" s="1"/>
  <c r="Z3357" i="1"/>
  <c r="AB3357" i="1" s="1"/>
  <c r="AB3359" i="1"/>
  <c r="M3360" i="1"/>
  <c r="AB3360" i="1" s="1"/>
  <c r="S3362" i="1"/>
  <c r="AB3362" i="1" s="1"/>
  <c r="P3367" i="1"/>
  <c r="V3369" i="1"/>
  <c r="Z3373" i="1"/>
  <c r="AB3373" i="1" s="1"/>
  <c r="AB3375" i="1"/>
  <c r="M3376" i="1"/>
  <c r="AB3376" i="1" s="1"/>
  <c r="S3378" i="1"/>
  <c r="AB3378" i="1" s="1"/>
  <c r="P3383" i="1"/>
  <c r="AB3383" i="1" s="1"/>
  <c r="V3385" i="1"/>
  <c r="Z3389" i="1"/>
  <c r="AB3391" i="1"/>
  <c r="M3392" i="1"/>
  <c r="AB3392" i="1" s="1"/>
  <c r="S3394" i="1"/>
  <c r="AB3394" i="1" s="1"/>
  <c r="P3399" i="1"/>
  <c r="V3401" i="1"/>
  <c r="AB3401" i="1" s="1"/>
  <c r="Z3405" i="1"/>
  <c r="AB3407" i="1"/>
  <c r="M3408" i="1"/>
  <c r="S3410" i="1"/>
  <c r="AB3410" i="1" s="1"/>
  <c r="P3415" i="1"/>
  <c r="AB3415" i="1" s="1"/>
  <c r="V3417" i="1"/>
  <c r="AB3417" i="1" s="1"/>
  <c r="Z3421" i="1"/>
  <c r="AB3423" i="1"/>
  <c r="M3424" i="1"/>
  <c r="AB3424" i="1" s="1"/>
  <c r="S3426" i="1"/>
  <c r="AB3426" i="1" s="1"/>
  <c r="P3431" i="1"/>
  <c r="V3433" i="1"/>
  <c r="AB3433" i="1" s="1"/>
  <c r="Z3437" i="1"/>
  <c r="AB3437" i="1" s="1"/>
  <c r="AB3439" i="1"/>
  <c r="M3440" i="1"/>
  <c r="AB3440" i="1" s="1"/>
  <c r="S3442" i="1"/>
  <c r="P3447" i="1"/>
  <c r="AB3447" i="1" s="1"/>
  <c r="V3449" i="1"/>
  <c r="AB3449" i="1" s="1"/>
  <c r="Z3453" i="1"/>
  <c r="M3456" i="1"/>
  <c r="AB3456" i="1" s="1"/>
  <c r="S3458" i="1"/>
  <c r="AB3458" i="1" s="1"/>
  <c r="P3463" i="1"/>
  <c r="V3465" i="1"/>
  <c r="AB3465" i="1" s="1"/>
  <c r="Z3469" i="1"/>
  <c r="AB3471" i="1"/>
  <c r="M3472" i="1"/>
  <c r="AB3472" i="1" s="1"/>
  <c r="S3474" i="1"/>
  <c r="AB3474" i="1" s="1"/>
  <c r="P3479" i="1"/>
  <c r="AB3479" i="1" s="1"/>
  <c r="V3481" i="1"/>
  <c r="Z3485" i="1"/>
  <c r="AB3485" i="1" s="1"/>
  <c r="AB3487" i="1"/>
  <c r="M3488" i="1"/>
  <c r="AB3488" i="1" s="1"/>
  <c r="S3490" i="1"/>
  <c r="AB3490" i="1" s="1"/>
  <c r="AB3495" i="1"/>
  <c r="S3495" i="1"/>
  <c r="AB3496" i="1"/>
  <c r="P3500" i="1"/>
  <c r="Z3502" i="1"/>
  <c r="AB3502" i="1" s="1"/>
  <c r="M3505" i="1"/>
  <c r="V3506" i="1"/>
  <c r="AB3506" i="1" s="1"/>
  <c r="S3511" i="1"/>
  <c r="AB3511" i="1" s="1"/>
  <c r="AB3512" i="1"/>
  <c r="P3516" i="1"/>
  <c r="AB3516" i="1" s="1"/>
  <c r="Z3518" i="1"/>
  <c r="AB3518" i="1" s="1"/>
  <c r="M3521" i="1"/>
  <c r="AB3521" i="1" s="1"/>
  <c r="V3522" i="1"/>
  <c r="AB3522" i="1" s="1"/>
  <c r="AB3527" i="1"/>
  <c r="S3527" i="1"/>
  <c r="AB3528" i="1"/>
  <c r="P3532" i="1"/>
  <c r="Z3534" i="1"/>
  <c r="AB3534" i="1" s="1"/>
  <c r="M3537" i="1"/>
  <c r="AB3537" i="1" s="1"/>
  <c r="V3538" i="1"/>
  <c r="AB3538" i="1" s="1"/>
  <c r="S3543" i="1"/>
  <c r="AB3543" i="1" s="1"/>
  <c r="AB3544" i="1"/>
  <c r="P3548" i="1"/>
  <c r="Z3550" i="1"/>
  <c r="AB3550" i="1" s="1"/>
  <c r="M3553" i="1"/>
  <c r="AB3553" i="1" s="1"/>
  <c r="V3554" i="1"/>
  <c r="AB3554" i="1" s="1"/>
  <c r="AB3559" i="1"/>
  <c r="S3559" i="1"/>
  <c r="AB3560" i="1"/>
  <c r="P3564" i="1"/>
  <c r="Z3566" i="1"/>
  <c r="AB3566" i="1" s="1"/>
  <c r="M3569" i="1"/>
  <c r="V3570" i="1"/>
  <c r="AB3570" i="1" s="1"/>
  <c r="S3575" i="1"/>
  <c r="AB3575" i="1" s="1"/>
  <c r="AB3576" i="1"/>
  <c r="P3580" i="1"/>
  <c r="AB3580" i="1" s="1"/>
  <c r="Z3582" i="1"/>
  <c r="M3585" i="1"/>
  <c r="AB3585" i="1" s="1"/>
  <c r="V3586" i="1"/>
  <c r="AB3586" i="1" s="1"/>
  <c r="AB3591" i="1"/>
  <c r="S3591" i="1"/>
  <c r="AB3592" i="1"/>
  <c r="P3596" i="1"/>
  <c r="Z3598" i="1"/>
  <c r="AB3598" i="1" s="1"/>
  <c r="M3601" i="1"/>
  <c r="AB3601" i="1" s="1"/>
  <c r="V3602" i="1"/>
  <c r="AB3602" i="1" s="1"/>
  <c r="AB3607" i="1"/>
  <c r="AB3609" i="1"/>
  <c r="AB3616" i="1"/>
  <c r="AB3623" i="1"/>
  <c r="AB3625" i="1"/>
  <c r="AB3632" i="1"/>
  <c r="AB3639" i="1"/>
  <c r="AB3641" i="1"/>
  <c r="AB3648" i="1"/>
  <c r="AB3655" i="1"/>
  <c r="AB3657" i="1"/>
  <c r="AB3664" i="1"/>
  <c r="AB3671" i="1"/>
  <c r="AB3673" i="1"/>
  <c r="AB3680" i="1"/>
  <c r="AB3687" i="1"/>
  <c r="AB3689" i="1"/>
  <c r="AB3696" i="1"/>
  <c r="AB3703" i="1"/>
  <c r="AB3705" i="1"/>
  <c r="AB3712" i="1"/>
  <c r="AB3719" i="1"/>
  <c r="AB3721" i="1"/>
  <c r="AB3728" i="1"/>
  <c r="AB3730" i="1"/>
  <c r="AB3741" i="1"/>
  <c r="AB3753" i="1"/>
  <c r="AB3755" i="1"/>
  <c r="AB3773" i="1"/>
  <c r="AB3785" i="1"/>
  <c r="AB3787" i="1"/>
  <c r="AB3805" i="1"/>
  <c r="AB3817" i="1"/>
  <c r="AB3837" i="1"/>
  <c r="AB3849" i="1"/>
  <c r="AB3869" i="1"/>
  <c r="AB3881" i="1"/>
  <c r="AB3928" i="1"/>
  <c r="AB3930" i="1"/>
  <c r="AB3944" i="1"/>
  <c r="AB3975" i="1"/>
  <c r="AB4006" i="1"/>
  <c r="AB4056" i="1"/>
  <c r="AB4058" i="1"/>
  <c r="AB4090" i="1"/>
  <c r="AB4099" i="1"/>
  <c r="AB4128" i="1"/>
  <c r="AB4130" i="1"/>
  <c r="AB3746" i="1"/>
  <c r="AB3762" i="1"/>
  <c r="AB3778" i="1"/>
  <c r="AB3794" i="1"/>
  <c r="AB3903" i="1"/>
  <c r="AB3911" i="1"/>
  <c r="AB3934" i="1"/>
  <c r="AB3943" i="1"/>
  <c r="AB3964" i="1"/>
  <c r="AB3991" i="1"/>
  <c r="AB3997" i="1"/>
  <c r="AB3999" i="1"/>
  <c r="AB4028" i="1"/>
  <c r="AB4055" i="1"/>
  <c r="AB4061" i="1"/>
  <c r="AB4063" i="1"/>
  <c r="AB4087" i="1"/>
  <c r="AB4100" i="1"/>
  <c r="AB4104" i="1"/>
  <c r="AB4107" i="1"/>
  <c r="AB4119" i="1"/>
  <c r="AB4142" i="1"/>
  <c r="AB4158" i="1"/>
  <c r="AB4174" i="1"/>
  <c r="AB4190" i="1"/>
  <c r="AB4206" i="1"/>
  <c r="AB4222" i="1"/>
  <c r="V3732" i="1"/>
  <c r="AB3732" i="1" s="1"/>
  <c r="Z3736" i="1"/>
  <c r="AB3738" i="1"/>
  <c r="M3739" i="1"/>
  <c r="AB3739" i="1" s="1"/>
  <c r="Z3740" i="1"/>
  <c r="AB3744" i="1"/>
  <c r="Z3748" i="1"/>
  <c r="AB3752" i="1"/>
  <c r="Z3756" i="1"/>
  <c r="AB3760" i="1"/>
  <c r="Z3764" i="1"/>
  <c r="AB3764" i="1" s="1"/>
  <c r="AB3768" i="1"/>
  <c r="P3772" i="1"/>
  <c r="AB3772" i="1" s="1"/>
  <c r="AB3776" i="1"/>
  <c r="Z3780" i="1"/>
  <c r="AB3784" i="1"/>
  <c r="V3790" i="1"/>
  <c r="S3791" i="1"/>
  <c r="AB3791" i="1" s="1"/>
  <c r="AB3792" i="1"/>
  <c r="Z3796" i="1"/>
  <c r="M3797" i="1"/>
  <c r="AB3797" i="1" s="1"/>
  <c r="V3798" i="1"/>
  <c r="AB3800" i="1"/>
  <c r="P3804" i="1"/>
  <c r="AB3804" i="1" s="1"/>
  <c r="M3805" i="1"/>
  <c r="AB3808" i="1"/>
  <c r="AB3816" i="1"/>
  <c r="AB3824" i="1"/>
  <c r="AB3832" i="1"/>
  <c r="Z3836" i="1"/>
  <c r="AB3840" i="1"/>
  <c r="Z3844" i="1"/>
  <c r="AB3848" i="1"/>
  <c r="Z3852" i="1"/>
  <c r="AB3856" i="1"/>
  <c r="Z3860" i="1"/>
  <c r="AB3864" i="1"/>
  <c r="Z3868" i="1"/>
  <c r="AB3872" i="1"/>
  <c r="Z3876" i="1"/>
  <c r="AB3880" i="1"/>
  <c r="Z3884" i="1"/>
  <c r="AB3888" i="1"/>
  <c r="Z3892" i="1"/>
  <c r="AB3896" i="1"/>
  <c r="P3900" i="1"/>
  <c r="M3905" i="1"/>
  <c r="AB3905" i="1" s="1"/>
  <c r="V3918" i="1"/>
  <c r="AB3919" i="1"/>
  <c r="AB3925" i="1"/>
  <c r="AB3927" i="1"/>
  <c r="AB3933" i="1"/>
  <c r="Z3934" i="1"/>
  <c r="P3940" i="1"/>
  <c r="M3945" i="1"/>
  <c r="V3958" i="1"/>
  <c r="AB3958" i="1" s="1"/>
  <c r="AB3959" i="1"/>
  <c r="S3979" i="1"/>
  <c r="AB3980" i="1"/>
  <c r="P3988" i="1"/>
  <c r="M3993" i="1"/>
  <c r="V4006" i="1"/>
  <c r="AB4007" i="1"/>
  <c r="AB4015" i="1"/>
  <c r="Z4022" i="1"/>
  <c r="S4043" i="1"/>
  <c r="AB4043" i="1" s="1"/>
  <c r="P4052" i="1"/>
  <c r="M4057" i="1"/>
  <c r="AB4057" i="1" s="1"/>
  <c r="V4070" i="1"/>
  <c r="AB4071" i="1"/>
  <c r="AB4077" i="1"/>
  <c r="AB4079" i="1"/>
  <c r="AB4095" i="1"/>
  <c r="AB4108" i="1"/>
  <c r="AB4112" i="1"/>
  <c r="AB4115" i="1"/>
  <c r="AB4127" i="1"/>
  <c r="AB4138" i="1"/>
  <c r="AB4154" i="1"/>
  <c r="AB4170" i="1"/>
  <c r="AB4186" i="1"/>
  <c r="AB4202" i="1"/>
  <c r="AB4218" i="1"/>
  <c r="P3734" i="1"/>
  <c r="AB3734" i="1" s="1"/>
  <c r="V3736" i="1"/>
  <c r="V3740" i="1"/>
  <c r="AB3740" i="1" s="1"/>
  <c r="S3741" i="1"/>
  <c r="AB3742" i="1"/>
  <c r="P3746" i="1"/>
  <c r="M3747" i="1"/>
  <c r="AB3747" i="1" s="1"/>
  <c r="V3748" i="1"/>
  <c r="AB3748" i="1" s="1"/>
  <c r="S3749" i="1"/>
  <c r="AB3749" i="1" s="1"/>
  <c r="AB3750" i="1"/>
  <c r="P3754" i="1"/>
  <c r="AB3754" i="1" s="1"/>
  <c r="M3755" i="1"/>
  <c r="V3756" i="1"/>
  <c r="AB3756" i="1" s="1"/>
  <c r="S3757" i="1"/>
  <c r="AB3757" i="1" s="1"/>
  <c r="AB3758" i="1"/>
  <c r="P3762" i="1"/>
  <c r="M3763" i="1"/>
  <c r="AB3763" i="1" s="1"/>
  <c r="V3764" i="1"/>
  <c r="S3765" i="1"/>
  <c r="AB3765" i="1" s="1"/>
  <c r="AB3766" i="1"/>
  <c r="P3770" i="1"/>
  <c r="AB3770" i="1" s="1"/>
  <c r="M3771" i="1"/>
  <c r="AB3771" i="1" s="1"/>
  <c r="AB3774" i="1"/>
  <c r="P3778" i="1"/>
  <c r="M3779" i="1"/>
  <c r="AB3779" i="1" s="1"/>
  <c r="V3780" i="1"/>
  <c r="AB3780" i="1" s="1"/>
  <c r="S3781" i="1"/>
  <c r="AB3781" i="1" s="1"/>
  <c r="AB3782" i="1"/>
  <c r="P3786" i="1"/>
  <c r="AB3786" i="1" s="1"/>
  <c r="M3787" i="1"/>
  <c r="AB3790" i="1"/>
  <c r="P3794" i="1"/>
  <c r="M3795" i="1"/>
  <c r="AB3795" i="1" s="1"/>
  <c r="V3796" i="1"/>
  <c r="AB3796" i="1" s="1"/>
  <c r="AB3798" i="1"/>
  <c r="P3802" i="1"/>
  <c r="AB3802" i="1" s="1"/>
  <c r="M3803" i="1"/>
  <c r="AB3803" i="1" s="1"/>
  <c r="AB3806" i="1"/>
  <c r="P3810" i="1"/>
  <c r="AB3810" i="1" s="1"/>
  <c r="M3811" i="1"/>
  <c r="AB3811" i="1" s="1"/>
  <c r="V3812" i="1"/>
  <c r="AB3812" i="1" s="1"/>
  <c r="S3813" i="1"/>
  <c r="AB3813" i="1" s="1"/>
  <c r="AB3814" i="1"/>
  <c r="P3818" i="1"/>
  <c r="AB3818" i="1" s="1"/>
  <c r="M3819" i="1"/>
  <c r="AB3819" i="1" s="1"/>
  <c r="V3820" i="1"/>
  <c r="S3821" i="1"/>
  <c r="AB3821" i="1" s="1"/>
  <c r="AB3822" i="1"/>
  <c r="P3826" i="1"/>
  <c r="AB3826" i="1" s="1"/>
  <c r="M3827" i="1"/>
  <c r="AB3827" i="1" s="1"/>
  <c r="V3828" i="1"/>
  <c r="AB3828" i="1" s="1"/>
  <c r="S3829" i="1"/>
  <c r="AB3830" i="1"/>
  <c r="P3834" i="1"/>
  <c r="AB3834" i="1" s="1"/>
  <c r="M3835" i="1"/>
  <c r="AB3835" i="1" s="1"/>
  <c r="V3836" i="1"/>
  <c r="AB3836" i="1" s="1"/>
  <c r="S3837" i="1"/>
  <c r="AB3838" i="1"/>
  <c r="P3842" i="1"/>
  <c r="AB3842" i="1" s="1"/>
  <c r="M3843" i="1"/>
  <c r="AB3843" i="1" s="1"/>
  <c r="V3844" i="1"/>
  <c r="AB3844" i="1" s="1"/>
  <c r="S3845" i="1"/>
  <c r="AB3845" i="1" s="1"/>
  <c r="AB3846" i="1"/>
  <c r="P3850" i="1"/>
  <c r="AB3850" i="1" s="1"/>
  <c r="M3851" i="1"/>
  <c r="AB3851" i="1" s="1"/>
  <c r="V3852" i="1"/>
  <c r="S3853" i="1"/>
  <c r="AB3853" i="1" s="1"/>
  <c r="AB3854" i="1"/>
  <c r="P3858" i="1"/>
  <c r="AB3858" i="1" s="1"/>
  <c r="M3859" i="1"/>
  <c r="AB3859" i="1" s="1"/>
  <c r="V3860" i="1"/>
  <c r="AB3860" i="1" s="1"/>
  <c r="S3861" i="1"/>
  <c r="AB3861" i="1" s="1"/>
  <c r="AB3862" i="1"/>
  <c r="P3866" i="1"/>
  <c r="AB3866" i="1" s="1"/>
  <c r="M3867" i="1"/>
  <c r="AB3867" i="1" s="1"/>
  <c r="V3868" i="1"/>
  <c r="AB3868" i="1" s="1"/>
  <c r="S3869" i="1"/>
  <c r="AB3870" i="1"/>
  <c r="P3874" i="1"/>
  <c r="AB3874" i="1" s="1"/>
  <c r="M3875" i="1"/>
  <c r="V3876" i="1"/>
  <c r="AB3876" i="1" s="1"/>
  <c r="S3877" i="1"/>
  <c r="AB3877" i="1" s="1"/>
  <c r="AB3878" i="1"/>
  <c r="P3882" i="1"/>
  <c r="AB3882" i="1" s="1"/>
  <c r="M3883" i="1"/>
  <c r="AB3883" i="1" s="1"/>
  <c r="V3884" i="1"/>
  <c r="S3885" i="1"/>
  <c r="AB3885" i="1" s="1"/>
  <c r="AB3886" i="1"/>
  <c r="P3890" i="1"/>
  <c r="AB3890" i="1" s="1"/>
  <c r="M3891" i="1"/>
  <c r="AB3891" i="1" s="1"/>
  <c r="V3892" i="1"/>
  <c r="AB3892" i="1" s="1"/>
  <c r="S3893" i="1"/>
  <c r="AB3893" i="1" s="1"/>
  <c r="AB3894" i="1"/>
  <c r="S3907" i="1"/>
  <c r="AB3910" i="1"/>
  <c r="P3916" i="1"/>
  <c r="M3921" i="1"/>
  <c r="AB3921" i="1" s="1"/>
  <c r="V3934" i="1"/>
  <c r="AB3935" i="1"/>
  <c r="AB3942" i="1"/>
  <c r="Z3950" i="1"/>
  <c r="P3956" i="1"/>
  <c r="M3961" i="1"/>
  <c r="AB3961" i="1" s="1"/>
  <c r="AB3967" i="1"/>
  <c r="Z3974" i="1"/>
  <c r="AB3974" i="1" s="1"/>
  <c r="S3995" i="1"/>
  <c r="AB3998" i="1"/>
  <c r="P4004" i="1"/>
  <c r="M4009" i="1"/>
  <c r="AB4009" i="1" s="1"/>
  <c r="V4022" i="1"/>
  <c r="AB4023" i="1"/>
  <c r="AB4029" i="1"/>
  <c r="AB4031" i="1"/>
  <c r="Z4038" i="1"/>
  <c r="AB4054" i="1"/>
  <c r="S4059" i="1"/>
  <c r="AB4060" i="1"/>
  <c r="P4068" i="1"/>
  <c r="M4073" i="1"/>
  <c r="AB4073" i="1" s="1"/>
  <c r="AB4084" i="1"/>
  <c r="AB4088" i="1"/>
  <c r="AB4091" i="1"/>
  <c r="AB4103" i="1"/>
  <c r="AB4116" i="1"/>
  <c r="AB4120" i="1"/>
  <c r="AB4123" i="1"/>
  <c r="AB4134" i="1"/>
  <c r="AB4150" i="1"/>
  <c r="AB4166" i="1"/>
  <c r="AB4182" i="1"/>
  <c r="AB4198" i="1"/>
  <c r="P3899" i="1"/>
  <c r="V3901" i="1"/>
  <c r="AB3901" i="1" s="1"/>
  <c r="Z3905" i="1"/>
  <c r="M3908" i="1"/>
  <c r="AB3908" i="1" s="1"/>
  <c r="S3910" i="1"/>
  <c r="P3915" i="1"/>
  <c r="V3917" i="1"/>
  <c r="AB3917" i="1" s="1"/>
  <c r="Z3921" i="1"/>
  <c r="M3924" i="1"/>
  <c r="AB3924" i="1" s="1"/>
  <c r="S3926" i="1"/>
  <c r="P3931" i="1"/>
  <c r="V3933" i="1"/>
  <c r="Z3937" i="1"/>
  <c r="AB3937" i="1" s="1"/>
  <c r="M3940" i="1"/>
  <c r="AB3940" i="1" s="1"/>
  <c r="S3942" i="1"/>
  <c r="P3947" i="1"/>
  <c r="V3949" i="1"/>
  <c r="AB3949" i="1" s="1"/>
  <c r="Z3953" i="1"/>
  <c r="AB3953" i="1" s="1"/>
  <c r="M3956" i="1"/>
  <c r="AB3956" i="1" s="1"/>
  <c r="S3958" i="1"/>
  <c r="P3963" i="1"/>
  <c r="V3965" i="1"/>
  <c r="AB3965" i="1" s="1"/>
  <c r="Z3969" i="1"/>
  <c r="M3972" i="1"/>
  <c r="AB3972" i="1" s="1"/>
  <c r="S3974" i="1"/>
  <c r="P3979" i="1"/>
  <c r="V3981" i="1"/>
  <c r="Z3985" i="1"/>
  <c r="AB3985" i="1" s="1"/>
  <c r="M3988" i="1"/>
  <c r="AB3988" i="1" s="1"/>
  <c r="S3990" i="1"/>
  <c r="AB3990" i="1" s="1"/>
  <c r="P3995" i="1"/>
  <c r="V3997" i="1"/>
  <c r="Z4001" i="1"/>
  <c r="AB4001" i="1" s="1"/>
  <c r="M4004" i="1"/>
  <c r="AB4004" i="1" s="1"/>
  <c r="S4006" i="1"/>
  <c r="P4011" i="1"/>
  <c r="V4013" i="1"/>
  <c r="AB4013" i="1" s="1"/>
  <c r="Z4017" i="1"/>
  <c r="AB4017" i="1" s="1"/>
  <c r="M4020" i="1"/>
  <c r="AB4020" i="1" s="1"/>
  <c r="S4022" i="1"/>
  <c r="AB4022" i="1" s="1"/>
  <c r="P4027" i="1"/>
  <c r="V4029" i="1"/>
  <c r="Z4033" i="1"/>
  <c r="M4036" i="1"/>
  <c r="AB4036" i="1" s="1"/>
  <c r="S4038" i="1"/>
  <c r="AB4038" i="1" s="1"/>
  <c r="P4043" i="1"/>
  <c r="V4045" i="1"/>
  <c r="Z4049" i="1"/>
  <c r="AB4049" i="1" s="1"/>
  <c r="M4052" i="1"/>
  <c r="AB4052" i="1" s="1"/>
  <c r="S4054" i="1"/>
  <c r="P4059" i="1"/>
  <c r="V4061" i="1"/>
  <c r="Z4065" i="1"/>
  <c r="M4068" i="1"/>
  <c r="AB4068" i="1" s="1"/>
  <c r="S4070" i="1"/>
  <c r="AB4070" i="1" s="1"/>
  <c r="P4075" i="1"/>
  <c r="V4077" i="1"/>
  <c r="Z4081" i="1"/>
  <c r="AB4081" i="1" s="1"/>
  <c r="M4084" i="1"/>
  <c r="Z4089" i="1"/>
  <c r="Z4097" i="1"/>
  <c r="Z4105" i="1"/>
  <c r="Z4113" i="1"/>
  <c r="Z4121" i="1"/>
  <c r="Z4129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0" i="1"/>
  <c r="AB4233" i="1"/>
  <c r="AB4244" i="1"/>
  <c r="AB4272" i="1"/>
  <c r="AB4285" i="1"/>
  <c r="AB4317" i="1"/>
  <c r="AB4337" i="1"/>
  <c r="AB4369" i="1"/>
  <c r="AB4425" i="1"/>
  <c r="AB4239" i="1"/>
  <c r="AB4329" i="1"/>
  <c r="AB4375" i="1"/>
  <c r="Z3897" i="1"/>
  <c r="AB3899" i="1"/>
  <c r="M3900" i="1"/>
  <c r="AB3900" i="1" s="1"/>
  <c r="S3902" i="1"/>
  <c r="AB3902" i="1" s="1"/>
  <c r="P3907" i="1"/>
  <c r="AB3907" i="1" s="1"/>
  <c r="V3909" i="1"/>
  <c r="AB3909" i="1" s="1"/>
  <c r="Z3913" i="1"/>
  <c r="AB3913" i="1" s="1"/>
  <c r="AB3915" i="1"/>
  <c r="M3916" i="1"/>
  <c r="AB3916" i="1" s="1"/>
  <c r="S3918" i="1"/>
  <c r="AB3918" i="1" s="1"/>
  <c r="P3923" i="1"/>
  <c r="AB3923" i="1" s="1"/>
  <c r="V3925" i="1"/>
  <c r="Z3929" i="1"/>
  <c r="AB3929" i="1" s="1"/>
  <c r="AB3931" i="1"/>
  <c r="M3932" i="1"/>
  <c r="AB3932" i="1" s="1"/>
  <c r="S3934" i="1"/>
  <c r="P3939" i="1"/>
  <c r="AB3939" i="1" s="1"/>
  <c r="V3941" i="1"/>
  <c r="AB3941" i="1" s="1"/>
  <c r="Z3945" i="1"/>
  <c r="AB3947" i="1"/>
  <c r="M3948" i="1"/>
  <c r="AB3948" i="1" s="1"/>
  <c r="S3950" i="1"/>
  <c r="AB3950" i="1" s="1"/>
  <c r="P3955" i="1"/>
  <c r="AB3955" i="1" s="1"/>
  <c r="V3957" i="1"/>
  <c r="AB3957" i="1" s="1"/>
  <c r="Z3961" i="1"/>
  <c r="AB3963" i="1"/>
  <c r="M3964" i="1"/>
  <c r="S3966" i="1"/>
  <c r="AB3966" i="1" s="1"/>
  <c r="P3971" i="1"/>
  <c r="AB3971" i="1" s="1"/>
  <c r="V3973" i="1"/>
  <c r="AB3973" i="1" s="1"/>
  <c r="Z3977" i="1"/>
  <c r="AB3979" i="1"/>
  <c r="M3980" i="1"/>
  <c r="S3982" i="1"/>
  <c r="AB3982" i="1" s="1"/>
  <c r="P3987" i="1"/>
  <c r="AB3987" i="1" s="1"/>
  <c r="V3989" i="1"/>
  <c r="AB3989" i="1" s="1"/>
  <c r="Z3993" i="1"/>
  <c r="AB3995" i="1"/>
  <c r="M3996" i="1"/>
  <c r="AB3996" i="1" s="1"/>
  <c r="S3998" i="1"/>
  <c r="P4003" i="1"/>
  <c r="AB4003" i="1" s="1"/>
  <c r="V4005" i="1"/>
  <c r="AB4005" i="1" s="1"/>
  <c r="Z4009" i="1"/>
  <c r="AB4011" i="1"/>
  <c r="M4012" i="1"/>
  <c r="AB4012" i="1" s="1"/>
  <c r="S4014" i="1"/>
  <c r="AB4014" i="1" s="1"/>
  <c r="P4019" i="1"/>
  <c r="AB4019" i="1" s="1"/>
  <c r="V4021" i="1"/>
  <c r="AB4021" i="1" s="1"/>
  <c r="Z4025" i="1"/>
  <c r="AB4025" i="1" s="1"/>
  <c r="AB4027" i="1"/>
  <c r="M4028" i="1"/>
  <c r="S4030" i="1"/>
  <c r="AB4030" i="1" s="1"/>
  <c r="P4035" i="1"/>
  <c r="AB4035" i="1" s="1"/>
  <c r="V4037" i="1"/>
  <c r="AB4037" i="1" s="1"/>
  <c r="Z4041" i="1"/>
  <c r="AB4041" i="1" s="1"/>
  <c r="M4044" i="1"/>
  <c r="AB4044" i="1" s="1"/>
  <c r="S4046" i="1"/>
  <c r="AB4046" i="1" s="1"/>
  <c r="P4051" i="1"/>
  <c r="AB4051" i="1" s="1"/>
  <c r="V4053" i="1"/>
  <c r="Z4057" i="1"/>
  <c r="AB4059" i="1"/>
  <c r="M4060" i="1"/>
  <c r="S4062" i="1"/>
  <c r="AB4062" i="1" s="1"/>
  <c r="P4067" i="1"/>
  <c r="AB4067" i="1" s="1"/>
  <c r="V4069" i="1"/>
  <c r="AB4069" i="1" s="1"/>
  <c r="Z4073" i="1"/>
  <c r="AB4075" i="1"/>
  <c r="M4076" i="1"/>
  <c r="S4078" i="1"/>
  <c r="AB4078" i="1" s="1"/>
  <c r="P4083" i="1"/>
  <c r="AB4083" i="1" s="1"/>
  <c r="V4085" i="1"/>
  <c r="AB4085" i="1" s="1"/>
  <c r="AB4089" i="1"/>
  <c r="Z4093" i="1"/>
  <c r="AB4093" i="1" s="1"/>
  <c r="AB4097" i="1"/>
  <c r="Z4101" i="1"/>
  <c r="AB4101" i="1" s="1"/>
  <c r="AB4105" i="1"/>
  <c r="Z4109" i="1"/>
  <c r="AB4109" i="1" s="1"/>
  <c r="AB4113" i="1"/>
  <c r="Z4117" i="1"/>
  <c r="AB4117" i="1" s="1"/>
  <c r="AB4121" i="1"/>
  <c r="Z4125" i="1"/>
  <c r="AB4125" i="1" s="1"/>
  <c r="AB4129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57" i="1"/>
  <c r="AB4269" i="1"/>
  <c r="AB4301" i="1"/>
  <c r="AB4335" i="1"/>
  <c r="AB4365" i="1"/>
  <c r="AB4417" i="1"/>
  <c r="AB4457" i="1"/>
  <c r="Z4232" i="1"/>
  <c r="AB4232" i="1" s="1"/>
  <c r="AB4234" i="1"/>
  <c r="M4235" i="1"/>
  <c r="AB4235" i="1" s="1"/>
  <c r="S4237" i="1"/>
  <c r="AB4237" i="1" s="1"/>
  <c r="M4239" i="1"/>
  <c r="AB4241" i="1"/>
  <c r="P4246" i="1"/>
  <c r="M4251" i="1"/>
  <c r="AB4251" i="1" s="1"/>
  <c r="P4260" i="1"/>
  <c r="AB4260" i="1" s="1"/>
  <c r="M4261" i="1"/>
  <c r="AB4278" i="1"/>
  <c r="AB4310" i="1"/>
  <c r="AB4387" i="1"/>
  <c r="AB4399" i="1"/>
  <c r="AB4419" i="1"/>
  <c r="AB4451" i="1"/>
  <c r="AB4574" i="1"/>
  <c r="AB4238" i="1"/>
  <c r="AB4250" i="1"/>
  <c r="AB4261" i="1"/>
  <c r="AB4264" i="1"/>
  <c r="AB4277" i="1"/>
  <c r="AB4280" i="1"/>
  <c r="AB4293" i="1"/>
  <c r="AB4300" i="1"/>
  <c r="AB4309" i="1"/>
  <c r="AB4312" i="1"/>
  <c r="AB4328" i="1"/>
  <c r="AB4344" i="1"/>
  <c r="AB4360" i="1"/>
  <c r="AB4376" i="1"/>
  <c r="AB4379" i="1"/>
  <c r="AB4411" i="1"/>
  <c r="AB4423" i="1"/>
  <c r="AB4443" i="1"/>
  <c r="AB4446" i="1"/>
  <c r="AB4461" i="1"/>
  <c r="AB4477" i="1"/>
  <c r="AB4493" i="1"/>
  <c r="AB4510" i="1"/>
  <c r="AB4566" i="1"/>
  <c r="P4234" i="1"/>
  <c r="V4236" i="1"/>
  <c r="AB4236" i="1" s="1"/>
  <c r="P4242" i="1"/>
  <c r="AB4242" i="1" s="1"/>
  <c r="V4248" i="1"/>
  <c r="AB4248" i="1" s="1"/>
  <c r="P4252" i="1"/>
  <c r="AB4252" i="1" s="1"/>
  <c r="M4253" i="1"/>
  <c r="AB4253" i="1" s="1"/>
  <c r="P4258" i="1"/>
  <c r="M4259" i="1"/>
  <c r="AB4259" i="1" s="1"/>
  <c r="P4268" i="1"/>
  <c r="AB4268" i="1" s="1"/>
  <c r="M4269" i="1"/>
  <c r="P4274" i="1"/>
  <c r="M4275" i="1"/>
  <c r="AB4275" i="1" s="1"/>
  <c r="Z4284" i="1"/>
  <c r="AB4284" i="1" s="1"/>
  <c r="P4290" i="1"/>
  <c r="M4291" i="1"/>
  <c r="AB4291" i="1" s="1"/>
  <c r="Z4300" i="1"/>
  <c r="P4306" i="1"/>
  <c r="M4307" i="1"/>
  <c r="AB4307" i="1" s="1"/>
  <c r="Z4316" i="1"/>
  <c r="AB4316" i="1" s="1"/>
  <c r="Z4324" i="1"/>
  <c r="AB4326" i="1"/>
  <c r="Z4332" i="1"/>
  <c r="Z4340" i="1"/>
  <c r="AB4342" i="1"/>
  <c r="Z4348" i="1"/>
  <c r="Z4356" i="1"/>
  <c r="AB4358" i="1"/>
  <c r="P4364" i="1"/>
  <c r="Z4364" i="1"/>
  <c r="M4365" i="1"/>
  <c r="P4372" i="1"/>
  <c r="Z4372" i="1"/>
  <c r="AB4372" i="1" s="1"/>
  <c r="M4373" i="1"/>
  <c r="AB4373" i="1" s="1"/>
  <c r="AB4374" i="1"/>
  <c r="AB4403" i="1"/>
  <c r="AB4406" i="1"/>
  <c r="AB4435" i="1"/>
  <c r="AB4473" i="1"/>
  <c r="AB4489" i="1"/>
  <c r="AB4591" i="1"/>
  <c r="AB4324" i="1"/>
  <c r="AB4332" i="1"/>
  <c r="AB4340" i="1"/>
  <c r="AB4348" i="1"/>
  <c r="AB4356" i="1"/>
  <c r="AB4364" i="1"/>
  <c r="AB4380" i="1"/>
  <c r="AB4396" i="1"/>
  <c r="AB4412" i="1"/>
  <c r="AB4428" i="1"/>
  <c r="AB4444" i="1"/>
  <c r="AB4459" i="1"/>
  <c r="AB4515" i="1"/>
  <c r="AB4516" i="1"/>
  <c r="AB4528" i="1"/>
  <c r="AB4530" i="1"/>
  <c r="AB4547" i="1"/>
  <c r="AB4548" i="1"/>
  <c r="AB4560" i="1"/>
  <c r="AB4562" i="1"/>
  <c r="AB4576" i="1"/>
  <c r="AB4581" i="1"/>
  <c r="AB4615" i="1"/>
  <c r="AB4667" i="1"/>
  <c r="P4238" i="1"/>
  <c r="V4240" i="1"/>
  <c r="AB4240" i="1" s="1"/>
  <c r="Z4244" i="1"/>
  <c r="AB4246" i="1"/>
  <c r="M4247" i="1"/>
  <c r="AB4247" i="1" s="1"/>
  <c r="S4249" i="1"/>
  <c r="AB4249" i="1" s="1"/>
  <c r="P4254" i="1"/>
  <c r="AB4254" i="1" s="1"/>
  <c r="M4255" i="1"/>
  <c r="AB4255" i="1" s="1"/>
  <c r="V4256" i="1"/>
  <c r="AB4256" i="1" s="1"/>
  <c r="AB4258" i="1"/>
  <c r="P4262" i="1"/>
  <c r="AB4262" i="1" s="1"/>
  <c r="M4263" i="1"/>
  <c r="AB4263" i="1" s="1"/>
  <c r="AB4266" i="1"/>
  <c r="Z4270" i="1"/>
  <c r="AB4270" i="1" s="1"/>
  <c r="M4271" i="1"/>
  <c r="AB4271" i="1" s="1"/>
  <c r="V4272" i="1"/>
  <c r="S4273" i="1"/>
  <c r="AB4273" i="1" s="1"/>
  <c r="AB4274" i="1"/>
  <c r="P4278" i="1"/>
  <c r="M4279" i="1"/>
  <c r="AB4279" i="1" s="1"/>
  <c r="V4280" i="1"/>
  <c r="S4281" i="1"/>
  <c r="AB4281" i="1" s="1"/>
  <c r="AB4282" i="1"/>
  <c r="P4286" i="1"/>
  <c r="AB4286" i="1" s="1"/>
  <c r="M4287" i="1"/>
  <c r="AB4287" i="1" s="1"/>
  <c r="V4288" i="1"/>
  <c r="AB4288" i="1" s="1"/>
  <c r="S4289" i="1"/>
  <c r="AB4289" i="1" s="1"/>
  <c r="AB4290" i="1"/>
  <c r="P4294" i="1"/>
  <c r="AB4294" i="1" s="1"/>
  <c r="M4295" i="1"/>
  <c r="AB4295" i="1" s="1"/>
  <c r="V4296" i="1"/>
  <c r="AB4296" i="1" s="1"/>
  <c r="S4297" i="1"/>
  <c r="AB4297" i="1" s="1"/>
  <c r="AB4298" i="1"/>
  <c r="P4302" i="1"/>
  <c r="AB4302" i="1" s="1"/>
  <c r="M4303" i="1"/>
  <c r="AB4303" i="1" s="1"/>
  <c r="V4304" i="1"/>
  <c r="AB4304" i="1" s="1"/>
  <c r="S4305" i="1"/>
  <c r="AB4305" i="1" s="1"/>
  <c r="AB4306" i="1"/>
  <c r="P4310" i="1"/>
  <c r="M4311" i="1"/>
  <c r="AB4311" i="1" s="1"/>
  <c r="V4312" i="1"/>
  <c r="S4313" i="1"/>
  <c r="AB4313" i="1" s="1"/>
  <c r="AB4314" i="1"/>
  <c r="P4318" i="1"/>
  <c r="AB4318" i="1" s="1"/>
  <c r="M4319" i="1"/>
  <c r="AB4319" i="1" s="1"/>
  <c r="V4320" i="1"/>
  <c r="AB4320" i="1" s="1"/>
  <c r="S4321" i="1"/>
  <c r="AB4321" i="1" s="1"/>
  <c r="AB4322" i="1"/>
  <c r="P4326" i="1"/>
  <c r="M4327" i="1"/>
  <c r="AB4327" i="1" s="1"/>
  <c r="V4328" i="1"/>
  <c r="S4329" i="1"/>
  <c r="AB4330" i="1"/>
  <c r="P4334" i="1"/>
  <c r="AB4334" i="1" s="1"/>
  <c r="M4335" i="1"/>
  <c r="V4336" i="1"/>
  <c r="AB4336" i="1" s="1"/>
  <c r="S4337" i="1"/>
  <c r="AB4338" i="1"/>
  <c r="P4342" i="1"/>
  <c r="M4343" i="1"/>
  <c r="AB4343" i="1" s="1"/>
  <c r="V4344" i="1"/>
  <c r="S4345" i="1"/>
  <c r="AB4345" i="1" s="1"/>
  <c r="AB4346" i="1"/>
  <c r="P4350" i="1"/>
  <c r="AB4350" i="1" s="1"/>
  <c r="M4351" i="1"/>
  <c r="AB4351" i="1" s="1"/>
  <c r="V4352" i="1"/>
  <c r="AB4352" i="1" s="1"/>
  <c r="S4353" i="1"/>
  <c r="AB4353" i="1" s="1"/>
  <c r="AB4354" i="1"/>
  <c r="P4358" i="1"/>
  <c r="M4359" i="1"/>
  <c r="AB4359" i="1" s="1"/>
  <c r="V4360" i="1"/>
  <c r="S4361" i="1"/>
  <c r="AB4361" i="1" s="1"/>
  <c r="AB4362" i="1"/>
  <c r="P4366" i="1"/>
  <c r="AB4366" i="1" s="1"/>
  <c r="M4367" i="1"/>
  <c r="AB4367" i="1" s="1"/>
  <c r="V4368" i="1"/>
  <c r="AB4368" i="1" s="1"/>
  <c r="S4369" i="1"/>
  <c r="AB4370" i="1"/>
  <c r="P4374" i="1"/>
  <c r="M4375" i="1"/>
  <c r="AB4378" i="1"/>
  <c r="P4382" i="1"/>
  <c r="AB4382" i="1" s="1"/>
  <c r="Z4382" i="1"/>
  <c r="M4383" i="1"/>
  <c r="AB4383" i="1" s="1"/>
  <c r="AB4386" i="1"/>
  <c r="P4390" i="1"/>
  <c r="AB4390" i="1" s="1"/>
  <c r="Z4390" i="1"/>
  <c r="M4391" i="1"/>
  <c r="AB4391" i="1" s="1"/>
  <c r="AB4394" i="1"/>
  <c r="P4398" i="1"/>
  <c r="AB4398" i="1" s="1"/>
  <c r="M4399" i="1"/>
  <c r="AB4402" i="1"/>
  <c r="P4406" i="1"/>
  <c r="M4407" i="1"/>
  <c r="AB4407" i="1" s="1"/>
  <c r="V4408" i="1"/>
  <c r="S4409" i="1"/>
  <c r="AB4409" i="1" s="1"/>
  <c r="AB4410" i="1"/>
  <c r="P4414" i="1"/>
  <c r="AB4414" i="1" s="1"/>
  <c r="M4415" i="1"/>
  <c r="AB4415" i="1" s="1"/>
  <c r="AB4418" i="1"/>
  <c r="P4422" i="1"/>
  <c r="Z4422" i="1"/>
  <c r="AB4422" i="1" s="1"/>
  <c r="M4423" i="1"/>
  <c r="V4424" i="1"/>
  <c r="S4425" i="1"/>
  <c r="AB4426" i="1"/>
  <c r="P4430" i="1"/>
  <c r="AB4430" i="1" s="1"/>
  <c r="M4431" i="1"/>
  <c r="AB4431" i="1" s="1"/>
  <c r="V4432" i="1"/>
  <c r="S4433" i="1"/>
  <c r="AB4433" i="1" s="1"/>
  <c r="AB4434" i="1"/>
  <c r="P4438" i="1"/>
  <c r="AB4438" i="1" s="1"/>
  <c r="M4439" i="1"/>
  <c r="AB4439" i="1" s="1"/>
  <c r="V4440" i="1"/>
  <c r="AB4440" i="1" s="1"/>
  <c r="S4441" i="1"/>
  <c r="AB4441" i="1" s="1"/>
  <c r="AB4442" i="1"/>
  <c r="P4446" i="1"/>
  <c r="M4447" i="1"/>
  <c r="AB4447" i="1" s="1"/>
  <c r="V4448" i="1"/>
  <c r="S4449" i="1"/>
  <c r="AB4450" i="1"/>
  <c r="P4454" i="1"/>
  <c r="AB4454" i="1" s="1"/>
  <c r="M4455" i="1"/>
  <c r="AB4455" i="1" s="1"/>
  <c r="V4456" i="1"/>
  <c r="S4457" i="1"/>
  <c r="AB4458" i="1"/>
  <c r="AB4463" i="1"/>
  <c r="AB4467" i="1"/>
  <c r="AB4471" i="1"/>
  <c r="AB4475" i="1"/>
  <c r="AB4479" i="1"/>
  <c r="AB4483" i="1"/>
  <c r="AB4487" i="1"/>
  <c r="AB4491" i="1"/>
  <c r="AB4495" i="1"/>
  <c r="AB4499" i="1"/>
  <c r="AB4503" i="1"/>
  <c r="AB4505" i="1"/>
  <c r="AB4507" i="1"/>
  <c r="AB4508" i="1"/>
  <c r="AB4520" i="1"/>
  <c r="AB4522" i="1"/>
  <c r="AB4539" i="1"/>
  <c r="AB4540" i="1"/>
  <c r="AB4552" i="1"/>
  <c r="AB4554" i="1"/>
  <c r="AB4568" i="1"/>
  <c r="AB4571" i="1"/>
  <c r="AB4699" i="1"/>
  <c r="P4380" i="1"/>
  <c r="M4381" i="1"/>
  <c r="AB4381" i="1" s="1"/>
  <c r="V4382" i="1"/>
  <c r="S4383" i="1"/>
  <c r="AB4384" i="1"/>
  <c r="P4388" i="1"/>
  <c r="AB4388" i="1" s="1"/>
  <c r="Z4388" i="1"/>
  <c r="M4389" i="1"/>
  <c r="AB4389" i="1" s="1"/>
  <c r="V4390" i="1"/>
  <c r="AB4392" i="1"/>
  <c r="P4396" i="1"/>
  <c r="M4397" i="1"/>
  <c r="AB4397" i="1" s="1"/>
  <c r="AB4400" i="1"/>
  <c r="Z4404" i="1"/>
  <c r="AB4404" i="1" s="1"/>
  <c r="M4405" i="1"/>
  <c r="AB4405" i="1" s="1"/>
  <c r="AB4408" i="1"/>
  <c r="Z4412" i="1"/>
  <c r="AB4416" i="1"/>
  <c r="Z4420" i="1"/>
  <c r="AB4420" i="1" s="1"/>
  <c r="M4421" i="1"/>
  <c r="AB4421" i="1" s="1"/>
  <c r="V4422" i="1"/>
  <c r="AB4424" i="1"/>
  <c r="Z4428" i="1"/>
  <c r="AB4432" i="1"/>
  <c r="Z4436" i="1"/>
  <c r="AB4436" i="1" s="1"/>
  <c r="Z4444" i="1"/>
  <c r="AB4448" i="1"/>
  <c r="Z4452" i="1"/>
  <c r="AB4452" i="1" s="1"/>
  <c r="AB4456" i="1"/>
  <c r="AB4514" i="1"/>
  <c r="AB4532" i="1"/>
  <c r="AB4546" i="1"/>
  <c r="AB4572" i="1"/>
  <c r="AB4583" i="1"/>
  <c r="AB4597" i="1"/>
  <c r="AB4601" i="1"/>
  <c r="AB4617" i="1"/>
  <c r="AB4640" i="1"/>
  <c r="AB4649" i="1"/>
  <c r="Z4509" i="1"/>
  <c r="AB4513" i="1"/>
  <c r="Z4517" i="1"/>
  <c r="AB4521" i="1"/>
  <c r="Z4525" i="1"/>
  <c r="AB4529" i="1"/>
  <c r="Z4533" i="1"/>
  <c r="AB4537" i="1"/>
  <c r="Z4541" i="1"/>
  <c r="AB4545" i="1"/>
  <c r="Z4549" i="1"/>
  <c r="AB4553" i="1"/>
  <c r="Z4557" i="1"/>
  <c r="AB4561" i="1"/>
  <c r="Z4565" i="1"/>
  <c r="AB4569" i="1"/>
  <c r="Z4573" i="1"/>
  <c r="AB4577" i="1"/>
  <c r="AB4590" i="1"/>
  <c r="Z4597" i="1"/>
  <c r="S4618" i="1"/>
  <c r="AB4621" i="1"/>
  <c r="AB4632" i="1"/>
  <c r="AB4664" i="1"/>
  <c r="AB4696" i="1"/>
  <c r="AB4709" i="1"/>
  <c r="AB4713" i="1"/>
  <c r="AB4511" i="1"/>
  <c r="AB4519" i="1"/>
  <c r="AB4527" i="1"/>
  <c r="AB4535" i="1"/>
  <c r="AB4543" i="1"/>
  <c r="AB4551" i="1"/>
  <c r="AB4559" i="1"/>
  <c r="AB4567" i="1"/>
  <c r="AB4575" i="1"/>
  <c r="AB4580" i="1"/>
  <c r="AB4582" i="1"/>
  <c r="AB4595" i="1"/>
  <c r="AB4598" i="1"/>
  <c r="AB4604" i="1"/>
  <c r="AB4606" i="1"/>
  <c r="AB4612" i="1"/>
  <c r="AB4631" i="1"/>
  <c r="AB4653" i="1"/>
  <c r="AB4663" i="1"/>
  <c r="AB4685" i="1"/>
  <c r="AB4695" i="1"/>
  <c r="AB4725" i="1"/>
  <c r="Z4505" i="1"/>
  <c r="AB4509" i="1"/>
  <c r="Z4513" i="1"/>
  <c r="AB4517" i="1"/>
  <c r="Z4521" i="1"/>
  <c r="AB4525" i="1"/>
  <c r="Z4529" i="1"/>
  <c r="AB4533" i="1"/>
  <c r="Z4537" i="1"/>
  <c r="AB4541" i="1"/>
  <c r="Z4545" i="1"/>
  <c r="AB4549" i="1"/>
  <c r="Z4553" i="1"/>
  <c r="AB4557" i="1"/>
  <c r="Z4561" i="1"/>
  <c r="AB4565" i="1"/>
  <c r="Z4569" i="1"/>
  <c r="AB4573" i="1"/>
  <c r="Z4577" i="1"/>
  <c r="S4586" i="1"/>
  <c r="AB4589" i="1"/>
  <c r="P4595" i="1"/>
  <c r="M4600" i="1"/>
  <c r="AB4600" i="1" s="1"/>
  <c r="V4613" i="1"/>
  <c r="AB4614" i="1"/>
  <c r="AB4620" i="1"/>
  <c r="AB4622" i="1"/>
  <c r="P4627" i="1"/>
  <c r="AB4645" i="1"/>
  <c r="AB4677" i="1"/>
  <c r="M4579" i="1"/>
  <c r="AB4579" i="1" s="1"/>
  <c r="S4581" i="1"/>
  <c r="P4586" i="1"/>
  <c r="AB4586" i="1" s="1"/>
  <c r="V4588" i="1"/>
  <c r="AB4588" i="1" s="1"/>
  <c r="Z4592" i="1"/>
  <c r="AB4592" i="1" s="1"/>
  <c r="M4595" i="1"/>
  <c r="S4597" i="1"/>
  <c r="P4602" i="1"/>
  <c r="AB4602" i="1" s="1"/>
  <c r="V4604" i="1"/>
  <c r="Z4608" i="1"/>
  <c r="AB4608" i="1" s="1"/>
  <c r="M4611" i="1"/>
  <c r="AB4611" i="1" s="1"/>
  <c r="S4613" i="1"/>
  <c r="AB4613" i="1" s="1"/>
  <c r="P4618" i="1"/>
  <c r="AB4618" i="1" s="1"/>
  <c r="V4620" i="1"/>
  <c r="Z4624" i="1"/>
  <c r="AB4624" i="1" s="1"/>
  <c r="M4627" i="1"/>
  <c r="AB4627" i="1" s="1"/>
  <c r="S4629" i="1"/>
  <c r="AB4629" i="1" s="1"/>
  <c r="P4634" i="1"/>
  <c r="M4635" i="1"/>
  <c r="AB4635" i="1" s="1"/>
  <c r="V4636" i="1"/>
  <c r="S4637" i="1"/>
  <c r="AB4637" i="1" s="1"/>
  <c r="P4642" i="1"/>
  <c r="AB4642" i="1" s="1"/>
  <c r="M4643" i="1"/>
  <c r="AB4643" i="1" s="1"/>
  <c r="V4644" i="1"/>
  <c r="S4645" i="1"/>
  <c r="P4650" i="1"/>
  <c r="M4651" i="1"/>
  <c r="AB4651" i="1" s="1"/>
  <c r="V4652" i="1"/>
  <c r="S4653" i="1"/>
  <c r="P4658" i="1"/>
  <c r="AB4658" i="1" s="1"/>
  <c r="M4659" i="1"/>
  <c r="AB4659" i="1" s="1"/>
  <c r="V4660" i="1"/>
  <c r="S4661" i="1"/>
  <c r="AB4661" i="1" s="1"/>
  <c r="P4666" i="1"/>
  <c r="M4667" i="1"/>
  <c r="V4668" i="1"/>
  <c r="S4669" i="1"/>
  <c r="AB4669" i="1" s="1"/>
  <c r="P4674" i="1"/>
  <c r="AB4674" i="1" s="1"/>
  <c r="M4675" i="1"/>
  <c r="AB4675" i="1" s="1"/>
  <c r="V4676" i="1"/>
  <c r="S4677" i="1"/>
  <c r="P4682" i="1"/>
  <c r="M4683" i="1"/>
  <c r="AB4683" i="1" s="1"/>
  <c r="V4684" i="1"/>
  <c r="S4685" i="1"/>
  <c r="P4690" i="1"/>
  <c r="AB4690" i="1" s="1"/>
  <c r="M4691" i="1"/>
  <c r="AB4691" i="1" s="1"/>
  <c r="V4692" i="1"/>
  <c r="S4693" i="1"/>
  <c r="AB4693" i="1" s="1"/>
  <c r="P4698" i="1"/>
  <c r="M4699" i="1"/>
  <c r="V4700" i="1"/>
  <c r="S4701" i="1"/>
  <c r="AB4701" i="1" s="1"/>
  <c r="P4706" i="1"/>
  <c r="AB4706" i="1" s="1"/>
  <c r="M4707" i="1"/>
  <c r="AB4710" i="1"/>
  <c r="AB4712" i="1"/>
  <c r="AB4719" i="1"/>
  <c r="AB4726" i="1"/>
  <c r="AB4728" i="1"/>
  <c r="AB4730" i="1"/>
  <c r="AB4731" i="1"/>
  <c r="AB4743" i="1"/>
  <c r="AB4745" i="1"/>
  <c r="AB4762" i="1"/>
  <c r="AB4763" i="1"/>
  <c r="AB4775" i="1"/>
  <c r="AB4777" i="1"/>
  <c r="AB4794" i="1"/>
  <c r="AB4795" i="1"/>
  <c r="AB4809" i="1"/>
  <c r="AB4818" i="1"/>
  <c r="AB4829" i="1"/>
  <c r="AB4636" i="1"/>
  <c r="AB4644" i="1"/>
  <c r="AB4652" i="1"/>
  <c r="AB4660" i="1"/>
  <c r="AB4668" i="1"/>
  <c r="AB4676" i="1"/>
  <c r="AB4684" i="1"/>
  <c r="AB4692" i="1"/>
  <c r="AB4700" i="1"/>
  <c r="Z4704" i="1"/>
  <c r="AB4704" i="1" s="1"/>
  <c r="AB4707" i="1"/>
  <c r="AB4714" i="1"/>
  <c r="AB4716" i="1"/>
  <c r="AB4723" i="1"/>
  <c r="AB4737" i="1"/>
  <c r="AB4755" i="1"/>
  <c r="AB4769" i="1"/>
  <c r="AB4786" i="1"/>
  <c r="AB4787" i="1"/>
  <c r="AB4801" i="1"/>
  <c r="AB4805" i="1"/>
  <c r="AB4824" i="1"/>
  <c r="V4580" i="1"/>
  <c r="Z4584" i="1"/>
  <c r="AB4584" i="1" s="1"/>
  <c r="M4587" i="1"/>
  <c r="AB4587" i="1" s="1"/>
  <c r="S4589" i="1"/>
  <c r="P4594" i="1"/>
  <c r="AB4594" i="1" s="1"/>
  <c r="V4596" i="1"/>
  <c r="AB4596" i="1" s="1"/>
  <c r="Z4600" i="1"/>
  <c r="M4603" i="1"/>
  <c r="AB4603" i="1" s="1"/>
  <c r="S4605" i="1"/>
  <c r="AB4605" i="1" s="1"/>
  <c r="P4610" i="1"/>
  <c r="AB4610" i="1" s="1"/>
  <c r="V4612" i="1"/>
  <c r="Z4616" i="1"/>
  <c r="AB4616" i="1" s="1"/>
  <c r="M4619" i="1"/>
  <c r="AB4619" i="1" s="1"/>
  <c r="S4621" i="1"/>
  <c r="P4626" i="1"/>
  <c r="AB4626" i="1" s="1"/>
  <c r="V4628" i="1"/>
  <c r="AB4628" i="1" s="1"/>
  <c r="P4630" i="1"/>
  <c r="AB4630" i="1" s="1"/>
  <c r="M4631" i="1"/>
  <c r="V4632" i="1"/>
  <c r="S4633" i="1"/>
  <c r="AB4633" i="1" s="1"/>
  <c r="AB4634" i="1"/>
  <c r="P4638" i="1"/>
  <c r="AB4638" i="1" s="1"/>
  <c r="M4639" i="1"/>
  <c r="AB4639" i="1" s="1"/>
  <c r="V4640" i="1"/>
  <c r="S4641" i="1"/>
  <c r="AB4641" i="1" s="1"/>
  <c r="P4646" i="1"/>
  <c r="AB4646" i="1" s="1"/>
  <c r="M4647" i="1"/>
  <c r="AB4647" i="1" s="1"/>
  <c r="V4648" i="1"/>
  <c r="AB4648" i="1" s="1"/>
  <c r="S4649" i="1"/>
  <c r="AB4650" i="1"/>
  <c r="P4654" i="1"/>
  <c r="AB4654" i="1" s="1"/>
  <c r="M4655" i="1"/>
  <c r="AB4655" i="1" s="1"/>
  <c r="V4656" i="1"/>
  <c r="AB4656" i="1" s="1"/>
  <c r="S4657" i="1"/>
  <c r="AB4657" i="1" s="1"/>
  <c r="P4662" i="1"/>
  <c r="AB4662" i="1" s="1"/>
  <c r="M4663" i="1"/>
  <c r="V4664" i="1"/>
  <c r="S4665" i="1"/>
  <c r="AB4665" i="1" s="1"/>
  <c r="AB4666" i="1"/>
  <c r="P4670" i="1"/>
  <c r="AB4670" i="1" s="1"/>
  <c r="M4671" i="1"/>
  <c r="AB4671" i="1" s="1"/>
  <c r="V4672" i="1"/>
  <c r="AB4672" i="1" s="1"/>
  <c r="S4673" i="1"/>
  <c r="AB4673" i="1" s="1"/>
  <c r="P4678" i="1"/>
  <c r="AB4678" i="1" s="1"/>
  <c r="M4679" i="1"/>
  <c r="AB4679" i="1" s="1"/>
  <c r="V4680" i="1"/>
  <c r="AB4680" i="1" s="1"/>
  <c r="S4681" i="1"/>
  <c r="AB4682" i="1"/>
  <c r="P4686" i="1"/>
  <c r="AB4686" i="1" s="1"/>
  <c r="M4687" i="1"/>
  <c r="AB4687" i="1" s="1"/>
  <c r="V4688" i="1"/>
  <c r="AB4688" i="1" s="1"/>
  <c r="S4689" i="1"/>
  <c r="AB4689" i="1" s="1"/>
  <c r="P4694" i="1"/>
  <c r="AB4694" i="1" s="1"/>
  <c r="M4695" i="1"/>
  <c r="V4696" i="1"/>
  <c r="S4697" i="1"/>
  <c r="AB4697" i="1" s="1"/>
  <c r="AB4698" i="1"/>
  <c r="P4702" i="1"/>
  <c r="AB4702" i="1" s="1"/>
  <c r="M4703" i="1"/>
  <c r="AB4703" i="1" s="1"/>
  <c r="V4704" i="1"/>
  <c r="S4705" i="1"/>
  <c r="AB4705" i="1" s="1"/>
  <c r="AB4711" i="1"/>
  <c r="AB4718" i="1"/>
  <c r="AB4720" i="1"/>
  <c r="AB4727" i="1"/>
  <c r="AB4729" i="1"/>
  <c r="AB4761" i="1"/>
  <c r="AB4793" i="1"/>
  <c r="AB4736" i="1"/>
  <c r="AB4752" i="1"/>
  <c r="AB4768" i="1"/>
  <c r="AB4784" i="1"/>
  <c r="AB4800" i="1"/>
  <c r="AB4845" i="1"/>
  <c r="AB4734" i="1"/>
  <c r="AB4742" i="1"/>
  <c r="AB4750" i="1"/>
  <c r="AB4758" i="1"/>
  <c r="AB4766" i="1"/>
  <c r="AB4774" i="1"/>
  <c r="AB4782" i="1"/>
  <c r="AB4790" i="1"/>
  <c r="AB4798" i="1"/>
  <c r="AB4803" i="1"/>
  <c r="AB4807" i="1"/>
  <c r="AB4811" i="1"/>
  <c r="AB4815" i="1"/>
  <c r="AB4858" i="1"/>
  <c r="AB4878" i="1"/>
  <c r="Z4728" i="1"/>
  <c r="AB4732" i="1"/>
  <c r="Z4736" i="1"/>
  <c r="AB4740" i="1"/>
  <c r="Z4744" i="1"/>
  <c r="AB4744" i="1" s="1"/>
  <c r="AB4748" i="1"/>
  <c r="Z4752" i="1"/>
  <c r="AB4756" i="1"/>
  <c r="Z4760" i="1"/>
  <c r="AB4760" i="1" s="1"/>
  <c r="AB4764" i="1"/>
  <c r="Z4768" i="1"/>
  <c r="AB4772" i="1"/>
  <c r="Z4776" i="1"/>
  <c r="AB4776" i="1" s="1"/>
  <c r="AB4780" i="1"/>
  <c r="Z4784" i="1"/>
  <c r="AB4788" i="1"/>
  <c r="Z4792" i="1"/>
  <c r="AB4792" i="1" s="1"/>
  <c r="AB4796" i="1"/>
  <c r="Z4800" i="1"/>
  <c r="V4817" i="1"/>
  <c r="AB4817" i="1" s="1"/>
  <c r="S4818" i="1"/>
  <c r="AB4819" i="1"/>
  <c r="P4823" i="1"/>
  <c r="M4824" i="1"/>
  <c r="V4825" i="1"/>
  <c r="S4826" i="1"/>
  <c r="AB4826" i="1" s="1"/>
  <c r="P4832" i="1"/>
  <c r="M4837" i="1"/>
  <c r="AB4848" i="1"/>
  <c r="V4850" i="1"/>
  <c r="AB4851" i="1"/>
  <c r="AB4825" i="1"/>
  <c r="AB4859" i="1"/>
  <c r="AB4876" i="1"/>
  <c r="AB4891" i="1"/>
  <c r="AB4893" i="1"/>
  <c r="AB4921" i="1"/>
  <c r="P4819" i="1"/>
  <c r="M4820" i="1"/>
  <c r="AB4820" i="1" s="1"/>
  <c r="V4821" i="1"/>
  <c r="AB4821" i="1" s="1"/>
  <c r="S4822" i="1"/>
  <c r="AB4822" i="1" s="1"/>
  <c r="AB4823" i="1"/>
  <c r="P4827" i="1"/>
  <c r="AB4827" i="1" s="1"/>
  <c r="M4828" i="1"/>
  <c r="AB4828" i="1" s="1"/>
  <c r="AB4833" i="1"/>
  <c r="Z4834" i="1"/>
  <c r="AB4882" i="1"/>
  <c r="AB4884" i="1"/>
  <c r="Z4829" i="1"/>
  <c r="M4832" i="1"/>
  <c r="AB4832" i="1" s="1"/>
  <c r="S4834" i="1"/>
  <c r="AB4834" i="1" s="1"/>
  <c r="P4839" i="1"/>
  <c r="V4841" i="1"/>
  <c r="AB4841" i="1" s="1"/>
  <c r="Z4845" i="1"/>
  <c r="M4848" i="1"/>
  <c r="S4850" i="1"/>
  <c r="AB4850" i="1" s="1"/>
  <c r="Z4854" i="1"/>
  <c r="AB4854" i="1" s="1"/>
  <c r="M4857" i="1"/>
  <c r="AB4857" i="1" s="1"/>
  <c r="V4858" i="1"/>
  <c r="AB4863" i="1"/>
  <c r="S4863" i="1"/>
  <c r="AB4864" i="1"/>
  <c r="P4868" i="1"/>
  <c r="AB4868" i="1" s="1"/>
  <c r="AB4871" i="1"/>
  <c r="AB4873" i="1"/>
  <c r="AB4880" i="1"/>
  <c r="AB4887" i="1"/>
  <c r="AB4889" i="1"/>
  <c r="AB4896" i="1"/>
  <c r="P4831" i="1"/>
  <c r="AB4831" i="1" s="1"/>
  <c r="V4833" i="1"/>
  <c r="Z4837" i="1"/>
  <c r="AB4837" i="1" s="1"/>
  <c r="AB4839" i="1"/>
  <c r="M4840" i="1"/>
  <c r="AB4840" i="1" s="1"/>
  <c r="S4842" i="1"/>
  <c r="AB4842" i="1" s="1"/>
  <c r="P4847" i="1"/>
  <c r="AB4847" i="1" s="1"/>
  <c r="V4849" i="1"/>
  <c r="AB4849" i="1" s="1"/>
  <c r="AB4852" i="1"/>
  <c r="S4855" i="1"/>
  <c r="AB4855" i="1" s="1"/>
  <c r="AB4856" i="1"/>
  <c r="P4860" i="1"/>
  <c r="AB4860" i="1" s="1"/>
  <c r="Z4862" i="1"/>
  <c r="AB4862" i="1" s="1"/>
  <c r="M4865" i="1"/>
  <c r="AB4865" i="1" s="1"/>
  <c r="V4866" i="1"/>
  <c r="AB4866" i="1" s="1"/>
  <c r="AB4869" i="1"/>
  <c r="AB4872" i="1"/>
  <c r="AB4879" i="1"/>
  <c r="AB4881" i="1"/>
  <c r="AB4888" i="1"/>
  <c r="AB4895" i="1"/>
  <c r="AB4897" i="1"/>
  <c r="AB4910" i="1"/>
  <c r="AB4954" i="1"/>
  <c r="AB4911" i="1"/>
  <c r="AB4912" i="1"/>
  <c r="AB4925" i="1"/>
  <c r="AB4929" i="1"/>
  <c r="AB4937" i="1"/>
  <c r="AB4945" i="1"/>
  <c r="AB4953" i="1"/>
  <c r="AB5001" i="1"/>
  <c r="AB4907" i="1"/>
  <c r="S4923" i="1"/>
  <c r="AB4923" i="1" s="1"/>
  <c r="V4927" i="1"/>
  <c r="AB4927" i="1" s="1"/>
  <c r="S4928" i="1"/>
  <c r="AB4928" i="1" s="1"/>
  <c r="P4929" i="1"/>
  <c r="V4931" i="1"/>
  <c r="AB4931" i="1" s="1"/>
  <c r="S4932" i="1"/>
  <c r="AB4932" i="1" s="1"/>
  <c r="P4933" i="1"/>
  <c r="AB4933" i="1" s="1"/>
  <c r="V4935" i="1"/>
  <c r="AB4935" i="1" s="1"/>
  <c r="S4936" i="1"/>
  <c r="AB4936" i="1" s="1"/>
  <c r="P4937" i="1"/>
  <c r="V4939" i="1"/>
  <c r="AB4939" i="1" s="1"/>
  <c r="S4940" i="1"/>
  <c r="AB4940" i="1" s="1"/>
  <c r="P4941" i="1"/>
  <c r="AB4941" i="1" s="1"/>
  <c r="V4943" i="1"/>
  <c r="AB4943" i="1" s="1"/>
  <c r="S4944" i="1"/>
  <c r="AB4944" i="1" s="1"/>
  <c r="P4945" i="1"/>
  <c r="V4947" i="1"/>
  <c r="AB4947" i="1" s="1"/>
  <c r="S4948" i="1"/>
  <c r="AB4948" i="1" s="1"/>
  <c r="P4949" i="1"/>
  <c r="AB4949" i="1" s="1"/>
  <c r="V4951" i="1"/>
  <c r="AB4951" i="1" s="1"/>
  <c r="S4952" i="1"/>
  <c r="AB4952" i="1" s="1"/>
  <c r="P4953" i="1"/>
  <c r="AB4971" i="1"/>
  <c r="S4898" i="1"/>
  <c r="AB4898" i="1" s="1"/>
  <c r="S4903" i="1"/>
  <c r="AB4903" i="1" s="1"/>
  <c r="AB4904" i="1"/>
  <c r="P4908" i="1"/>
  <c r="AB4908" i="1" s="1"/>
  <c r="Z4910" i="1"/>
  <c r="M4913" i="1"/>
  <c r="AB4913" i="1" s="1"/>
  <c r="V4914" i="1"/>
  <c r="AB4914" i="1" s="1"/>
  <c r="AB4919" i="1"/>
  <c r="S4919" i="1"/>
  <c r="AB4920" i="1"/>
  <c r="P4924" i="1"/>
  <c r="AB4924" i="1" s="1"/>
  <c r="M4926" i="1"/>
  <c r="AB4926" i="1" s="1"/>
  <c r="M4930" i="1"/>
  <c r="AB4930" i="1" s="1"/>
  <c r="M4934" i="1"/>
  <c r="AB4934" i="1" s="1"/>
  <c r="M4938" i="1"/>
  <c r="AB4938" i="1" s="1"/>
  <c r="M4942" i="1"/>
  <c r="AB4942" i="1" s="1"/>
  <c r="M4946" i="1"/>
  <c r="AB4946" i="1" s="1"/>
  <c r="M4950" i="1"/>
  <c r="AB4950" i="1" s="1"/>
  <c r="P4955" i="1"/>
  <c r="AB4955" i="1" s="1"/>
  <c r="V4957" i="1"/>
  <c r="AB4957" i="1" s="1"/>
  <c r="P4963" i="1"/>
  <c r="AB4963" i="1" s="1"/>
  <c r="V4965" i="1"/>
  <c r="AB4965" i="1" s="1"/>
  <c r="P4971" i="1"/>
  <c r="V4973" i="1"/>
  <c r="AB4973" i="1" s="1"/>
  <c r="AB4979" i="1"/>
  <c r="AB4983" i="1"/>
  <c r="AB4987" i="1"/>
  <c r="Z4990" i="1"/>
  <c r="AB4992" i="1"/>
  <c r="Z4994" i="1"/>
  <c r="AB4996" i="1"/>
  <c r="Z4998" i="1"/>
  <c r="AB5000" i="1"/>
  <c r="P4954" i="1"/>
  <c r="M4956" i="1"/>
  <c r="AB4956" i="1" s="1"/>
  <c r="S4958" i="1"/>
  <c r="AB4958" i="1" s="1"/>
  <c r="M4964" i="1"/>
  <c r="AB4964" i="1" s="1"/>
  <c r="S4966" i="1"/>
  <c r="AB4966" i="1" s="1"/>
  <c r="Z4969" i="1"/>
  <c r="M4972" i="1"/>
  <c r="AB4972" i="1" s="1"/>
  <c r="AB4974" i="1"/>
  <c r="S4974" i="1"/>
  <c r="AB4975" i="1"/>
  <c r="AB4991" i="1"/>
  <c r="AB4995" i="1"/>
  <c r="AB4999" i="1"/>
  <c r="V5002" i="1"/>
  <c r="P4959" i="1"/>
  <c r="AB4959" i="1" s="1"/>
  <c r="V4961" i="1"/>
  <c r="AB4961" i="1" s="1"/>
  <c r="P4967" i="1"/>
  <c r="AB4967" i="1" s="1"/>
  <c r="V4969" i="1"/>
  <c r="AB4969" i="1" s="1"/>
  <c r="P4975" i="1"/>
  <c r="AB4978" i="1"/>
  <c r="AB4980" i="1"/>
  <c r="AB4982" i="1"/>
  <c r="AB4984" i="1"/>
  <c r="AB4986" i="1"/>
  <c r="AB4988" i="1"/>
  <c r="AB4990" i="1"/>
  <c r="M4993" i="1"/>
  <c r="AB4993" i="1" s="1"/>
  <c r="AB4994" i="1"/>
  <c r="M4997" i="1"/>
  <c r="AB4997" i="1" s="1"/>
  <c r="AB4998" i="1"/>
  <c r="M5001" i="1"/>
  <c r="AB5002" i="1"/>
  <c r="AB3993" i="1" l="1"/>
  <c r="AB2844" i="1"/>
  <c r="AB2836" i="1"/>
  <c r="AB3453" i="1"/>
  <c r="AB2812" i="1"/>
  <c r="AB2876" i="1"/>
  <c r="AB3945" i="1"/>
  <c r="AB3389" i="1"/>
  <c r="AB2900" i="1"/>
  <c r="AB282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<sst xmlns="http://schemas.openxmlformats.org/spreadsheetml/2006/main" count="33" uniqueCount="20">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</sst>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3\8%20PCF%20AGOSTO%202023.xlsx" TargetMode="External"/><Relationship Id="rId1" Type="http://schemas.openxmlformats.org/officeDocument/2006/relationships/externalLinkPath" Target="file:///T:\PCF%202023\8%20PCF%20AGOSTO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Planilha1"/>
      <sheetName val="TCE - ANEXO VIII - TA - Enviar"/>
      <sheetName val="RELAÇÃO DESPESAS PAGAS"/>
      <sheetName val="FUNDO FIXO - CAIXA"/>
      <sheetName val="Planilha2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NCG - 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NCG - SPCC - SOCIEDADE PERNAMBUCANA DE COMBATE AO CÂNCER (HCP)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NCG - HOSP. MARIA LUCINDA - FUNDAÇÃO MANOEL DA SILVA ALMEIDA</v>
          </cell>
          <cell r="R127" t="str">
            <v>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NCG - 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NCG - 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NCG - 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NCG - 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NCG - 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NCG - 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NCG - 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45139</v>
          </cell>
          <cell r="J12">
            <v>354.62</v>
          </cell>
          <cell r="L12">
            <v>221.4</v>
          </cell>
          <cell r="M12">
            <v>6.6</v>
          </cell>
          <cell r="O12">
            <v>3.77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45139</v>
          </cell>
          <cell r="J13">
            <v>355.85</v>
          </cell>
          <cell r="L13">
            <v>221.4</v>
          </cell>
          <cell r="M13">
            <v>6.6</v>
          </cell>
          <cell r="O13">
            <v>3.77</v>
          </cell>
          <cell r="S13">
            <v>0</v>
          </cell>
          <cell r="U13">
            <v>0</v>
          </cell>
        </row>
        <row r="14">
          <cell r="C14" t="str">
            <v>UPA NOVA DESCOBERTA - CG Nº 008/2022</v>
          </cell>
          <cell r="E14" t="str">
            <v>ADRIELLY BEATRIZ MELO DE OLIVEIRA</v>
          </cell>
          <cell r="F14" t="str">
            <v>3 - Administrativo</v>
          </cell>
          <cell r="G14">
            <v>411005</v>
          </cell>
          <cell r="H14">
            <v>45139</v>
          </cell>
          <cell r="J14">
            <v>12.23</v>
          </cell>
          <cell r="L14">
            <v>221.4</v>
          </cell>
          <cell r="M14">
            <v>6.6</v>
          </cell>
          <cell r="O14">
            <v>3.77</v>
          </cell>
          <cell r="R14">
            <v>246</v>
          </cell>
          <cell r="S14">
            <v>36.69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ALANA FERNANDA DA SILVA NASCIMENTO</v>
          </cell>
          <cell r="F15" t="str">
            <v>2 - Outros Profissionais da Saúde</v>
          </cell>
          <cell r="G15">
            <v>223405</v>
          </cell>
          <cell r="H15">
            <v>45139</v>
          </cell>
          <cell r="J15">
            <v>312.35000000000002</v>
          </cell>
          <cell r="L15">
            <v>0</v>
          </cell>
          <cell r="M15">
            <v>0</v>
          </cell>
          <cell r="O15">
            <v>3.77</v>
          </cell>
          <cell r="S15">
            <v>0</v>
          </cell>
          <cell r="U15">
            <v>0</v>
          </cell>
        </row>
        <row r="16">
          <cell r="C16" t="str">
            <v>UPA NOVA DESCOBERTA - CG Nº 008/2022</v>
          </cell>
          <cell r="E16" t="str">
            <v>ALCILENE DA CONCEICÃO PEREIRA CASTOR</v>
          </cell>
          <cell r="F16" t="str">
            <v>2 - Outros Profissionais da Saúde</v>
          </cell>
          <cell r="G16">
            <v>322205</v>
          </cell>
          <cell r="H16">
            <v>45139</v>
          </cell>
          <cell r="J16">
            <v>138.72</v>
          </cell>
          <cell r="L16">
            <v>221.4</v>
          </cell>
          <cell r="M16">
            <v>6.6</v>
          </cell>
          <cell r="O16">
            <v>3.77</v>
          </cell>
          <cell r="R16">
            <v>221.38</v>
          </cell>
          <cell r="S16">
            <v>79.38</v>
          </cell>
          <cell r="U16">
            <v>0</v>
          </cell>
        </row>
        <row r="17">
          <cell r="C17" t="str">
            <v>UPA NOVA DESCOBERTA - CG Nº 008/2022</v>
          </cell>
          <cell r="E17" t="str">
            <v>ALDERY VITORIANO BEZERRA NETO</v>
          </cell>
          <cell r="F17" t="str">
            <v>1 - Médico</v>
          </cell>
          <cell r="G17">
            <v>225125</v>
          </cell>
          <cell r="H17">
            <v>45139</v>
          </cell>
          <cell r="J17">
            <v>407.3</v>
          </cell>
          <cell r="L17">
            <v>221.4</v>
          </cell>
          <cell r="M17">
            <v>6.6</v>
          </cell>
          <cell r="O17">
            <v>3.77</v>
          </cell>
          <cell r="S17">
            <v>0</v>
          </cell>
          <cell r="U17">
            <v>0</v>
          </cell>
        </row>
        <row r="18">
          <cell r="C18" t="str">
            <v>UPA NOVA DESCOBERTA - CG Nº 008/2022</v>
          </cell>
          <cell r="E18" t="str">
            <v>ALEXANDRA DAMASCENA DA COSTA</v>
          </cell>
          <cell r="F18" t="str">
            <v>2 - Outros Profissionais da Saúde</v>
          </cell>
          <cell r="G18">
            <v>322205</v>
          </cell>
          <cell r="H18">
            <v>45139</v>
          </cell>
          <cell r="J18">
            <v>146.86000000000001</v>
          </cell>
          <cell r="L18">
            <v>221.4</v>
          </cell>
          <cell r="M18">
            <v>6.6</v>
          </cell>
          <cell r="O18">
            <v>3.77</v>
          </cell>
          <cell r="S18">
            <v>0</v>
          </cell>
          <cell r="U18">
            <v>0</v>
          </cell>
        </row>
        <row r="19">
          <cell r="C19" t="str">
            <v>UPA NOVA DESCOBERTA - CG Nº 008/2022</v>
          </cell>
          <cell r="E19" t="str">
            <v>ALINE LIVIA DO NASCIMENTO SILVA</v>
          </cell>
          <cell r="F19" t="str">
            <v>1 - Médico</v>
          </cell>
          <cell r="G19">
            <v>225125</v>
          </cell>
          <cell r="H19">
            <v>45139</v>
          </cell>
          <cell r="J19">
            <v>325.88</v>
          </cell>
          <cell r="L19">
            <v>221.4</v>
          </cell>
          <cell r="M19">
            <v>6.6</v>
          </cell>
          <cell r="O19">
            <v>3.77</v>
          </cell>
          <cell r="S19">
            <v>0</v>
          </cell>
          <cell r="U19">
            <v>0</v>
          </cell>
        </row>
        <row r="20">
          <cell r="C20" t="str">
            <v>UPA NOVA DESCOBERTA - CG Nº 008/2022</v>
          </cell>
          <cell r="E20" t="str">
            <v>ALLISON LEONARDO BARBOZA DA SILVA</v>
          </cell>
          <cell r="F20" t="str">
            <v>3 - Administrativo</v>
          </cell>
          <cell r="G20">
            <v>313220</v>
          </cell>
          <cell r="H20">
            <v>45139</v>
          </cell>
          <cell r="J20">
            <v>300.82</v>
          </cell>
          <cell r="L20">
            <v>221.4</v>
          </cell>
          <cell r="M20">
            <v>6.6</v>
          </cell>
          <cell r="O20">
            <v>3.77</v>
          </cell>
          <cell r="S20">
            <v>0</v>
          </cell>
          <cell r="U20">
            <v>0</v>
          </cell>
        </row>
        <row r="21">
          <cell r="C21" t="str">
            <v>UPA NOVA DESCOBERTA - CG Nº 008/2022</v>
          </cell>
          <cell r="E21" t="str">
            <v>ALRINEIDE ALBIDACIO DA SILVA</v>
          </cell>
          <cell r="F21" t="str">
            <v>3 - Administrativo</v>
          </cell>
          <cell r="G21">
            <v>415105</v>
          </cell>
          <cell r="H21">
            <v>45139</v>
          </cell>
          <cell r="J21">
            <v>140.69999999999999</v>
          </cell>
          <cell r="L21">
            <v>221.4</v>
          </cell>
          <cell r="M21">
            <v>6.6</v>
          </cell>
          <cell r="O21">
            <v>3.77</v>
          </cell>
          <cell r="R21">
            <v>246</v>
          </cell>
          <cell r="S21">
            <v>76.56</v>
          </cell>
          <cell r="U21">
            <v>0</v>
          </cell>
        </row>
        <row r="22">
          <cell r="C22" t="str">
            <v>UPA NOVA DESCOBERTA - CG Nº 008/2022</v>
          </cell>
          <cell r="E22" t="str">
            <v>AMANDA DACAL NEVES</v>
          </cell>
          <cell r="F22" t="str">
            <v>2 - Outros Profissionais da Saúde</v>
          </cell>
          <cell r="G22">
            <v>223505</v>
          </cell>
          <cell r="H22">
            <v>45139</v>
          </cell>
          <cell r="J22">
            <v>253.49</v>
          </cell>
          <cell r="L22">
            <v>221.4</v>
          </cell>
          <cell r="M22">
            <v>3.33</v>
          </cell>
          <cell r="O22">
            <v>3.77</v>
          </cell>
          <cell r="S22">
            <v>0</v>
          </cell>
          <cell r="U22">
            <v>0</v>
          </cell>
        </row>
        <row r="23">
          <cell r="C23" t="str">
            <v>UPA NOVA DESCOBERTA - CG Nº 008/2022</v>
          </cell>
          <cell r="E23" t="str">
            <v>AMARA ANA ALVES</v>
          </cell>
          <cell r="F23" t="str">
            <v>2 - Outros Profissionais da Saúde</v>
          </cell>
          <cell r="G23">
            <v>322205</v>
          </cell>
          <cell r="H23">
            <v>45139</v>
          </cell>
          <cell r="J23">
            <v>190.35</v>
          </cell>
          <cell r="L23">
            <v>221.4</v>
          </cell>
          <cell r="M23">
            <v>6.6</v>
          </cell>
          <cell r="O23">
            <v>3.77</v>
          </cell>
          <cell r="R23">
            <v>246</v>
          </cell>
          <cell r="S23">
            <v>88.2</v>
          </cell>
          <cell r="U23">
            <v>0</v>
          </cell>
        </row>
        <row r="24">
          <cell r="C24" t="str">
            <v>UPA NOVA DESCOBERTA - CG Nº 008/2022</v>
          </cell>
          <cell r="E24" t="str">
            <v>ANA CLAUDIA REGO DA SILVA RODRIGUES BRASIL</v>
          </cell>
          <cell r="F24" t="str">
            <v>2 - Outros Profissionais da Saúde</v>
          </cell>
          <cell r="G24">
            <v>422110</v>
          </cell>
          <cell r="H24">
            <v>45139</v>
          </cell>
          <cell r="J24">
            <v>130.1</v>
          </cell>
          <cell r="L24">
            <v>221.4</v>
          </cell>
          <cell r="M24">
            <v>6.6</v>
          </cell>
          <cell r="O24">
            <v>3.77</v>
          </cell>
          <cell r="R24">
            <v>246</v>
          </cell>
          <cell r="S24">
            <v>73.92</v>
          </cell>
          <cell r="U24">
            <v>0</v>
          </cell>
        </row>
        <row r="25">
          <cell r="C25" t="str">
            <v>UPA NOVA DESCOBERTA - CG Nº 008/2022</v>
          </cell>
          <cell r="E25" t="str">
            <v>ANA LUCIA SOLANO DE OLIVEIRA</v>
          </cell>
          <cell r="F25" t="str">
            <v>2 - Outros Profissionais da Saúde</v>
          </cell>
          <cell r="G25">
            <v>223505</v>
          </cell>
          <cell r="H25">
            <v>45139</v>
          </cell>
          <cell r="J25">
            <v>363.72</v>
          </cell>
          <cell r="L25">
            <v>221.4</v>
          </cell>
          <cell r="M25">
            <v>4.3600000000000003</v>
          </cell>
          <cell r="O25">
            <v>3.77</v>
          </cell>
          <cell r="S25">
            <v>0</v>
          </cell>
          <cell r="U25">
            <v>120.26</v>
          </cell>
          <cell r="X25" t="str">
            <v>AUXILIO CHECHE</v>
          </cell>
        </row>
        <row r="26">
          <cell r="C26" t="str">
            <v>UPA NOVA DESCOBERTA - CG Nº 008/2022</v>
          </cell>
          <cell r="E26" t="str">
            <v>ANA MARIA DA SILVA</v>
          </cell>
          <cell r="F26" t="str">
            <v>2 - Outros Profissionais da Saúde</v>
          </cell>
          <cell r="G26">
            <v>324115</v>
          </cell>
          <cell r="H26">
            <v>45139</v>
          </cell>
          <cell r="J26">
            <v>316.73</v>
          </cell>
          <cell r="L26">
            <v>221.4</v>
          </cell>
          <cell r="M26">
            <v>6.6</v>
          </cell>
          <cell r="O26">
            <v>3.77</v>
          </cell>
          <cell r="R26">
            <v>221.38</v>
          </cell>
          <cell r="S26">
            <v>71.98</v>
          </cell>
          <cell r="U26">
            <v>0</v>
          </cell>
        </row>
        <row r="27">
          <cell r="C27" t="str">
            <v>UPA NOVA DESCOBERTA - CG Nº 008/2022</v>
          </cell>
          <cell r="E27" t="str">
            <v>ANA NERY SANTOS DE LIMA</v>
          </cell>
          <cell r="F27" t="str">
            <v>2 - Outros Profissionais da Saúde</v>
          </cell>
          <cell r="G27">
            <v>322205</v>
          </cell>
          <cell r="H27">
            <v>45139</v>
          </cell>
          <cell r="J27">
            <v>180.57</v>
          </cell>
          <cell r="L27">
            <v>221.4</v>
          </cell>
          <cell r="M27">
            <v>6.6</v>
          </cell>
          <cell r="O27">
            <v>3.77</v>
          </cell>
          <cell r="S27">
            <v>0</v>
          </cell>
          <cell r="U27">
            <v>0</v>
          </cell>
        </row>
        <row r="28">
          <cell r="C28" t="str">
            <v>UPA NOVA DESCOBERTA - CG Nº 008/2022</v>
          </cell>
          <cell r="E28" t="str">
            <v>ANA PAULA MARIA DE OLIVEIRA</v>
          </cell>
          <cell r="F28" t="str">
            <v>2 - Outros Profissionais da Saúde</v>
          </cell>
          <cell r="G28">
            <v>322205</v>
          </cell>
          <cell r="H28">
            <v>45139</v>
          </cell>
          <cell r="J28">
            <v>177.43</v>
          </cell>
          <cell r="L28">
            <v>221.4</v>
          </cell>
          <cell r="M28">
            <v>6.6</v>
          </cell>
          <cell r="O28">
            <v>3.77</v>
          </cell>
          <cell r="R28">
            <v>246</v>
          </cell>
          <cell r="S28">
            <v>76.44</v>
          </cell>
          <cell r="U28">
            <v>0</v>
          </cell>
        </row>
        <row r="29">
          <cell r="C29" t="str">
            <v>UPA NOVA DESCOBERTA - CG Nº 008/2022</v>
          </cell>
          <cell r="E29" t="str">
            <v>ANDREA CORREIA DE MELO SANTANA</v>
          </cell>
          <cell r="F29" t="str">
            <v>2 - Outros Profissionais da Saúde</v>
          </cell>
          <cell r="G29">
            <v>516345</v>
          </cell>
          <cell r="H29">
            <v>45139</v>
          </cell>
          <cell r="J29">
            <v>143.47</v>
          </cell>
          <cell r="L29">
            <v>221.4</v>
          </cell>
          <cell r="M29">
            <v>6.6</v>
          </cell>
          <cell r="O29">
            <v>3.77</v>
          </cell>
          <cell r="R29">
            <v>123</v>
          </cell>
          <cell r="S29">
            <v>68.64</v>
          </cell>
          <cell r="U29">
            <v>0</v>
          </cell>
        </row>
        <row r="30">
          <cell r="C30" t="str">
            <v>UPA NOVA DESCOBERTA - CG Nº 008/2022</v>
          </cell>
          <cell r="E30" t="str">
            <v>ANDREA PAULA LIRA DA SILVA</v>
          </cell>
          <cell r="F30" t="str">
            <v>3 - Administrativo</v>
          </cell>
          <cell r="G30">
            <v>322205</v>
          </cell>
          <cell r="H30">
            <v>45139</v>
          </cell>
          <cell r="J30">
            <v>158.63</v>
          </cell>
          <cell r="L30">
            <v>221.4</v>
          </cell>
          <cell r="M30">
            <v>6.6</v>
          </cell>
          <cell r="O30">
            <v>3.77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NOVA DESCOBERTA - CG Nº 008/2022</v>
          </cell>
          <cell r="E31" t="str">
            <v>ANDREIA CANDIDA LOPES DA SILVA</v>
          </cell>
          <cell r="F31" t="str">
            <v>2 - Outros Profissionais da Saúde</v>
          </cell>
          <cell r="G31">
            <v>252105</v>
          </cell>
          <cell r="H31">
            <v>45139</v>
          </cell>
          <cell r="J31">
            <v>296.39</v>
          </cell>
          <cell r="L31">
            <v>221.4</v>
          </cell>
          <cell r="M31">
            <v>6.6</v>
          </cell>
          <cell r="O31">
            <v>3.77</v>
          </cell>
          <cell r="S31">
            <v>0</v>
          </cell>
          <cell r="U31">
            <v>0</v>
          </cell>
        </row>
        <row r="32">
          <cell r="C32" t="str">
            <v>UPA NOVA DESCOBERTA - CG Nº 008/2022</v>
          </cell>
          <cell r="E32" t="str">
            <v>ANDRESSA ANDRADE DO AMARAL</v>
          </cell>
          <cell r="F32" t="str">
            <v>2 - Outros Profissionais da Saúde</v>
          </cell>
          <cell r="G32">
            <v>322205</v>
          </cell>
          <cell r="H32">
            <v>45139</v>
          </cell>
          <cell r="J32">
            <v>152.75</v>
          </cell>
          <cell r="L32">
            <v>221.4</v>
          </cell>
          <cell r="M32">
            <v>6.6</v>
          </cell>
          <cell r="O32">
            <v>3.77</v>
          </cell>
          <cell r="R32">
            <v>123</v>
          </cell>
          <cell r="S32">
            <v>88.2</v>
          </cell>
          <cell r="U32">
            <v>0</v>
          </cell>
        </row>
        <row r="33">
          <cell r="C33" t="str">
            <v>UPA NOVA DESCOBERTA - CG Nº 008/2022</v>
          </cell>
          <cell r="E33" t="str">
            <v>ANDREZZA HEVELLYN OLIVEIRA DO NASCIMENTO</v>
          </cell>
          <cell r="F33" t="str">
            <v>2 - Outros Profissionais da Saúde</v>
          </cell>
          <cell r="G33">
            <v>322205</v>
          </cell>
          <cell r="H33">
            <v>45139</v>
          </cell>
          <cell r="J33">
            <v>183.29</v>
          </cell>
          <cell r="L33">
            <v>221.4</v>
          </cell>
          <cell r="M33">
            <v>6.6</v>
          </cell>
          <cell r="O33">
            <v>3.77</v>
          </cell>
          <cell r="R33">
            <v>123</v>
          </cell>
          <cell r="S33">
            <v>88.2</v>
          </cell>
          <cell r="U33">
            <v>0</v>
          </cell>
        </row>
        <row r="34">
          <cell r="C34" t="str">
            <v>UPA NOVA DESCOBERTA - CG Nº 008/2022</v>
          </cell>
          <cell r="E34" t="str">
            <v>ANGELA BELO CABRAL</v>
          </cell>
          <cell r="F34" t="str">
            <v>3 - Administrativo</v>
          </cell>
          <cell r="G34">
            <v>322205</v>
          </cell>
          <cell r="H34">
            <v>45139</v>
          </cell>
          <cell r="J34">
            <v>190.35</v>
          </cell>
          <cell r="L34">
            <v>221.4</v>
          </cell>
          <cell r="M34">
            <v>6.6</v>
          </cell>
          <cell r="O34">
            <v>3.77</v>
          </cell>
          <cell r="S34">
            <v>0</v>
          </cell>
          <cell r="U34">
            <v>0</v>
          </cell>
        </row>
        <row r="35">
          <cell r="C35" t="str">
            <v>UPA NOVA DESCOBERTA - CG Nº 008/2022</v>
          </cell>
          <cell r="E35" t="str">
            <v>ANGELA VANESSA DO NASCIMENTO VERCOSA</v>
          </cell>
          <cell r="F35" t="str">
            <v>2 - Outros Profissionais da Saúde</v>
          </cell>
          <cell r="G35">
            <v>516345</v>
          </cell>
          <cell r="H35">
            <v>45139</v>
          </cell>
          <cell r="J35">
            <v>158.66</v>
          </cell>
          <cell r="L35">
            <v>221.4</v>
          </cell>
          <cell r="M35">
            <v>6.6</v>
          </cell>
          <cell r="O35">
            <v>3.77</v>
          </cell>
          <cell r="R35">
            <v>246</v>
          </cell>
          <cell r="S35">
            <v>79.2</v>
          </cell>
          <cell r="U35">
            <v>0</v>
          </cell>
        </row>
        <row r="36">
          <cell r="C36" t="str">
            <v>UPA NOVA DESCOBERTA - CG Nº 008/2022</v>
          </cell>
          <cell r="E36" t="str">
            <v>ANNA CLAUDIA DA SILVA NASCIMENTO</v>
          </cell>
          <cell r="F36" t="str">
            <v>2 - Outros Profissionais da Saúde</v>
          </cell>
          <cell r="G36">
            <v>322205</v>
          </cell>
          <cell r="H36">
            <v>45139</v>
          </cell>
          <cell r="J36">
            <v>158.62</v>
          </cell>
          <cell r="L36">
            <v>221.4</v>
          </cell>
          <cell r="M36">
            <v>6.6</v>
          </cell>
          <cell r="O36">
            <v>3.77</v>
          </cell>
          <cell r="S36">
            <v>0</v>
          </cell>
          <cell r="U36">
            <v>0</v>
          </cell>
        </row>
        <row r="37">
          <cell r="C37" t="str">
            <v>UPA NOVA DESCOBERTA - CG Nº 008/2022</v>
          </cell>
          <cell r="E37" t="str">
            <v>ANNE CAROLINE DORNELAS RAMOS</v>
          </cell>
          <cell r="F37" t="str">
            <v>2 - Outros Profissionais da Saúde</v>
          </cell>
          <cell r="G37">
            <v>223405</v>
          </cell>
          <cell r="H37">
            <v>45139</v>
          </cell>
          <cell r="J37">
            <v>374.83</v>
          </cell>
          <cell r="L37">
            <v>221.4</v>
          </cell>
          <cell r="M37">
            <v>6.6</v>
          </cell>
          <cell r="O37">
            <v>3.77</v>
          </cell>
          <cell r="S37">
            <v>0</v>
          </cell>
          <cell r="U37">
            <v>0</v>
          </cell>
        </row>
        <row r="38">
          <cell r="C38" t="str">
            <v>UPA NOVA DESCOBERTA - CG Nº 008/2022</v>
          </cell>
          <cell r="E38" t="str">
            <v>ANNE CATARINA TAVARES DE ARAUJO</v>
          </cell>
          <cell r="F38" t="str">
            <v>2 - Outros Profissionais da Saúde</v>
          </cell>
          <cell r="G38">
            <v>251605</v>
          </cell>
          <cell r="H38">
            <v>45139</v>
          </cell>
          <cell r="J38">
            <v>338.47</v>
          </cell>
          <cell r="L38">
            <v>221.4</v>
          </cell>
          <cell r="M38">
            <v>6.6</v>
          </cell>
          <cell r="O38">
            <v>3.77</v>
          </cell>
          <cell r="S38">
            <v>0</v>
          </cell>
          <cell r="U38">
            <v>0</v>
          </cell>
        </row>
        <row r="39">
          <cell r="C39" t="str">
            <v>UPA NOVA DESCOBERTA - CG Nº 008/2022</v>
          </cell>
          <cell r="E39" t="str">
            <v>AURELANE CRISTINA LIRA DA SILVA</v>
          </cell>
          <cell r="F39" t="str">
            <v>2 - Outros Profissionais da Saúde</v>
          </cell>
          <cell r="G39">
            <v>324205</v>
          </cell>
          <cell r="H39">
            <v>45139</v>
          </cell>
          <cell r="J39">
            <v>157.58000000000001</v>
          </cell>
          <cell r="K39" t="str">
            <v xml:space="preserve"> </v>
          </cell>
          <cell r="L39">
            <v>221.4</v>
          </cell>
          <cell r="M39">
            <v>6.6</v>
          </cell>
          <cell r="O39">
            <v>3.77</v>
          </cell>
          <cell r="S39">
            <v>0</v>
          </cell>
          <cell r="U39">
            <v>0</v>
          </cell>
        </row>
        <row r="40">
          <cell r="C40" t="str">
            <v>UPA NOVA DESCOBERTA - CG Nº 008/2022</v>
          </cell>
          <cell r="E40" t="str">
            <v>AURINEIDE FRANCISCA ELIAS DA SILVA</v>
          </cell>
          <cell r="F40" t="str">
            <v>2 - Outros Profissionais da Saúde</v>
          </cell>
          <cell r="G40">
            <v>223505</v>
          </cell>
          <cell r="H40">
            <v>45139</v>
          </cell>
          <cell r="J40">
            <v>369.13</v>
          </cell>
          <cell r="L40">
            <v>221.4</v>
          </cell>
          <cell r="M40">
            <v>4.3600000000000003</v>
          </cell>
          <cell r="O40">
            <v>3.77</v>
          </cell>
          <cell r="S40">
            <v>0</v>
          </cell>
          <cell r="U40">
            <v>120.26</v>
          </cell>
          <cell r="X40" t="str">
            <v>AUXILIO CHECHE</v>
          </cell>
        </row>
        <row r="41">
          <cell r="C41" t="str">
            <v>UPA NOVA DESCOBERTA - CG Nº 008/2022</v>
          </cell>
          <cell r="E41" t="str">
            <v>BRUNA HIPOLITO MOREIRA REIS</v>
          </cell>
          <cell r="F41" t="str">
            <v>2 - Outros Profissionais da Saúde</v>
          </cell>
          <cell r="G41">
            <v>223505</v>
          </cell>
          <cell r="H41">
            <v>45139</v>
          </cell>
          <cell r="J41">
            <v>242.14</v>
          </cell>
          <cell r="L41">
            <v>221.4</v>
          </cell>
          <cell r="M41">
            <v>3.05</v>
          </cell>
          <cell r="O41">
            <v>3.77</v>
          </cell>
          <cell r="S41">
            <v>0</v>
          </cell>
          <cell r="U41">
            <v>120.26</v>
          </cell>
          <cell r="X41" t="str">
            <v>AUXILIO CHECHE</v>
          </cell>
        </row>
        <row r="42">
          <cell r="C42" t="str">
            <v>UPA NOVA DESCOBERTA - CG Nº 008/2022</v>
          </cell>
          <cell r="E42" t="str">
            <v>CAIO HENRIQUE CAVALCANTI DA SILVA</v>
          </cell>
          <cell r="F42" t="str">
            <v>3 - Administrativo</v>
          </cell>
          <cell r="G42">
            <v>411005</v>
          </cell>
          <cell r="H42">
            <v>45139</v>
          </cell>
          <cell r="J42">
            <v>12.23</v>
          </cell>
          <cell r="L42">
            <v>221.4</v>
          </cell>
          <cell r="M42">
            <v>6.6</v>
          </cell>
          <cell r="O42">
            <v>3.77</v>
          </cell>
          <cell r="R42">
            <v>246</v>
          </cell>
          <cell r="S42">
            <v>36.69</v>
          </cell>
          <cell r="U42">
            <v>0</v>
          </cell>
        </row>
        <row r="43">
          <cell r="C43" t="str">
            <v>UPA NOVA DESCOBERTA - CG Nº 008/2022</v>
          </cell>
          <cell r="E43" t="str">
            <v>CARMEM REGINA ALVES SENA</v>
          </cell>
          <cell r="F43" t="str">
            <v>3 - Administrativo</v>
          </cell>
          <cell r="G43">
            <v>223505</v>
          </cell>
          <cell r="H43">
            <v>45139</v>
          </cell>
          <cell r="J43">
            <v>286.54000000000002</v>
          </cell>
          <cell r="L43">
            <v>221.4</v>
          </cell>
          <cell r="M43">
            <v>3.59</v>
          </cell>
          <cell r="O43">
            <v>3.77</v>
          </cell>
          <cell r="S43">
            <v>0</v>
          </cell>
          <cell r="U43">
            <v>0</v>
          </cell>
        </row>
        <row r="44">
          <cell r="C44" t="str">
            <v>UPA NOVA DESCOBERTA - CG Nº 008/2022</v>
          </cell>
          <cell r="E44" t="str">
            <v>CLEIDE MARIA DA SILVA BEZERRA</v>
          </cell>
          <cell r="F44" t="str">
            <v>2 - Outros Profissionais da Saúde</v>
          </cell>
          <cell r="G44">
            <v>422110</v>
          </cell>
          <cell r="H44">
            <v>45139</v>
          </cell>
          <cell r="J44">
            <v>177.86</v>
          </cell>
          <cell r="L44">
            <v>221.4</v>
          </cell>
          <cell r="M44">
            <v>6.6</v>
          </cell>
          <cell r="O44">
            <v>3.77</v>
          </cell>
          <cell r="R44">
            <v>246</v>
          </cell>
          <cell r="S44">
            <v>79.2</v>
          </cell>
          <cell r="U44">
            <v>0</v>
          </cell>
        </row>
        <row r="45">
          <cell r="C45" t="str">
            <v>UPA NOVA DESCOBERTA - CG Nº 008/2022</v>
          </cell>
          <cell r="E45" t="str">
            <v>CLEITON TRAJANO PINHEIRO</v>
          </cell>
          <cell r="F45" t="str">
            <v>2 - Outros Profissionais da Saúde</v>
          </cell>
          <cell r="G45">
            <v>521130</v>
          </cell>
          <cell r="H45">
            <v>45139</v>
          </cell>
          <cell r="J45">
            <v>183.54</v>
          </cell>
          <cell r="L45">
            <v>221.4</v>
          </cell>
          <cell r="M45">
            <v>6.6</v>
          </cell>
          <cell r="O45">
            <v>3.77</v>
          </cell>
          <cell r="S45">
            <v>0</v>
          </cell>
          <cell r="U45">
            <v>0</v>
          </cell>
        </row>
        <row r="46">
          <cell r="C46" t="str">
            <v>UPA NOVA DESCOBERTA - CG Nº 008/2022</v>
          </cell>
          <cell r="E46" t="str">
            <v>CRISTIANE CORREIA LIMA</v>
          </cell>
          <cell r="F46" t="str">
            <v>2 - Outros Profissionais da Saúde</v>
          </cell>
          <cell r="G46">
            <v>517410</v>
          </cell>
          <cell r="H46">
            <v>45139</v>
          </cell>
          <cell r="J46">
            <v>172.81</v>
          </cell>
          <cell r="L46">
            <v>221.4</v>
          </cell>
          <cell r="M46">
            <v>6.6</v>
          </cell>
          <cell r="O46">
            <v>3.77</v>
          </cell>
          <cell r="R46">
            <v>123</v>
          </cell>
          <cell r="S46">
            <v>79.2</v>
          </cell>
          <cell r="U46">
            <v>0</v>
          </cell>
        </row>
        <row r="47">
          <cell r="C47" t="str">
            <v>UPA NOVA DESCOBERTA - CG Nº 008/2022</v>
          </cell>
          <cell r="E47" t="str">
            <v>CRISTIANE MARIA DA S OLIVEIRA</v>
          </cell>
          <cell r="F47" t="str">
            <v>3 - Administrativo</v>
          </cell>
          <cell r="G47">
            <v>322205</v>
          </cell>
          <cell r="H47">
            <v>45139</v>
          </cell>
          <cell r="J47">
            <v>173.51</v>
          </cell>
          <cell r="L47">
            <v>221.4</v>
          </cell>
          <cell r="M47">
            <v>6.6</v>
          </cell>
          <cell r="O47">
            <v>3.77</v>
          </cell>
          <cell r="S47">
            <v>0</v>
          </cell>
          <cell r="U47">
            <v>0</v>
          </cell>
        </row>
        <row r="48">
          <cell r="C48" t="str">
            <v>UPA NOVA DESCOBERTA - CG Nº 008/2022</v>
          </cell>
          <cell r="E48" t="str">
            <v>CYBELLE SUZELY FONSECA ALHEIROS DIAS</v>
          </cell>
          <cell r="F48" t="str">
            <v>2 - Outros Profissionais da Saúde</v>
          </cell>
          <cell r="G48">
            <v>223505</v>
          </cell>
          <cell r="H48">
            <v>45139</v>
          </cell>
          <cell r="J48">
            <v>316.54000000000002</v>
          </cell>
          <cell r="L48">
            <v>221.4</v>
          </cell>
          <cell r="M48">
            <v>4.1100000000000003</v>
          </cell>
          <cell r="O48">
            <v>3.77</v>
          </cell>
          <cell r="S48">
            <v>0</v>
          </cell>
          <cell r="U48">
            <v>0</v>
          </cell>
        </row>
        <row r="49">
          <cell r="C49" t="str">
            <v>UPA NOVA DESCOBERTA - CG Nº 008/2022</v>
          </cell>
          <cell r="E49" t="str">
            <v>DANIEL AKEL PEREIRA DE ARAUJO</v>
          </cell>
          <cell r="F49" t="str">
            <v>1 - Médico</v>
          </cell>
          <cell r="G49">
            <v>410105</v>
          </cell>
          <cell r="H49">
            <v>45139</v>
          </cell>
          <cell r="J49">
            <v>1670.16</v>
          </cell>
          <cell r="L49">
            <v>221.4</v>
          </cell>
          <cell r="M49">
            <v>6.6</v>
          </cell>
          <cell r="O49">
            <v>3.77</v>
          </cell>
          <cell r="S49">
            <v>0</v>
          </cell>
          <cell r="U49">
            <v>0</v>
          </cell>
        </row>
        <row r="50">
          <cell r="C50" t="str">
            <v>UPA NOVA DESCOBERTA - CG Nº 008/2022</v>
          </cell>
          <cell r="E50" t="str">
            <v xml:space="preserve">DANIEL DE MELO PRAZERES </v>
          </cell>
          <cell r="F50" t="str">
            <v>3 - Administrativo</v>
          </cell>
          <cell r="G50">
            <v>322605</v>
          </cell>
          <cell r="H50">
            <v>45139</v>
          </cell>
          <cell r="J50">
            <v>138.72999999999999</v>
          </cell>
          <cell r="L50">
            <v>221.4</v>
          </cell>
          <cell r="M50">
            <v>6.6</v>
          </cell>
          <cell r="O50">
            <v>3.77</v>
          </cell>
          <cell r="S50">
            <v>0</v>
          </cell>
          <cell r="U50">
            <v>0</v>
          </cell>
        </row>
        <row r="51">
          <cell r="C51" t="str">
            <v>UPA NOVA DESCOBERTA - CG Nº 008/2022</v>
          </cell>
          <cell r="E51" t="str">
            <v>DANIELA JACOB MAYRINCK GOMES DA FONSECA</v>
          </cell>
          <cell r="F51" t="str">
            <v>2 - Outros Profissionais da Saúde</v>
          </cell>
          <cell r="G51">
            <v>225125</v>
          </cell>
          <cell r="H51">
            <v>45139</v>
          </cell>
          <cell r="J51">
            <v>1376.38</v>
          </cell>
          <cell r="L51">
            <v>221.4</v>
          </cell>
          <cell r="M51">
            <v>6.6</v>
          </cell>
          <cell r="O51">
            <v>3.77</v>
          </cell>
          <cell r="S51">
            <v>0</v>
          </cell>
          <cell r="U51">
            <v>0</v>
          </cell>
        </row>
        <row r="52">
          <cell r="C52" t="str">
            <v>UPA NOVA DESCOBERTA - CG Nº 008/2022</v>
          </cell>
          <cell r="E52" t="str">
            <v>DANIELLE MARIA PESSOA VERAS DE QUEIROZ</v>
          </cell>
          <cell r="F52" t="str">
            <v>3 - Administrativo</v>
          </cell>
          <cell r="G52">
            <v>410105</v>
          </cell>
          <cell r="H52">
            <v>45139</v>
          </cell>
          <cell r="J52">
            <v>995.81</v>
          </cell>
          <cell r="L52">
            <v>0</v>
          </cell>
          <cell r="M52">
            <v>0</v>
          </cell>
          <cell r="O52">
            <v>3.77</v>
          </cell>
          <cell r="S52">
            <v>0</v>
          </cell>
          <cell r="U52">
            <v>69.430000000000007</v>
          </cell>
          <cell r="X52" t="str">
            <v>AUXILIO CHECHE</v>
          </cell>
        </row>
        <row r="53">
          <cell r="C53" t="str">
            <v>UPA NOVA DESCOBERTA - CG Nº 008/2022</v>
          </cell>
          <cell r="E53" t="str">
            <v>DANIELLE MOREIRA BRASIL</v>
          </cell>
          <cell r="F53" t="str">
            <v>2 - Outros Profissionais da Saúde</v>
          </cell>
          <cell r="G53">
            <v>223505</v>
          </cell>
          <cell r="H53">
            <v>45139</v>
          </cell>
          <cell r="J53">
            <v>224.12</v>
          </cell>
          <cell r="L53">
            <v>221.4</v>
          </cell>
          <cell r="M53">
            <v>3.36</v>
          </cell>
          <cell r="O53">
            <v>3.77</v>
          </cell>
          <cell r="R53">
            <v>360.8</v>
          </cell>
          <cell r="S53">
            <v>134.25</v>
          </cell>
          <cell r="U53">
            <v>0</v>
          </cell>
        </row>
        <row r="54">
          <cell r="C54" t="str">
            <v>UPA NOVA DESCOBERTA - CG Nº 008/2022</v>
          </cell>
          <cell r="E54" t="str">
            <v>DAVI MIGUEL DA SILVA OLIVEIRA</v>
          </cell>
          <cell r="F54" t="str">
            <v>2 - Outros Profissionais da Saúde</v>
          </cell>
          <cell r="G54">
            <v>521130</v>
          </cell>
          <cell r="H54">
            <v>45139</v>
          </cell>
          <cell r="J54">
            <v>152.06</v>
          </cell>
          <cell r="L54">
            <v>221.4</v>
          </cell>
          <cell r="M54">
            <v>6.6</v>
          </cell>
          <cell r="O54">
            <v>3.77</v>
          </cell>
          <cell r="S54">
            <v>0</v>
          </cell>
          <cell r="U54">
            <v>0</v>
          </cell>
        </row>
        <row r="55">
          <cell r="C55" t="str">
            <v>UPA NOVA DESCOBERTA - CG Nº 008/2022</v>
          </cell>
          <cell r="E55" t="str">
            <v>DAYGRID SIMONE BARROS DA SILVA</v>
          </cell>
          <cell r="F55" t="str">
            <v>2 - Outros Profissionais da Saúde</v>
          </cell>
          <cell r="G55">
            <v>322205</v>
          </cell>
          <cell r="H55">
            <v>45139</v>
          </cell>
          <cell r="J55">
            <v>179.74</v>
          </cell>
          <cell r="L55">
            <v>221.4</v>
          </cell>
          <cell r="M55">
            <v>6.6</v>
          </cell>
          <cell r="O55">
            <v>3.77</v>
          </cell>
          <cell r="R55">
            <v>246</v>
          </cell>
          <cell r="S55">
            <v>88.2</v>
          </cell>
          <cell r="U55">
            <v>0</v>
          </cell>
        </row>
        <row r="56">
          <cell r="C56" t="str">
            <v>UPA NOVA DESCOBERTA - CG Nº 008/2022</v>
          </cell>
          <cell r="E56" t="str">
            <v>DEBORA PEREIRA DA SILVA</v>
          </cell>
          <cell r="F56" t="str">
            <v>2 - Outros Profissionais da Saúde</v>
          </cell>
          <cell r="G56">
            <v>322205</v>
          </cell>
          <cell r="H56">
            <v>45139</v>
          </cell>
          <cell r="J56">
            <v>146.86000000000001</v>
          </cell>
          <cell r="L56">
            <v>221.4</v>
          </cell>
          <cell r="M56">
            <v>6.6</v>
          </cell>
          <cell r="O56">
            <v>3.77</v>
          </cell>
          <cell r="S56">
            <v>0</v>
          </cell>
          <cell r="U56">
            <v>0</v>
          </cell>
        </row>
        <row r="57">
          <cell r="C57" t="str">
            <v>UPA NOVA DESCOBERTA - CG Nº 008/2022</v>
          </cell>
          <cell r="E57" t="str">
            <v>DEILSON JOSE FERREIRA</v>
          </cell>
          <cell r="F57" t="str">
            <v>2 - Outros Profissionais da Saúde</v>
          </cell>
          <cell r="G57">
            <v>322205</v>
          </cell>
          <cell r="H57">
            <v>45139</v>
          </cell>
          <cell r="J57">
            <v>152.75</v>
          </cell>
          <cell r="L57">
            <v>221.4</v>
          </cell>
          <cell r="M57">
            <v>6.6</v>
          </cell>
          <cell r="O57">
            <v>3.77</v>
          </cell>
          <cell r="S57">
            <v>0</v>
          </cell>
          <cell r="U57">
            <v>0</v>
          </cell>
        </row>
        <row r="58">
          <cell r="C58" t="str">
            <v>UPA NOVA DESCOBERTA - CG Nº 008/2022</v>
          </cell>
          <cell r="E58" t="str">
            <v>DIANA CRISTINA DIDIER SOUZA</v>
          </cell>
          <cell r="F58" t="str">
            <v>4 - Assistência Odontológica</v>
          </cell>
          <cell r="G58">
            <v>223505</v>
          </cell>
          <cell r="H58">
            <v>45139</v>
          </cell>
          <cell r="J58">
            <v>308.27</v>
          </cell>
          <cell r="L58">
            <v>221.4</v>
          </cell>
          <cell r="M58">
            <v>3.59</v>
          </cell>
          <cell r="O58">
            <v>3.77</v>
          </cell>
          <cell r="S58">
            <v>0</v>
          </cell>
          <cell r="U58">
            <v>0</v>
          </cell>
        </row>
        <row r="59">
          <cell r="C59" t="str">
            <v>UPA NOVA DESCOBERTA - CG Nº 008/2022</v>
          </cell>
          <cell r="E59" t="str">
            <v>DIEGO DEIVID GOMES  LAGO</v>
          </cell>
          <cell r="F59" t="str">
            <v>2 - Outros Profissionais da Saúde</v>
          </cell>
          <cell r="G59">
            <v>517410</v>
          </cell>
          <cell r="H59">
            <v>45139</v>
          </cell>
          <cell r="J59">
            <v>126.73</v>
          </cell>
          <cell r="L59">
            <v>221.4</v>
          </cell>
          <cell r="M59">
            <v>6.6</v>
          </cell>
          <cell r="O59">
            <v>3.77</v>
          </cell>
          <cell r="R59">
            <v>123</v>
          </cell>
          <cell r="S59">
            <v>79.2</v>
          </cell>
          <cell r="U59">
            <v>0</v>
          </cell>
        </row>
        <row r="60">
          <cell r="C60" t="str">
            <v>UPA NOVA DESCOBERTA - CG Nº 008/2022</v>
          </cell>
          <cell r="E60" t="str">
            <v>DIRCILENE VENTURA DE MORAES</v>
          </cell>
          <cell r="F60" t="str">
            <v>2 - Outros Profissionais da Saúde</v>
          </cell>
          <cell r="G60">
            <v>223505</v>
          </cell>
          <cell r="H60">
            <v>45139</v>
          </cell>
          <cell r="J60">
            <v>313.56</v>
          </cell>
          <cell r="L60">
            <v>221.4</v>
          </cell>
          <cell r="M60">
            <v>4.3600000000000003</v>
          </cell>
          <cell r="O60">
            <v>3.77</v>
          </cell>
          <cell r="S60">
            <v>0</v>
          </cell>
          <cell r="U60">
            <v>0</v>
          </cell>
        </row>
        <row r="61">
          <cell r="C61" t="str">
            <v>UPA NOVA DESCOBERTA - CG Nº 008/2022</v>
          </cell>
          <cell r="E61" t="str">
            <v>DULCE NEUZA ROCHA   CRUZ</v>
          </cell>
          <cell r="F61" t="str">
            <v>2 - Outros Profissionais da Saúde</v>
          </cell>
          <cell r="G61">
            <v>223208</v>
          </cell>
          <cell r="H61">
            <v>45139</v>
          </cell>
          <cell r="J61">
            <v>315.83999999999997</v>
          </cell>
          <cell r="L61">
            <v>221.4</v>
          </cell>
          <cell r="M61">
            <v>6.6</v>
          </cell>
          <cell r="O61">
            <v>3.77</v>
          </cell>
          <cell r="S61">
            <v>0</v>
          </cell>
          <cell r="U61">
            <v>0</v>
          </cell>
        </row>
        <row r="62">
          <cell r="C62" t="str">
            <v>UPA NOVA DESCOBERTA - CG Nº 008/2022</v>
          </cell>
          <cell r="E62" t="str">
            <v>EDSON JOSE DA SILVA</v>
          </cell>
          <cell r="F62" t="str">
            <v>2 - Outros Profissionais da Saúde</v>
          </cell>
          <cell r="G62">
            <v>766420</v>
          </cell>
          <cell r="H62">
            <v>45139</v>
          </cell>
          <cell r="J62">
            <v>147.38999999999999</v>
          </cell>
          <cell r="L62">
            <v>221.4</v>
          </cell>
          <cell r="M62">
            <v>6.6</v>
          </cell>
          <cell r="O62">
            <v>3.77</v>
          </cell>
          <cell r="S62">
            <v>0</v>
          </cell>
          <cell r="U62">
            <v>0</v>
          </cell>
        </row>
        <row r="63">
          <cell r="C63" t="str">
            <v>UPA NOVA DESCOBERTA - CG Nº 008/2022</v>
          </cell>
          <cell r="E63" t="str">
            <v>EDSON LUIZ DA SILVA</v>
          </cell>
          <cell r="F63" t="str">
            <v>2 - Outros Profissionais da Saúde</v>
          </cell>
          <cell r="G63">
            <v>322605</v>
          </cell>
          <cell r="H63">
            <v>45139</v>
          </cell>
          <cell r="J63">
            <v>166.47</v>
          </cell>
          <cell r="L63">
            <v>221.4</v>
          </cell>
          <cell r="M63">
            <v>6.6</v>
          </cell>
          <cell r="O63">
            <v>3.77</v>
          </cell>
          <cell r="S63">
            <v>0</v>
          </cell>
          <cell r="U63">
            <v>0</v>
          </cell>
        </row>
        <row r="64">
          <cell r="C64" t="str">
            <v>UPA NOVA DESCOBERTA - CG Nº 008/2022</v>
          </cell>
          <cell r="E64" t="str">
            <v>EDUARDA FERNANDES DA SILVA</v>
          </cell>
          <cell r="F64" t="str">
            <v>2 - Outros Profissionais da Saúde</v>
          </cell>
          <cell r="G64">
            <v>422110</v>
          </cell>
          <cell r="H64">
            <v>45139</v>
          </cell>
          <cell r="J64">
            <v>209.64</v>
          </cell>
          <cell r="L64">
            <v>221.4</v>
          </cell>
          <cell r="M64">
            <v>6.6</v>
          </cell>
          <cell r="O64">
            <v>3.77</v>
          </cell>
          <cell r="S64">
            <v>0</v>
          </cell>
          <cell r="U64">
            <v>0</v>
          </cell>
        </row>
        <row r="65">
          <cell r="C65" t="str">
            <v>UPA NOVA DESCOBERTA - CG Nº 008/2022</v>
          </cell>
          <cell r="E65" t="str">
            <v>ELANE DE BARROS SANTOS</v>
          </cell>
          <cell r="F65" t="str">
            <v>3 - Administrativo</v>
          </cell>
          <cell r="G65">
            <v>322205</v>
          </cell>
          <cell r="H65">
            <v>45139</v>
          </cell>
          <cell r="J65">
            <v>173.51</v>
          </cell>
          <cell r="L65">
            <v>221.4</v>
          </cell>
          <cell r="M65">
            <v>6.6</v>
          </cell>
          <cell r="O65">
            <v>3.77</v>
          </cell>
          <cell r="R65">
            <v>291</v>
          </cell>
          <cell r="S65">
            <v>88.2</v>
          </cell>
          <cell r="U65">
            <v>77.55</v>
          </cell>
          <cell r="X65" t="str">
            <v>AUXILIO CHECHE</v>
          </cell>
        </row>
        <row r="66">
          <cell r="C66" t="str">
            <v>UPA NOVA DESCOBERTA - CG Nº 008/2022</v>
          </cell>
          <cell r="E66" t="str">
            <v>ELIANE CARLA DE LIMA</v>
          </cell>
          <cell r="F66" t="str">
            <v>2 - Outros Profissionais da Saúde</v>
          </cell>
          <cell r="G66">
            <v>322205</v>
          </cell>
          <cell r="H66">
            <v>45139</v>
          </cell>
          <cell r="J66">
            <v>180.58</v>
          </cell>
          <cell r="L66">
            <v>221.4</v>
          </cell>
          <cell r="M66">
            <v>6.6</v>
          </cell>
          <cell r="O66">
            <v>3.77</v>
          </cell>
          <cell r="R66">
            <v>246</v>
          </cell>
          <cell r="S66">
            <v>88.2</v>
          </cell>
          <cell r="U66">
            <v>0</v>
          </cell>
        </row>
        <row r="67">
          <cell r="C67" t="str">
            <v>UPA NOVA DESCOBERTA - CG Nº 008/2022</v>
          </cell>
          <cell r="E67" t="str">
            <v>ELIZANGELA IRIS DA SILVA</v>
          </cell>
          <cell r="F67" t="str">
            <v>2 - Outros Profissionais da Saúde</v>
          </cell>
          <cell r="G67">
            <v>322205</v>
          </cell>
          <cell r="H67">
            <v>45139</v>
          </cell>
          <cell r="J67">
            <v>158.62</v>
          </cell>
          <cell r="L67">
            <v>221.4</v>
          </cell>
          <cell r="M67">
            <v>6.6</v>
          </cell>
          <cell r="O67">
            <v>3.77</v>
          </cell>
          <cell r="R67">
            <v>246</v>
          </cell>
          <cell r="S67">
            <v>88.2</v>
          </cell>
          <cell r="U67">
            <v>0</v>
          </cell>
        </row>
        <row r="68">
          <cell r="C68" t="str">
            <v>UPA NOVA DESCOBERTA - CG Nº 008/2022</v>
          </cell>
          <cell r="E68" t="str">
            <v>ELOIZA FERNANDA MACIEL DA SILVA</v>
          </cell>
          <cell r="F68" t="str">
            <v>1 - Médico</v>
          </cell>
          <cell r="G68">
            <v>422110</v>
          </cell>
          <cell r="H68">
            <v>45139</v>
          </cell>
          <cell r="J68">
            <v>174.37</v>
          </cell>
          <cell r="L68">
            <v>221.4</v>
          </cell>
          <cell r="M68">
            <v>6.6</v>
          </cell>
          <cell r="O68">
            <v>3.77</v>
          </cell>
          <cell r="R68">
            <v>236.79</v>
          </cell>
          <cell r="S68">
            <v>79.2</v>
          </cell>
          <cell r="U68">
            <v>0</v>
          </cell>
        </row>
        <row r="69">
          <cell r="C69" t="str">
            <v>UPA NOVA DESCOBERTA - CG Nº 008/2022</v>
          </cell>
          <cell r="E69" t="str">
            <v>ELYANA CELIA FERREIRA DA SILVA</v>
          </cell>
          <cell r="F69" t="str">
            <v>2 - Outros Profissionais da Saúde</v>
          </cell>
          <cell r="G69">
            <v>766420</v>
          </cell>
          <cell r="H69">
            <v>45139</v>
          </cell>
          <cell r="J69">
            <v>180.37</v>
          </cell>
          <cell r="L69">
            <v>221.4</v>
          </cell>
          <cell r="M69">
            <v>6.6</v>
          </cell>
          <cell r="O69">
            <v>3.77</v>
          </cell>
          <cell r="R69">
            <v>246</v>
          </cell>
          <cell r="S69">
            <v>79.2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EMILIA FRANCISCA DA SILVA RAMOS</v>
          </cell>
          <cell r="F70" t="str">
            <v>2 - Outros Profissionais da Saúde</v>
          </cell>
          <cell r="G70">
            <v>322205</v>
          </cell>
          <cell r="H70">
            <v>45139</v>
          </cell>
          <cell r="J70">
            <v>172.73</v>
          </cell>
          <cell r="L70">
            <v>221.4</v>
          </cell>
          <cell r="M70">
            <v>6.6</v>
          </cell>
          <cell r="O70">
            <v>3.77</v>
          </cell>
          <cell r="R70">
            <v>236.79</v>
          </cell>
          <cell r="S70">
            <v>85.26</v>
          </cell>
          <cell r="U70">
            <v>0</v>
          </cell>
        </row>
        <row r="71">
          <cell r="C71" t="str">
            <v>UPA NOVA DESCOBERTA - CG Nº 008/2022</v>
          </cell>
          <cell r="E71" t="str">
            <v xml:space="preserve">ENIO VERAS FILHO </v>
          </cell>
          <cell r="F71" t="str">
            <v>2 - Outros Profissionais da Saúde</v>
          </cell>
          <cell r="G71">
            <v>225125</v>
          </cell>
          <cell r="H71">
            <v>45139</v>
          </cell>
          <cell r="J71">
            <v>426.66</v>
          </cell>
          <cell r="L71">
            <v>221.4</v>
          </cell>
          <cell r="M71">
            <v>6.6</v>
          </cell>
          <cell r="O71">
            <v>3.77</v>
          </cell>
          <cell r="S71">
            <v>0</v>
          </cell>
          <cell r="U71">
            <v>0</v>
          </cell>
        </row>
        <row r="72">
          <cell r="C72" t="str">
            <v>UPA NOVA DESCOBERTA - CG Nº 008/2022</v>
          </cell>
          <cell r="E72" t="str">
            <v>ERALDA CRISTINA DE LIMA</v>
          </cell>
          <cell r="F72" t="str">
            <v>2 - Outros Profissionais da Saúde</v>
          </cell>
          <cell r="G72">
            <v>322205</v>
          </cell>
          <cell r="H72">
            <v>45139</v>
          </cell>
          <cell r="J72">
            <v>158.62</v>
          </cell>
          <cell r="L72">
            <v>221.4</v>
          </cell>
          <cell r="M72">
            <v>6.6</v>
          </cell>
          <cell r="O72">
            <v>3.77</v>
          </cell>
          <cell r="S72">
            <v>0</v>
          </cell>
          <cell r="U72">
            <v>0</v>
          </cell>
        </row>
        <row r="73">
          <cell r="C73" t="str">
            <v>UPA NOVA DESCOBERTA - CG Nº 008/2022</v>
          </cell>
          <cell r="E73" t="str">
            <v>ERIKA RAQUELI DE MORAIS BEZERRA SILVA</v>
          </cell>
          <cell r="F73" t="str">
            <v>2 - Outros Profissionais da Saúde</v>
          </cell>
          <cell r="G73">
            <v>324115</v>
          </cell>
          <cell r="H73">
            <v>45139</v>
          </cell>
          <cell r="J73">
            <v>294.35000000000002</v>
          </cell>
          <cell r="L73">
            <v>221.4</v>
          </cell>
          <cell r="M73">
            <v>6.6</v>
          </cell>
          <cell r="O73">
            <v>3.77</v>
          </cell>
          <cell r="S73">
            <v>0</v>
          </cell>
          <cell r="U73">
            <v>0</v>
          </cell>
        </row>
        <row r="74">
          <cell r="C74" t="str">
            <v>UPA NOVA DESCOBERTA - CG Nº 008/2022</v>
          </cell>
          <cell r="E74" t="str">
            <v>ESEQUIEL BEZERRA DE OLIVEIRA</v>
          </cell>
          <cell r="F74" t="str">
            <v>2 - Outros Profissionais da Saúde</v>
          </cell>
          <cell r="G74">
            <v>322205</v>
          </cell>
          <cell r="H74">
            <v>45139</v>
          </cell>
          <cell r="J74">
            <v>146.86000000000001</v>
          </cell>
          <cell r="L74">
            <v>221.4</v>
          </cell>
          <cell r="M74">
            <v>6.6</v>
          </cell>
          <cell r="O74">
            <v>3.77</v>
          </cell>
          <cell r="R74">
            <v>246</v>
          </cell>
          <cell r="S74">
            <v>88.2</v>
          </cell>
          <cell r="U74">
            <v>0</v>
          </cell>
        </row>
        <row r="75">
          <cell r="C75" t="str">
            <v>UPA NOVA DESCOBERTA - CG Nº 008/2022</v>
          </cell>
          <cell r="E75" t="str">
            <v>EVALDO FRANCA DE FARIAS</v>
          </cell>
          <cell r="F75" t="str">
            <v>2 - Outros Profissionais da Saúde</v>
          </cell>
          <cell r="G75">
            <v>322205</v>
          </cell>
          <cell r="H75">
            <v>45139</v>
          </cell>
          <cell r="J75">
            <v>166.46</v>
          </cell>
          <cell r="L75">
            <v>221.4</v>
          </cell>
          <cell r="M75">
            <v>6.6</v>
          </cell>
          <cell r="O75">
            <v>3.77</v>
          </cell>
          <cell r="S75">
            <v>0</v>
          </cell>
          <cell r="U75">
            <v>0</v>
          </cell>
        </row>
        <row r="76">
          <cell r="C76" t="str">
            <v>UPA NOVA DESCOBERTA - CG Nº 008/2022</v>
          </cell>
          <cell r="E76" t="str">
            <v>FABIANA FERREIRA DA SILVA</v>
          </cell>
          <cell r="F76" t="str">
            <v>1 - Médico</v>
          </cell>
          <cell r="G76">
            <v>322205</v>
          </cell>
          <cell r="H76">
            <v>45139</v>
          </cell>
          <cell r="J76">
            <v>129.56</v>
          </cell>
          <cell r="L76">
            <v>0</v>
          </cell>
          <cell r="M76">
            <v>0</v>
          </cell>
          <cell r="O76">
            <v>3.77</v>
          </cell>
          <cell r="S76">
            <v>0</v>
          </cell>
          <cell r="U76">
            <v>77.55</v>
          </cell>
          <cell r="X76" t="str">
            <v>AUXILIO CHECHE</v>
          </cell>
        </row>
        <row r="77">
          <cell r="C77" t="str">
            <v>UPA NOVA DESCOBERTA - CG Nº 008/2022</v>
          </cell>
          <cell r="E77" t="str">
            <v>FABIANA KELLY DA SILVA ALBUQUERQUE</v>
          </cell>
          <cell r="F77" t="str">
            <v>1 - Médico</v>
          </cell>
          <cell r="G77">
            <v>322205</v>
          </cell>
          <cell r="H77">
            <v>45139</v>
          </cell>
          <cell r="J77">
            <v>173.52</v>
          </cell>
          <cell r="L77">
            <v>221.4</v>
          </cell>
          <cell r="M77">
            <v>6.6</v>
          </cell>
          <cell r="O77">
            <v>3.77</v>
          </cell>
          <cell r="R77">
            <v>360.8</v>
          </cell>
          <cell r="S77">
            <v>88.2</v>
          </cell>
          <cell r="U77">
            <v>0</v>
          </cell>
        </row>
        <row r="78">
          <cell r="C78" t="str">
            <v>UPA NOVA DESCOBERTA - CG Nº 008/2022</v>
          </cell>
          <cell r="E78" t="str">
            <v>FERNANDA VARJAL MEDICIS DILETIERI</v>
          </cell>
          <cell r="F78" t="str">
            <v>2 - Outros Profissionais da Saúde</v>
          </cell>
          <cell r="G78">
            <v>225124</v>
          </cell>
          <cell r="H78">
            <v>45139</v>
          </cell>
          <cell r="J78">
            <v>694.29</v>
          </cell>
          <cell r="L78">
            <v>221.4</v>
          </cell>
          <cell r="M78">
            <v>6.6</v>
          </cell>
          <cell r="O78">
            <v>3.77</v>
          </cell>
          <cell r="S78">
            <v>0</v>
          </cell>
          <cell r="U78">
            <v>0</v>
          </cell>
        </row>
        <row r="79">
          <cell r="C79" t="str">
            <v>UPA NOVA DESCOBERTA - CG Nº 008/2022</v>
          </cell>
          <cell r="E79" t="str">
            <v>FRANCISCO LIMEIRA DOS SANTOS NETO</v>
          </cell>
          <cell r="F79" t="str">
            <v>2 - Outros Profissionais da Saúde</v>
          </cell>
          <cell r="G79">
            <v>225270</v>
          </cell>
          <cell r="H79">
            <v>45139</v>
          </cell>
          <cell r="J79">
            <v>687.5</v>
          </cell>
          <cell r="L79">
            <v>0</v>
          </cell>
          <cell r="M79">
            <v>0</v>
          </cell>
          <cell r="O79">
            <v>3.77</v>
          </cell>
          <cell r="S79">
            <v>0</v>
          </cell>
          <cell r="U79">
            <v>0</v>
          </cell>
        </row>
        <row r="80">
          <cell r="C80" t="str">
            <v>UPA NOVA DESCOBERTA - CG Nº 008/2022</v>
          </cell>
          <cell r="E80" t="str">
            <v>FRANKESLENE DOS SANTOS</v>
          </cell>
          <cell r="F80" t="str">
            <v>1 - Médico</v>
          </cell>
          <cell r="G80">
            <v>322205</v>
          </cell>
          <cell r="H80">
            <v>45139</v>
          </cell>
          <cell r="J80">
            <v>146.87</v>
          </cell>
          <cell r="L80">
            <v>221.4</v>
          </cell>
          <cell r="M80">
            <v>6.6</v>
          </cell>
          <cell r="O80">
            <v>3.77</v>
          </cell>
          <cell r="S80">
            <v>0</v>
          </cell>
          <cell r="U80">
            <v>0</v>
          </cell>
        </row>
        <row r="81">
          <cell r="C81" t="str">
            <v>UPA NOVA DESCOBERTA - CG Nº 008/2022</v>
          </cell>
          <cell r="E81" t="str">
            <v>GABRIELA BELO REGO BARROS</v>
          </cell>
          <cell r="F81" t="str">
            <v>2 - Outros Profissionais da Saúde</v>
          </cell>
          <cell r="G81">
            <v>223505</v>
          </cell>
          <cell r="H81">
            <v>45139</v>
          </cell>
          <cell r="J81">
            <v>253.2</v>
          </cell>
          <cell r="L81">
            <v>221.4</v>
          </cell>
          <cell r="M81">
            <v>2.74</v>
          </cell>
          <cell r="O81">
            <v>3.77</v>
          </cell>
          <cell r="S81">
            <v>0</v>
          </cell>
          <cell r="U81">
            <v>120.26</v>
          </cell>
          <cell r="X81" t="str">
            <v>AUXILIO CHECHE</v>
          </cell>
        </row>
        <row r="82">
          <cell r="C82" t="str">
            <v>UPA NOVA DESCOBERTA - CG Nº 008/2022</v>
          </cell>
          <cell r="E82" t="str">
            <v>GABRIELA CAMELO OLIVEIRA</v>
          </cell>
          <cell r="F82" t="str">
            <v>3 - Administrativo</v>
          </cell>
          <cell r="G82">
            <v>225124</v>
          </cell>
          <cell r="H82">
            <v>45139</v>
          </cell>
          <cell r="J82">
            <v>318.83</v>
          </cell>
          <cell r="K82">
            <v>0</v>
          </cell>
          <cell r="L82">
            <v>221.4</v>
          </cell>
          <cell r="M82">
            <v>6.6</v>
          </cell>
          <cell r="O82">
            <v>3.77</v>
          </cell>
          <cell r="S82">
            <v>0</v>
          </cell>
          <cell r="U82">
            <v>0</v>
          </cell>
        </row>
        <row r="83">
          <cell r="C83" t="str">
            <v>UPA NOVA DESCOBERTA - CG Nº 008/2022</v>
          </cell>
          <cell r="E83" t="str">
            <v>GEIZA CRISTINA DA SILVA</v>
          </cell>
          <cell r="F83" t="str">
            <v>2 - Outros Profissionais da Saúde</v>
          </cell>
          <cell r="G83">
            <v>322205</v>
          </cell>
          <cell r="H83">
            <v>45139</v>
          </cell>
          <cell r="J83">
            <v>158.62</v>
          </cell>
          <cell r="L83">
            <v>221.4</v>
          </cell>
          <cell r="M83">
            <v>6.6</v>
          </cell>
          <cell r="O83">
            <v>3.77</v>
          </cell>
          <cell r="S83">
            <v>0</v>
          </cell>
          <cell r="U83">
            <v>77.55</v>
          </cell>
          <cell r="X83" t="str">
            <v>AUXILIO CHECHE</v>
          </cell>
        </row>
        <row r="84">
          <cell r="C84" t="str">
            <v>UPA NOVA DESCOBERTA - CG Nº 008/2022</v>
          </cell>
          <cell r="E84" t="str">
            <v>GIVANILDA MARIA DA SILVA</v>
          </cell>
          <cell r="F84" t="str">
            <v>2 - Outros Profissionais da Saúde</v>
          </cell>
          <cell r="G84">
            <v>223505</v>
          </cell>
          <cell r="H84">
            <v>45139</v>
          </cell>
          <cell r="J84">
            <v>242.39</v>
          </cell>
          <cell r="L84">
            <v>221.4</v>
          </cell>
          <cell r="M84">
            <v>3.33</v>
          </cell>
          <cell r="O84">
            <v>3.77</v>
          </cell>
          <cell r="S84">
            <v>0</v>
          </cell>
          <cell r="U84">
            <v>0</v>
          </cell>
        </row>
        <row r="85">
          <cell r="C85" t="str">
            <v>UPA NOVA DESCOBERTA - CG Nº 008/2022</v>
          </cell>
          <cell r="E85" t="str">
            <v>GLAYBSON DE OLIVEIRA MENDES</v>
          </cell>
          <cell r="F85" t="str">
            <v>3 - Administrativo</v>
          </cell>
          <cell r="G85">
            <v>322205</v>
          </cell>
          <cell r="H85">
            <v>45139</v>
          </cell>
          <cell r="J85">
            <v>166.47</v>
          </cell>
          <cell r="L85">
            <v>221.4</v>
          </cell>
          <cell r="M85">
            <v>6.6</v>
          </cell>
          <cell r="O85">
            <v>3.77</v>
          </cell>
          <cell r="S85">
            <v>0</v>
          </cell>
          <cell r="U85">
            <v>0</v>
          </cell>
        </row>
        <row r="86">
          <cell r="C86" t="str">
            <v>UPA NOVA DESCOBERTA - CG Nº 008/2022</v>
          </cell>
          <cell r="E86" t="str">
            <v>GLEICE FREIRE DA SILVA</v>
          </cell>
          <cell r="F86" t="str">
            <v>2 - Outros Profissionais da Saúde</v>
          </cell>
          <cell r="G86">
            <v>422110</v>
          </cell>
          <cell r="H86">
            <v>45139</v>
          </cell>
          <cell r="J86">
            <v>165.45</v>
          </cell>
          <cell r="L86">
            <v>221.4</v>
          </cell>
          <cell r="M86">
            <v>6.6</v>
          </cell>
          <cell r="O86">
            <v>3.77</v>
          </cell>
          <cell r="R86">
            <v>246</v>
          </cell>
          <cell r="S86">
            <v>26.4</v>
          </cell>
          <cell r="U86">
            <v>0</v>
          </cell>
        </row>
        <row r="87">
          <cell r="C87" t="str">
            <v>UPA NOVA DESCOBERTA - CG Nº 008/2022</v>
          </cell>
          <cell r="E87" t="str">
            <v>GLEICY - LANE MATIAS DE ARAUJO FONSECA</v>
          </cell>
          <cell r="F87" t="str">
            <v>4 - Assistência Odontológica</v>
          </cell>
          <cell r="G87">
            <v>223505</v>
          </cell>
          <cell r="H87">
            <v>45139</v>
          </cell>
          <cell r="J87">
            <v>353.45</v>
          </cell>
          <cell r="L87">
            <v>221.4</v>
          </cell>
          <cell r="M87">
            <v>4.09</v>
          </cell>
          <cell r="O87">
            <v>3.77</v>
          </cell>
          <cell r="S87">
            <v>0</v>
          </cell>
          <cell r="U87">
            <v>120.26</v>
          </cell>
          <cell r="X87" t="str">
            <v>AUXILIO CHECHE</v>
          </cell>
        </row>
        <row r="88">
          <cell r="C88" t="str">
            <v>UPA NOVA DESCOBERTA - CG Nº 008/2022</v>
          </cell>
          <cell r="E88" t="str">
            <v>GUSTAVO CAMPELO ELLDORF</v>
          </cell>
          <cell r="F88" t="str">
            <v>2 - Outros Profissionais da Saúde</v>
          </cell>
          <cell r="G88">
            <v>223208</v>
          </cell>
          <cell r="H88">
            <v>45139</v>
          </cell>
          <cell r="J88">
            <v>315.85000000000002</v>
          </cell>
          <cell r="L88">
            <v>221.4</v>
          </cell>
          <cell r="M88">
            <v>6.6</v>
          </cell>
          <cell r="O88">
            <v>3.77</v>
          </cell>
          <cell r="S88">
            <v>0</v>
          </cell>
          <cell r="U88">
            <v>0</v>
          </cell>
        </row>
        <row r="89">
          <cell r="C89" t="str">
            <v>UPA NOVA DESCOBERTA - CG Nº 008/2022</v>
          </cell>
          <cell r="E89" t="str">
            <v>HALANA BATISTA NERY</v>
          </cell>
          <cell r="F89" t="str">
            <v>2 - Outros Profissionais da Saúde</v>
          </cell>
          <cell r="G89">
            <v>322205</v>
          </cell>
          <cell r="H89">
            <v>45139</v>
          </cell>
          <cell r="J89">
            <v>190.34</v>
          </cell>
          <cell r="L89">
            <v>221.4</v>
          </cell>
          <cell r="M89">
            <v>6.6</v>
          </cell>
          <cell r="O89">
            <v>3.77</v>
          </cell>
          <cell r="S89">
            <v>0</v>
          </cell>
          <cell r="U89">
            <v>0</v>
          </cell>
        </row>
        <row r="90">
          <cell r="C90" t="str">
            <v>UPA NOVA DESCOBERTA - CG Nº 008/2022</v>
          </cell>
          <cell r="E90" t="str">
            <v>HELENA PRISCILLA BARROS SILVA DE LIMA</v>
          </cell>
          <cell r="F90" t="str">
            <v>2 - Outros Profissionais da Saúde</v>
          </cell>
          <cell r="G90">
            <v>223505</v>
          </cell>
          <cell r="H90">
            <v>45139</v>
          </cell>
          <cell r="J90">
            <v>308.27</v>
          </cell>
          <cell r="L90">
            <v>221.4</v>
          </cell>
          <cell r="M90">
            <v>3.59</v>
          </cell>
          <cell r="O90">
            <v>3.77</v>
          </cell>
          <cell r="R90">
            <v>310.39999999999998</v>
          </cell>
          <cell r="S90">
            <v>143.65</v>
          </cell>
          <cell r="U90">
            <v>0</v>
          </cell>
        </row>
        <row r="91">
          <cell r="C91" t="str">
            <v>UPA NOVA DESCOBERTA - CG Nº 008/2022</v>
          </cell>
          <cell r="E91" t="str">
            <v>HERICA SILVA DA HORA</v>
          </cell>
          <cell r="F91" t="str">
            <v>2 - Outros Profissionais da Saúde</v>
          </cell>
          <cell r="G91">
            <v>322205</v>
          </cell>
          <cell r="H91">
            <v>45139</v>
          </cell>
          <cell r="J91">
            <v>158.62</v>
          </cell>
          <cell r="L91">
            <v>221.4</v>
          </cell>
          <cell r="M91">
            <v>6.6</v>
          </cell>
          <cell r="O91">
            <v>3.77</v>
          </cell>
          <cell r="S91">
            <v>0</v>
          </cell>
          <cell r="U91">
            <v>0</v>
          </cell>
        </row>
        <row r="92">
          <cell r="C92" t="str">
            <v>UPA NOVA DESCOBERTA - CG Nº 008/2022</v>
          </cell>
          <cell r="E92" t="str">
            <v>HORACIO ALVES DO NASCIMENTO</v>
          </cell>
          <cell r="F92" t="str">
            <v>2 - Outros Profissionais da Saúde</v>
          </cell>
          <cell r="G92">
            <v>515110</v>
          </cell>
          <cell r="H92">
            <v>45139</v>
          </cell>
          <cell r="J92">
            <v>149.28</v>
          </cell>
          <cell r="L92">
            <v>221.4</v>
          </cell>
          <cell r="M92">
            <v>6.6</v>
          </cell>
          <cell r="O92">
            <v>3.77</v>
          </cell>
          <cell r="R92">
            <v>220</v>
          </cell>
          <cell r="S92">
            <v>79.2</v>
          </cell>
          <cell r="U92">
            <v>0</v>
          </cell>
        </row>
        <row r="93">
          <cell r="C93" t="str">
            <v>UPA NOVA DESCOBERTA - CG Nº 008/2022</v>
          </cell>
          <cell r="E93" t="str">
            <v>ISA BARROS COSTA DE ARAUJO</v>
          </cell>
          <cell r="F93" t="str">
            <v>2 - Outros Profissionais da Saúde</v>
          </cell>
          <cell r="G93">
            <v>251605</v>
          </cell>
          <cell r="H93">
            <v>45139</v>
          </cell>
          <cell r="J93">
            <v>339.81</v>
          </cell>
          <cell r="L93">
            <v>221.4</v>
          </cell>
          <cell r="M93">
            <v>6.6</v>
          </cell>
          <cell r="O93">
            <v>3.77</v>
          </cell>
          <cell r="S93">
            <v>0</v>
          </cell>
          <cell r="U93">
            <v>0</v>
          </cell>
        </row>
        <row r="94">
          <cell r="C94" t="str">
            <v>UPA NOVA DESCOBERTA - CG Nº 008/2022</v>
          </cell>
          <cell r="E94" t="str">
            <v>ISABEL RENATA DE SOUZA TORRES</v>
          </cell>
          <cell r="F94" t="str">
            <v>2 - Outros Profissionais da Saúde</v>
          </cell>
          <cell r="G94">
            <v>223405</v>
          </cell>
          <cell r="H94">
            <v>45139</v>
          </cell>
          <cell r="J94">
            <v>312.35000000000002</v>
          </cell>
          <cell r="L94">
            <v>221.4</v>
          </cell>
          <cell r="M94">
            <v>6.6</v>
          </cell>
          <cell r="O94">
            <v>3.77</v>
          </cell>
          <cell r="S94">
            <v>0</v>
          </cell>
          <cell r="U94">
            <v>0</v>
          </cell>
        </row>
        <row r="95">
          <cell r="C95" t="str">
            <v>UPA NOVA DESCOBERTA - CG Nº 008/2022</v>
          </cell>
          <cell r="E95" t="str">
            <v>ISANDRO GILTON DE OLIVEIRA</v>
          </cell>
          <cell r="F95" t="str">
            <v>2 - Outros Profissionais da Saúde</v>
          </cell>
          <cell r="G95">
            <v>324115</v>
          </cell>
          <cell r="H95">
            <v>45139</v>
          </cell>
          <cell r="J95">
            <v>316.73</v>
          </cell>
          <cell r="L95">
            <v>221.4</v>
          </cell>
          <cell r="M95">
            <v>6.6</v>
          </cell>
          <cell r="O95">
            <v>3.77</v>
          </cell>
          <cell r="S95">
            <v>0</v>
          </cell>
          <cell r="U95">
            <v>0</v>
          </cell>
        </row>
        <row r="96">
          <cell r="C96" t="str">
            <v>UPA NOVA DESCOBERTA - CG Nº 008/2022</v>
          </cell>
          <cell r="E96" t="str">
            <v>ISRAEL PEREIRA DE OLIVEIRA</v>
          </cell>
          <cell r="F96" t="str">
            <v>3 - Administrativo</v>
          </cell>
          <cell r="G96">
            <v>515110</v>
          </cell>
          <cell r="H96">
            <v>45139</v>
          </cell>
          <cell r="J96">
            <v>179.13</v>
          </cell>
          <cell r="L96">
            <v>221.4</v>
          </cell>
          <cell r="M96">
            <v>6.6</v>
          </cell>
          <cell r="O96">
            <v>3.77</v>
          </cell>
          <cell r="S96">
            <v>0</v>
          </cell>
          <cell r="U96">
            <v>0</v>
          </cell>
        </row>
        <row r="97">
          <cell r="C97" t="str">
            <v>UPA NOVA DESCOBERTA - CG Nº 008/2022</v>
          </cell>
          <cell r="E97" t="str">
            <v>ITALO JOSE FELIPE FREITAS DA COSTA</v>
          </cell>
          <cell r="F97" t="str">
            <v>2 - Outros Profissionais da Saúde</v>
          </cell>
          <cell r="G97">
            <v>422110</v>
          </cell>
          <cell r="H97">
            <v>45139</v>
          </cell>
          <cell r="J97">
            <v>146.84</v>
          </cell>
          <cell r="L97">
            <v>221.4</v>
          </cell>
          <cell r="M97">
            <v>6.6</v>
          </cell>
          <cell r="O97">
            <v>3.77</v>
          </cell>
          <cell r="R97">
            <v>262.39999999999998</v>
          </cell>
          <cell r="S97">
            <v>79.2</v>
          </cell>
          <cell r="U97">
            <v>0</v>
          </cell>
        </row>
        <row r="98">
          <cell r="C98" t="str">
            <v>UPA NOVA DESCOBERTA - CG Nº 008/2022</v>
          </cell>
          <cell r="E98" t="str">
            <v>IVANA PEREIRA DA SILVA</v>
          </cell>
          <cell r="F98" t="str">
            <v>3 - Administrativo</v>
          </cell>
          <cell r="G98">
            <v>422110</v>
          </cell>
          <cell r="H98">
            <v>45139</v>
          </cell>
          <cell r="J98">
            <v>185.61</v>
          </cell>
          <cell r="L98">
            <v>221.4</v>
          </cell>
          <cell r="M98">
            <v>6.6</v>
          </cell>
          <cell r="O98">
            <v>3.77</v>
          </cell>
          <cell r="R98">
            <v>268.5</v>
          </cell>
          <cell r="S98">
            <v>79.2</v>
          </cell>
          <cell r="U98">
            <v>0</v>
          </cell>
        </row>
        <row r="99">
          <cell r="C99" t="str">
            <v>UPA NOVA DESCOBERTA - CG Nº 008/2022</v>
          </cell>
          <cell r="E99" t="str">
            <v>IVANILDO GOMES DA SILVA</v>
          </cell>
          <cell r="F99" t="str">
            <v>1 - Médico</v>
          </cell>
          <cell r="G99">
            <v>324115</v>
          </cell>
          <cell r="H99">
            <v>45139</v>
          </cell>
          <cell r="J99">
            <v>310.98</v>
          </cell>
          <cell r="L99">
            <v>221.4</v>
          </cell>
          <cell r="M99">
            <v>6.6</v>
          </cell>
          <cell r="O99">
            <v>3.77</v>
          </cell>
          <cell r="S99">
            <v>0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IVONETE MARIA DE ARAUJO</v>
          </cell>
          <cell r="F100" t="str">
            <v>2 - Outros Profissionais da Saúde</v>
          </cell>
          <cell r="G100">
            <v>422110</v>
          </cell>
          <cell r="H100">
            <v>45139</v>
          </cell>
          <cell r="J100">
            <v>177.87</v>
          </cell>
          <cell r="L100">
            <v>221.4</v>
          </cell>
          <cell r="M100">
            <v>6.6</v>
          </cell>
          <cell r="O100">
            <v>3.77</v>
          </cell>
          <cell r="R100">
            <v>262.39999999999998</v>
          </cell>
          <cell r="S100">
            <v>79.2</v>
          </cell>
          <cell r="U100">
            <v>0</v>
          </cell>
        </row>
        <row r="101">
          <cell r="C101" t="str">
            <v>UPA NOVA DESCOBERTA - CG Nº 008/2022</v>
          </cell>
          <cell r="E101" t="str">
            <v>IVSON GOUVEIA CURSINO</v>
          </cell>
          <cell r="F101" t="str">
            <v>3 - Administrativo</v>
          </cell>
          <cell r="G101">
            <v>225124</v>
          </cell>
          <cell r="H101">
            <v>45139</v>
          </cell>
          <cell r="J101">
            <v>1179.94</v>
          </cell>
          <cell r="L101">
            <v>221.4</v>
          </cell>
          <cell r="M101">
            <v>6.6</v>
          </cell>
          <cell r="O101">
            <v>3.77</v>
          </cell>
          <cell r="S101">
            <v>0</v>
          </cell>
          <cell r="U101">
            <v>0</v>
          </cell>
        </row>
        <row r="102">
          <cell r="C102" t="str">
            <v>UPA NOVA DESCOBERTA - CG Nº 008/2022</v>
          </cell>
          <cell r="E102" t="str">
            <v>JACIRA MACHADO LIRA</v>
          </cell>
          <cell r="F102" t="str">
            <v>2 - Outros Profissionais da Saúde</v>
          </cell>
          <cell r="G102">
            <v>223710</v>
          </cell>
          <cell r="H102">
            <v>45139</v>
          </cell>
          <cell r="J102">
            <v>296.8</v>
          </cell>
          <cell r="L102">
            <v>0</v>
          </cell>
          <cell r="M102">
            <v>0</v>
          </cell>
          <cell r="O102">
            <v>3.77</v>
          </cell>
          <cell r="S102">
            <v>0</v>
          </cell>
          <cell r="U102">
            <v>0</v>
          </cell>
        </row>
        <row r="103">
          <cell r="C103" t="str">
            <v>UPA NOVA DESCOBERTA - CG Nº 008/2022</v>
          </cell>
          <cell r="E103" t="str">
            <v>JACQUELINE MARIA DE MENEZES SANTOS</v>
          </cell>
          <cell r="F103" t="str">
            <v>3 - Administrativo</v>
          </cell>
          <cell r="G103">
            <v>521130</v>
          </cell>
          <cell r="H103">
            <v>45139</v>
          </cell>
          <cell r="J103">
            <v>138.19999999999999</v>
          </cell>
          <cell r="L103">
            <v>221.4</v>
          </cell>
          <cell r="M103">
            <v>6.6</v>
          </cell>
          <cell r="O103">
            <v>3.77</v>
          </cell>
          <cell r="R103">
            <v>360.8</v>
          </cell>
          <cell r="S103">
            <v>60.72</v>
          </cell>
          <cell r="U103">
            <v>69.430000000000007</v>
          </cell>
          <cell r="X103" t="str">
            <v>AUXILIO CHECHE</v>
          </cell>
        </row>
        <row r="104">
          <cell r="C104" t="str">
            <v>UPA NOVA DESCOBERTA - CG Nº 008/2022</v>
          </cell>
          <cell r="E104" t="str">
            <v>JAIRO JOSE FERREIRA JUNIOR</v>
          </cell>
          <cell r="F104" t="str">
            <v>2 - Outros Profissionais da Saúde</v>
          </cell>
          <cell r="G104">
            <v>324115</v>
          </cell>
          <cell r="H104">
            <v>45139</v>
          </cell>
          <cell r="J104">
            <v>335.57</v>
          </cell>
          <cell r="L104">
            <v>221.4</v>
          </cell>
          <cell r="M104">
            <v>6.6</v>
          </cell>
          <cell r="O104">
            <v>3.77</v>
          </cell>
          <cell r="S104">
            <v>0</v>
          </cell>
          <cell r="U104">
            <v>0</v>
          </cell>
        </row>
        <row r="105">
          <cell r="C105" t="str">
            <v>UPA NOVA DESCOBERTA - CG Nº 008/2022</v>
          </cell>
          <cell r="E105" t="str">
            <v>JAQUELINE DANTAS DA SILVA</v>
          </cell>
          <cell r="F105" t="str">
            <v>2 - Outros Profissionais da Saúde</v>
          </cell>
          <cell r="G105">
            <v>413115</v>
          </cell>
          <cell r="H105">
            <v>45139</v>
          </cell>
          <cell r="J105">
            <v>151.91</v>
          </cell>
          <cell r="L105">
            <v>221.4</v>
          </cell>
          <cell r="M105">
            <v>6.6</v>
          </cell>
          <cell r="O105">
            <v>3.77</v>
          </cell>
          <cell r="R105">
            <v>310</v>
          </cell>
          <cell r="S105">
            <v>81.72</v>
          </cell>
          <cell r="U105">
            <v>0</v>
          </cell>
        </row>
        <row r="106">
          <cell r="C106" t="str">
            <v>UPA NOVA DESCOBERTA - CG Nº 008/2022</v>
          </cell>
          <cell r="E106" t="str">
            <v>JOAO PAULO GOMES</v>
          </cell>
          <cell r="F106" t="str">
            <v>2 - Outros Profissionais da Saúde</v>
          </cell>
          <cell r="G106">
            <v>324115</v>
          </cell>
          <cell r="H106">
            <v>45139</v>
          </cell>
          <cell r="J106">
            <v>303.36</v>
          </cell>
          <cell r="L106">
            <v>221.4</v>
          </cell>
          <cell r="M106">
            <v>6.6</v>
          </cell>
          <cell r="O106">
            <v>3.77</v>
          </cell>
          <cell r="S106">
            <v>0</v>
          </cell>
          <cell r="U106">
            <v>0</v>
          </cell>
        </row>
        <row r="107">
          <cell r="C107" t="str">
            <v>UPA NOVA DESCOBERTA - CG Nº 008/2022</v>
          </cell>
          <cell r="E107" t="str">
            <v>JOSE ALVES DE FARIAS</v>
          </cell>
          <cell r="F107" t="str">
            <v>3 - Administrativo</v>
          </cell>
          <cell r="G107">
            <v>324115</v>
          </cell>
          <cell r="H107">
            <v>45139</v>
          </cell>
          <cell r="J107">
            <v>316.73</v>
          </cell>
          <cell r="L107">
            <v>221.4</v>
          </cell>
          <cell r="M107">
            <v>6.6</v>
          </cell>
          <cell r="O107">
            <v>3.77</v>
          </cell>
          <cell r="S107">
            <v>0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JOSE DIEGO XAVIER DA CUNHA</v>
          </cell>
          <cell r="F108" t="str">
            <v>1 - Médico</v>
          </cell>
          <cell r="G108">
            <v>322205</v>
          </cell>
          <cell r="H108">
            <v>45139</v>
          </cell>
          <cell r="J108">
            <v>179.74</v>
          </cell>
          <cell r="L108">
            <v>221.4</v>
          </cell>
          <cell r="M108">
            <v>6.6</v>
          </cell>
          <cell r="O108">
            <v>3.77</v>
          </cell>
          <cell r="S108">
            <v>0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JOSE LEONARDO LIMA DE SOUSA</v>
          </cell>
          <cell r="F109" t="str">
            <v>2 - Outros Profissionais da Saúde</v>
          </cell>
          <cell r="G109">
            <v>517410</v>
          </cell>
          <cell r="H109">
            <v>45139</v>
          </cell>
          <cell r="J109">
            <v>166.46</v>
          </cell>
          <cell r="L109">
            <v>221.4</v>
          </cell>
          <cell r="M109">
            <v>6.6</v>
          </cell>
          <cell r="O109">
            <v>3.77</v>
          </cell>
          <cell r="S109">
            <v>0</v>
          </cell>
          <cell r="U109">
            <v>0</v>
          </cell>
        </row>
        <row r="110">
          <cell r="C110" t="str">
            <v>UPA NOVA DESCOBERTA - CG Nº 008/2022</v>
          </cell>
          <cell r="E110" t="str">
            <v>JOSE OTAMIR DE ANDRADE JUNIOR</v>
          </cell>
          <cell r="F110" t="str">
            <v>2 - Outros Profissionais da Saúde</v>
          </cell>
          <cell r="G110">
            <v>225125</v>
          </cell>
          <cell r="H110">
            <v>45139</v>
          </cell>
          <cell r="J110">
            <v>392.53</v>
          </cell>
          <cell r="L110">
            <v>221.4</v>
          </cell>
          <cell r="M110">
            <v>6.6</v>
          </cell>
          <cell r="O110">
            <v>3.77</v>
          </cell>
          <cell r="S110">
            <v>0</v>
          </cell>
          <cell r="U110">
            <v>0</v>
          </cell>
        </row>
        <row r="111">
          <cell r="C111" t="str">
            <v>UPA NOVA DESCOBERTA - CG Nº 008/2022</v>
          </cell>
          <cell r="E111" t="str">
            <v>JOSE SEVERINO DE ARAUJO</v>
          </cell>
          <cell r="F111" t="str">
            <v>2 - Outros Profissionais da Saúde</v>
          </cell>
          <cell r="G111">
            <v>322605</v>
          </cell>
          <cell r="H111">
            <v>45139</v>
          </cell>
          <cell r="J111">
            <v>149.29</v>
          </cell>
          <cell r="L111">
            <v>221.4</v>
          </cell>
          <cell r="M111">
            <v>6.6</v>
          </cell>
          <cell r="O111">
            <v>3.77</v>
          </cell>
          <cell r="R111">
            <v>246</v>
          </cell>
          <cell r="S111">
            <v>79.2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JOSEANNA MARINHO MORAES</v>
          </cell>
          <cell r="F112" t="str">
            <v>3 - Administrativo</v>
          </cell>
          <cell r="G112">
            <v>223505</v>
          </cell>
          <cell r="H112">
            <v>45139</v>
          </cell>
          <cell r="J112">
            <v>256.60000000000002</v>
          </cell>
          <cell r="L112">
            <v>221.4</v>
          </cell>
          <cell r="M112">
            <v>3.59</v>
          </cell>
          <cell r="O112">
            <v>3.77</v>
          </cell>
          <cell r="R112">
            <v>246</v>
          </cell>
          <cell r="S112">
            <v>98.4</v>
          </cell>
          <cell r="U112">
            <v>0</v>
          </cell>
        </row>
        <row r="113">
          <cell r="C113" t="str">
            <v>UPA NOVA DESCOBERTA - CG Nº 008/2022</v>
          </cell>
          <cell r="E113" t="str">
            <v>JOSEFA MARGARIDA DA SILVA</v>
          </cell>
          <cell r="F113" t="str">
            <v>2 - Outros Profissionais da Saúde</v>
          </cell>
          <cell r="G113">
            <v>322205</v>
          </cell>
          <cell r="H113">
            <v>45139</v>
          </cell>
          <cell r="J113">
            <v>190.34</v>
          </cell>
          <cell r="L113">
            <v>221.4</v>
          </cell>
          <cell r="M113">
            <v>6.6</v>
          </cell>
          <cell r="O113">
            <v>3.77</v>
          </cell>
          <cell r="R113">
            <v>246</v>
          </cell>
          <cell r="S113">
            <v>88.2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JOSEMIRO DANIEL DA SILVA</v>
          </cell>
          <cell r="F114" t="str">
            <v>1 - Médico</v>
          </cell>
          <cell r="G114">
            <v>782320</v>
          </cell>
          <cell r="H114">
            <v>45139</v>
          </cell>
          <cell r="J114">
            <v>182.8</v>
          </cell>
          <cell r="L114">
            <v>221.4</v>
          </cell>
          <cell r="M114">
            <v>6.6</v>
          </cell>
          <cell r="O114">
            <v>3.77</v>
          </cell>
          <cell r="S114">
            <v>0</v>
          </cell>
          <cell r="U114">
            <v>0</v>
          </cell>
        </row>
        <row r="115">
          <cell r="C115" t="str">
            <v>UPA NOVA DESCOBERTA - CG Nº 008/2022</v>
          </cell>
          <cell r="E115" t="str">
            <v>JOYCE VASCONCELOS DOS SANTOS</v>
          </cell>
          <cell r="F115" t="str">
            <v>1 - Médico</v>
          </cell>
          <cell r="G115">
            <v>251605</v>
          </cell>
          <cell r="H115">
            <v>45139</v>
          </cell>
          <cell r="J115">
            <v>290.67</v>
          </cell>
          <cell r="L115">
            <v>221.4</v>
          </cell>
          <cell r="M115">
            <v>6.6</v>
          </cell>
          <cell r="O115">
            <v>3.77</v>
          </cell>
          <cell r="S115">
            <v>0</v>
          </cell>
          <cell r="U115">
            <v>0</v>
          </cell>
        </row>
        <row r="116">
          <cell r="C116" t="str">
            <v>UPA NOVA DESCOBERTA - CG Nº 008/2022</v>
          </cell>
          <cell r="E116" t="str">
            <v>JULIANA ASFURA PINTO RIBEIRO</v>
          </cell>
          <cell r="F116" t="str">
            <v>4 - Assistência Odontológica</v>
          </cell>
          <cell r="G116">
            <v>225124</v>
          </cell>
          <cell r="H116">
            <v>45139</v>
          </cell>
          <cell r="J116">
            <v>307.12</v>
          </cell>
          <cell r="L116">
            <v>221.4</v>
          </cell>
          <cell r="M116">
            <v>6.6</v>
          </cell>
          <cell r="O116">
            <v>3.77</v>
          </cell>
          <cell r="S116">
            <v>0</v>
          </cell>
          <cell r="U116">
            <v>0</v>
          </cell>
        </row>
        <row r="117">
          <cell r="C117" t="str">
            <v>UPA NOVA DESCOBERTA - CG Nº 008/2022</v>
          </cell>
          <cell r="E117" t="str">
            <v>JULIANA MARIA OLINDA PARAGUASSU SANTANA</v>
          </cell>
          <cell r="F117" t="str">
            <v>2 - Outros Profissionais da Saúde</v>
          </cell>
          <cell r="G117">
            <v>225125</v>
          </cell>
          <cell r="H117">
            <v>45139</v>
          </cell>
          <cell r="J117">
            <v>792.29</v>
          </cell>
          <cell r="L117">
            <v>221.4</v>
          </cell>
          <cell r="M117">
            <v>6.6</v>
          </cell>
          <cell r="O117">
            <v>3.77</v>
          </cell>
          <cell r="S117">
            <v>0</v>
          </cell>
          <cell r="U117">
            <v>0</v>
          </cell>
        </row>
        <row r="118">
          <cell r="C118" t="str">
            <v>UPA NOVA DESCOBERTA - CG Nº 008/2022</v>
          </cell>
          <cell r="E118" t="str">
            <v>KARINA MONTENEGRO BRAYNER DE MORAES</v>
          </cell>
          <cell r="F118" t="str">
            <v>1 - Médico</v>
          </cell>
          <cell r="G118">
            <v>223208</v>
          </cell>
          <cell r="H118">
            <v>45139</v>
          </cell>
          <cell r="J118">
            <v>315.85000000000002</v>
          </cell>
          <cell r="L118">
            <v>221.4</v>
          </cell>
          <cell r="M118">
            <v>6.6</v>
          </cell>
          <cell r="O118">
            <v>3.77</v>
          </cell>
          <cell r="S118">
            <v>0</v>
          </cell>
          <cell r="U118">
            <v>0</v>
          </cell>
        </row>
        <row r="119">
          <cell r="C119" t="str">
            <v>UPA NOVA DESCOBERTA - CG Nº 008/2022</v>
          </cell>
          <cell r="E119" t="str">
            <v>KARINA VIEIRA VASCONCELOS BARROS</v>
          </cell>
          <cell r="F119" t="str">
            <v>2 - Outros Profissionais da Saúde</v>
          </cell>
          <cell r="G119">
            <v>322205</v>
          </cell>
          <cell r="H119">
            <v>45139</v>
          </cell>
          <cell r="J119">
            <v>176.23</v>
          </cell>
          <cell r="L119">
            <v>221.4</v>
          </cell>
          <cell r="M119">
            <v>6.6</v>
          </cell>
          <cell r="O119">
            <v>3.77</v>
          </cell>
          <cell r="S119">
            <v>0</v>
          </cell>
          <cell r="U119">
            <v>0</v>
          </cell>
        </row>
        <row r="120">
          <cell r="C120" t="str">
            <v>UPA NOVA DESCOBERTA - CG Nº 008/2022</v>
          </cell>
          <cell r="E120" t="str">
            <v>KARLA KARINA SIMPLICIO DE ARAUJO</v>
          </cell>
          <cell r="F120" t="str">
            <v>2 - Outros Profissionais da Saúde</v>
          </cell>
          <cell r="G120">
            <v>225124</v>
          </cell>
          <cell r="H120">
            <v>45139</v>
          </cell>
          <cell r="J120">
            <v>325.97000000000003</v>
          </cell>
          <cell r="L120">
            <v>221.4</v>
          </cell>
          <cell r="M120">
            <v>6.6</v>
          </cell>
          <cell r="O120">
            <v>3.77</v>
          </cell>
          <cell r="S120">
            <v>0</v>
          </cell>
          <cell r="U120">
            <v>0</v>
          </cell>
        </row>
        <row r="121">
          <cell r="C121" t="str">
            <v>UPA NOVA DESCOBERTA - CG Nº 008/2022</v>
          </cell>
          <cell r="E121" t="str">
            <v>KELRILAYNNY FRANCISCA DE SANTANA</v>
          </cell>
          <cell r="F121" t="str">
            <v>2 - Outros Profissionais da Saúde</v>
          </cell>
          <cell r="G121">
            <v>322205</v>
          </cell>
          <cell r="H121">
            <v>45139</v>
          </cell>
          <cell r="J121">
            <v>190.34</v>
          </cell>
          <cell r="L121">
            <v>221.4</v>
          </cell>
          <cell r="M121">
            <v>6.6</v>
          </cell>
          <cell r="O121">
            <v>3.77</v>
          </cell>
          <cell r="S121">
            <v>0</v>
          </cell>
          <cell r="U121">
            <v>77.55</v>
          </cell>
          <cell r="X121" t="str">
            <v>AUXILIO CHECHE</v>
          </cell>
        </row>
        <row r="122">
          <cell r="C122" t="str">
            <v>UPA NOVA DESCOBERTA - CG Nº 008/2022</v>
          </cell>
          <cell r="E122" t="str">
            <v>KLEBER HYLBER PRAZERES PYRRHO</v>
          </cell>
          <cell r="F122" t="str">
            <v>1 - Médico</v>
          </cell>
          <cell r="G122">
            <v>766420</v>
          </cell>
          <cell r="H122">
            <v>45139</v>
          </cell>
          <cell r="J122">
            <v>167.9</v>
          </cell>
          <cell r="L122">
            <v>221.4</v>
          </cell>
          <cell r="M122">
            <v>6.6</v>
          </cell>
          <cell r="O122">
            <v>3.77</v>
          </cell>
          <cell r="S122">
            <v>0</v>
          </cell>
          <cell r="U122">
            <v>0</v>
          </cell>
        </row>
        <row r="123">
          <cell r="C123" t="str">
            <v>UPA NOVA DESCOBERTA - CG Nº 008/2022</v>
          </cell>
          <cell r="E123" t="str">
            <v>LADLENE CARNEIRO DA SILVA</v>
          </cell>
          <cell r="F123" t="str">
            <v>2 - Outros Profissionais da Saúde</v>
          </cell>
          <cell r="G123">
            <v>322205</v>
          </cell>
          <cell r="H123">
            <v>45139</v>
          </cell>
          <cell r="J123">
            <v>152.74</v>
          </cell>
          <cell r="L123">
            <v>221.4</v>
          </cell>
          <cell r="M123">
            <v>6.6</v>
          </cell>
          <cell r="O123">
            <v>3.77</v>
          </cell>
          <cell r="R123">
            <v>268.8</v>
          </cell>
          <cell r="S123">
            <v>88.2</v>
          </cell>
          <cell r="U123">
            <v>0</v>
          </cell>
        </row>
        <row r="124">
          <cell r="C124" t="str">
            <v>UPA NOVA DESCOBERTA - CG Nº 008/2022</v>
          </cell>
          <cell r="E124" t="str">
            <v>LARISSE MENEZES PARENTE</v>
          </cell>
          <cell r="F124" t="str">
            <v>1 - Médico</v>
          </cell>
          <cell r="G124">
            <v>225124</v>
          </cell>
          <cell r="H124">
            <v>45139</v>
          </cell>
          <cell r="J124">
            <v>551.71</v>
          </cell>
          <cell r="L124">
            <v>221.4</v>
          </cell>
          <cell r="M124">
            <v>6.6</v>
          </cell>
          <cell r="O124">
            <v>3.77</v>
          </cell>
          <cell r="S124">
            <v>0</v>
          </cell>
          <cell r="U124">
            <v>0</v>
          </cell>
        </row>
        <row r="125">
          <cell r="C125" t="str">
            <v>UPA NOVA DESCOBERTA - CG Nº 008/2022</v>
          </cell>
          <cell r="E125" t="str">
            <v>LENACI HELENO ELOY</v>
          </cell>
          <cell r="F125" t="str">
            <v>2 - Outros Profissionais da Saúde</v>
          </cell>
          <cell r="G125">
            <v>223405</v>
          </cell>
          <cell r="H125">
            <v>45139</v>
          </cell>
          <cell r="J125">
            <v>392.29</v>
          </cell>
          <cell r="L125">
            <v>221.4</v>
          </cell>
          <cell r="M125">
            <v>6.6</v>
          </cell>
          <cell r="O125">
            <v>3.77</v>
          </cell>
          <cell r="S125">
            <v>0</v>
          </cell>
          <cell r="U125">
            <v>0</v>
          </cell>
        </row>
        <row r="126">
          <cell r="C126" t="str">
            <v>UPA NOVA DESCOBERTA - CG Nº 008/2022</v>
          </cell>
          <cell r="E126" t="str">
            <v xml:space="preserve">LETICIA GOES BEZERRA </v>
          </cell>
          <cell r="F126" t="str">
            <v>2 - Outros Profissionais da Saúde</v>
          </cell>
          <cell r="G126">
            <v>225124</v>
          </cell>
          <cell r="H126">
            <v>45139</v>
          </cell>
          <cell r="J126">
            <v>398.12</v>
          </cell>
          <cell r="L126">
            <v>221.4</v>
          </cell>
          <cell r="M126">
            <v>6.6</v>
          </cell>
          <cell r="O126">
            <v>3.77</v>
          </cell>
          <cell r="S126">
            <v>0</v>
          </cell>
          <cell r="U126">
            <v>0</v>
          </cell>
        </row>
        <row r="127">
          <cell r="C127" t="str">
            <v>UPA NOVA DESCOBERTA - CG Nº 008/2022</v>
          </cell>
          <cell r="E127" t="str">
            <v>LIDIANE MATA DE SOUZA</v>
          </cell>
          <cell r="F127" t="str">
            <v>2 - Outros Profissionais da Saúde</v>
          </cell>
          <cell r="G127">
            <v>322205</v>
          </cell>
          <cell r="H127">
            <v>45139</v>
          </cell>
          <cell r="J127">
            <v>198.22</v>
          </cell>
          <cell r="L127">
            <v>0</v>
          </cell>
          <cell r="M127">
            <v>0</v>
          </cell>
          <cell r="O127">
            <v>3.77</v>
          </cell>
          <cell r="S127">
            <v>0</v>
          </cell>
          <cell r="U127">
            <v>0</v>
          </cell>
        </row>
        <row r="128">
          <cell r="C128" t="str">
            <v>UPA NOVA DESCOBERTA - CG Nº 008/2022</v>
          </cell>
          <cell r="E128" t="str">
            <v>LIHEGE DA CRUZ SILVA</v>
          </cell>
          <cell r="F128" t="str">
            <v>3 - Administrativo</v>
          </cell>
          <cell r="G128">
            <v>766420</v>
          </cell>
          <cell r="H128">
            <v>45139</v>
          </cell>
          <cell r="J128">
            <v>196.17</v>
          </cell>
          <cell r="L128">
            <v>221.4</v>
          </cell>
          <cell r="M128">
            <v>6.6</v>
          </cell>
          <cell r="O128">
            <v>3.77</v>
          </cell>
          <cell r="R128">
            <v>180.4</v>
          </cell>
          <cell r="S128">
            <v>26.4</v>
          </cell>
          <cell r="U128">
            <v>0</v>
          </cell>
        </row>
        <row r="129">
          <cell r="C129" t="str">
            <v>UPA NOVA DESCOBERTA - CG Nº 008/2022</v>
          </cell>
          <cell r="E129" t="str">
            <v>LUANA DE MORAIS VALADARES</v>
          </cell>
          <cell r="F129" t="str">
            <v>2 - Outros Profissionais da Saúde</v>
          </cell>
          <cell r="G129">
            <v>223505</v>
          </cell>
          <cell r="H129">
            <v>45139</v>
          </cell>
          <cell r="J129">
            <v>828.11</v>
          </cell>
          <cell r="L129">
            <v>221.4</v>
          </cell>
          <cell r="M129">
            <v>3.59</v>
          </cell>
          <cell r="O129">
            <v>3.77</v>
          </cell>
          <cell r="S129">
            <v>0</v>
          </cell>
          <cell r="U129">
            <v>120.26</v>
          </cell>
          <cell r="X129" t="str">
            <v>AUXILIO CHECHE</v>
          </cell>
        </row>
        <row r="130">
          <cell r="C130" t="str">
            <v>UPA NOVA DESCOBERTA - CG Nº 008/2022</v>
          </cell>
          <cell r="E130" t="str">
            <v>LUANA VANESSA SILVA DOS SANTOS</v>
          </cell>
          <cell r="F130" t="str">
            <v>2 - Outros Profissionais da Saúde</v>
          </cell>
          <cell r="G130">
            <v>422110</v>
          </cell>
          <cell r="H130">
            <v>45139</v>
          </cell>
          <cell r="J130">
            <v>114.07</v>
          </cell>
          <cell r="L130">
            <v>0</v>
          </cell>
          <cell r="M130">
            <v>0</v>
          </cell>
          <cell r="O130">
            <v>3.77</v>
          </cell>
          <cell r="S130">
            <v>0</v>
          </cell>
          <cell r="U130">
            <v>0</v>
          </cell>
        </row>
        <row r="131">
          <cell r="C131" t="str">
            <v>UPA NOVA DESCOBERTA - CG Nº 008/2022</v>
          </cell>
          <cell r="E131" t="str">
            <v>LUCIA DE FATIMA MEDEIROS DE OLIVEIRA</v>
          </cell>
          <cell r="F131" t="str">
            <v>2 - Outros Profissionais da Saúde</v>
          </cell>
          <cell r="G131">
            <v>322205</v>
          </cell>
          <cell r="H131">
            <v>45139</v>
          </cell>
          <cell r="J131">
            <v>144.59</v>
          </cell>
          <cell r="L131">
            <v>221.4</v>
          </cell>
          <cell r="M131">
            <v>6.6</v>
          </cell>
          <cell r="O131">
            <v>3.77</v>
          </cell>
          <cell r="R131">
            <v>268.5</v>
          </cell>
          <cell r="S131">
            <v>88.2</v>
          </cell>
          <cell r="U131">
            <v>0</v>
          </cell>
        </row>
        <row r="132">
          <cell r="C132" t="str">
            <v>UPA NOVA DESCOBERTA - CG Nº 008/2022</v>
          </cell>
          <cell r="E132" t="str">
            <v>LUCIANA MARIA DE SOUZA</v>
          </cell>
          <cell r="F132" t="str">
            <v>4 - Assistência Odontológica</v>
          </cell>
          <cell r="G132">
            <v>322205</v>
          </cell>
          <cell r="H132">
            <v>45139</v>
          </cell>
          <cell r="J132">
            <v>168.82</v>
          </cell>
          <cell r="L132">
            <v>221.4</v>
          </cell>
          <cell r="M132">
            <v>6.6</v>
          </cell>
          <cell r="O132">
            <v>3.77</v>
          </cell>
          <cell r="S132">
            <v>0</v>
          </cell>
          <cell r="U132">
            <v>0</v>
          </cell>
        </row>
        <row r="133">
          <cell r="C133" t="str">
            <v>UPA NOVA DESCOBERTA - CG Nº 008/2022</v>
          </cell>
          <cell r="E133" t="str">
            <v>LUCILENE FERREIRA DA SILVA</v>
          </cell>
          <cell r="F133" t="str">
            <v>2 - Outros Profissionais da Saúde</v>
          </cell>
          <cell r="G133">
            <v>324205</v>
          </cell>
          <cell r="H133">
            <v>45139</v>
          </cell>
          <cell r="J133">
            <v>189.1</v>
          </cell>
          <cell r="L133">
            <v>221.4</v>
          </cell>
          <cell r="M133">
            <v>6.6</v>
          </cell>
          <cell r="O133">
            <v>3.77</v>
          </cell>
          <cell r="R133">
            <v>291</v>
          </cell>
          <cell r="S133">
            <v>85.58</v>
          </cell>
          <cell r="U133">
            <v>0</v>
          </cell>
        </row>
        <row r="134">
          <cell r="C134" t="str">
            <v>UPA NOVA DESCOBERTA - CG Nº 008/2022</v>
          </cell>
          <cell r="E134" t="str">
            <v>LUCIO JORGE DA SILVA REGO</v>
          </cell>
          <cell r="F134" t="str">
            <v>2 - Outros Profissionais da Saúde</v>
          </cell>
          <cell r="G134">
            <v>223208</v>
          </cell>
          <cell r="H134">
            <v>45139</v>
          </cell>
          <cell r="J134">
            <v>296.75</v>
          </cell>
          <cell r="L134">
            <v>221.4</v>
          </cell>
          <cell r="M134">
            <v>6.6</v>
          </cell>
          <cell r="O134">
            <v>3.77</v>
          </cell>
          <cell r="S134">
            <v>0</v>
          </cell>
          <cell r="U134">
            <v>0</v>
          </cell>
        </row>
        <row r="135">
          <cell r="C135" t="str">
            <v>UPA NOVA DESCOBERTA - CG Nº 008/2022</v>
          </cell>
          <cell r="E135" t="str">
            <v>LUIZ FERNANDO VIEIRA</v>
          </cell>
          <cell r="F135" t="str">
            <v>2 - Outros Profissionais da Saúde</v>
          </cell>
          <cell r="G135">
            <v>324205</v>
          </cell>
          <cell r="H135">
            <v>45139</v>
          </cell>
          <cell r="J135">
            <v>157.59</v>
          </cell>
          <cell r="L135">
            <v>221.4</v>
          </cell>
          <cell r="M135">
            <v>6.6</v>
          </cell>
          <cell r="O135">
            <v>3.77</v>
          </cell>
          <cell r="R135">
            <v>231.42</v>
          </cell>
          <cell r="S135">
            <v>85.58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LUIZ LUCENA DE ALMEIDA JUNIOR</v>
          </cell>
          <cell r="F136" t="str">
            <v>2 - Outros Profissionais da Saúde</v>
          </cell>
          <cell r="G136">
            <v>322205</v>
          </cell>
          <cell r="H136">
            <v>45139</v>
          </cell>
          <cell r="J136">
            <v>183.29</v>
          </cell>
          <cell r="L136">
            <v>221.4</v>
          </cell>
          <cell r="M136">
            <v>6.6</v>
          </cell>
          <cell r="O136">
            <v>3.77</v>
          </cell>
          <cell r="S136">
            <v>0</v>
          </cell>
          <cell r="U136">
            <v>0</v>
          </cell>
        </row>
        <row r="137">
          <cell r="C137" t="str">
            <v>UPA NOVA DESCOBERTA - CG Nº 008/2022</v>
          </cell>
          <cell r="E137" t="str">
            <v>LUIZA MARIA XAVIER NUNES</v>
          </cell>
          <cell r="F137" t="str">
            <v>3 - Administrativo</v>
          </cell>
          <cell r="G137">
            <v>322205</v>
          </cell>
          <cell r="H137">
            <v>45139</v>
          </cell>
          <cell r="J137">
            <v>169.6</v>
          </cell>
          <cell r="L137">
            <v>221.4</v>
          </cell>
          <cell r="M137">
            <v>6.6</v>
          </cell>
          <cell r="O137">
            <v>3.77</v>
          </cell>
          <cell r="R137">
            <v>246</v>
          </cell>
          <cell r="S137">
            <v>73.5</v>
          </cell>
          <cell r="U137">
            <v>0</v>
          </cell>
        </row>
        <row r="138">
          <cell r="C138" t="str">
            <v>UPA NOVA DESCOBERTA - CG Nº 008/2022</v>
          </cell>
          <cell r="E138" t="str">
            <v>MAELI VANDESLANE DOS SANTOS FARIAS</v>
          </cell>
          <cell r="F138" t="str">
            <v>2 - Outros Profissionais da Saúde</v>
          </cell>
          <cell r="G138">
            <v>322205</v>
          </cell>
          <cell r="H138">
            <v>45139</v>
          </cell>
          <cell r="J138">
            <v>150.47</v>
          </cell>
          <cell r="L138">
            <v>221.4</v>
          </cell>
          <cell r="M138">
            <v>6.6</v>
          </cell>
          <cell r="O138">
            <v>3.77</v>
          </cell>
          <cell r="S138">
            <v>0</v>
          </cell>
          <cell r="U138">
            <v>0</v>
          </cell>
        </row>
        <row r="139">
          <cell r="C139" t="str">
            <v>UPA NOVA DESCOBERTA - CG Nº 008/2022</v>
          </cell>
          <cell r="E139" t="str">
            <v>MAGALI FRANCA DE SANTANA</v>
          </cell>
          <cell r="F139" t="str">
            <v>2 - Outros Profissionais da Saúde</v>
          </cell>
          <cell r="G139">
            <v>422110</v>
          </cell>
          <cell r="H139">
            <v>45139</v>
          </cell>
          <cell r="J139">
            <v>142.94</v>
          </cell>
          <cell r="L139">
            <v>221.4</v>
          </cell>
          <cell r="M139">
            <v>6.6</v>
          </cell>
          <cell r="O139">
            <v>3.77</v>
          </cell>
          <cell r="S139">
            <v>79.2</v>
          </cell>
          <cell r="U139">
            <v>69.430000000000007</v>
          </cell>
          <cell r="X139" t="str">
            <v>AUXILIO CHECHE</v>
          </cell>
        </row>
        <row r="140">
          <cell r="C140" t="str">
            <v>UPA NOVA DESCOBERTA - CG Nº 008/2022</v>
          </cell>
          <cell r="E140" t="str">
            <v>MAISA VANESSA DOS SANTOS CORREIA</v>
          </cell>
          <cell r="F140" t="str">
            <v>1 - Médico</v>
          </cell>
          <cell r="G140">
            <v>322205</v>
          </cell>
          <cell r="H140">
            <v>45139</v>
          </cell>
          <cell r="J140">
            <v>166.46</v>
          </cell>
          <cell r="L140">
            <v>221.4</v>
          </cell>
          <cell r="M140">
            <v>6.6</v>
          </cell>
          <cell r="O140">
            <v>3.77</v>
          </cell>
          <cell r="S140">
            <v>0</v>
          </cell>
          <cell r="U140">
            <v>0</v>
          </cell>
        </row>
        <row r="141">
          <cell r="C141" t="str">
            <v>UPA NOVA DESCOBERTA - CG Nº 008/2022</v>
          </cell>
          <cell r="E141" t="str">
            <v xml:space="preserve">MANOEL MESSIAS PEREIRA DE ALBUQUERQUE </v>
          </cell>
          <cell r="F141" t="str">
            <v>2 - Outros Profissionais da Saúde</v>
          </cell>
          <cell r="G141">
            <v>322205</v>
          </cell>
          <cell r="H141">
            <v>45139</v>
          </cell>
          <cell r="J141">
            <v>146.87</v>
          </cell>
          <cell r="L141">
            <v>221.4</v>
          </cell>
          <cell r="M141">
            <v>6.6</v>
          </cell>
          <cell r="O141">
            <v>3.77</v>
          </cell>
          <cell r="R141">
            <v>246</v>
          </cell>
          <cell r="S141">
            <v>0</v>
          </cell>
          <cell r="U141">
            <v>0</v>
          </cell>
        </row>
        <row r="142">
          <cell r="C142" t="str">
            <v>UPA NOVA DESCOBERTA - CG Nº 008/2022</v>
          </cell>
          <cell r="E142" t="str">
            <v>MANUELA DE MELO RIBEIRO PARANHOS AGRA</v>
          </cell>
          <cell r="F142" t="str">
            <v>1 - Médico</v>
          </cell>
          <cell r="G142">
            <v>225125</v>
          </cell>
          <cell r="H142">
            <v>45139</v>
          </cell>
          <cell r="J142">
            <v>388.14</v>
          </cell>
          <cell r="L142">
            <v>221.4</v>
          </cell>
          <cell r="M142">
            <v>6.6</v>
          </cell>
          <cell r="O142">
            <v>3.77</v>
          </cell>
          <cell r="S142">
            <v>0</v>
          </cell>
          <cell r="U142">
            <v>0</v>
          </cell>
        </row>
        <row r="143">
          <cell r="C143" t="str">
            <v>UPA NOVA DESCOBERTA - CG Nº 008/2022</v>
          </cell>
          <cell r="E143" t="str">
            <v>MARCELINO JOSE DA SILVA</v>
          </cell>
          <cell r="F143" t="str">
            <v>1 - Médico</v>
          </cell>
          <cell r="G143">
            <v>322205</v>
          </cell>
          <cell r="H143">
            <v>45139</v>
          </cell>
          <cell r="J143">
            <v>158.63</v>
          </cell>
          <cell r="L143">
            <v>221.4</v>
          </cell>
          <cell r="M143">
            <v>6.6</v>
          </cell>
          <cell r="O143">
            <v>3.77</v>
          </cell>
          <cell r="R143">
            <v>246</v>
          </cell>
          <cell r="S143">
            <v>88.2</v>
          </cell>
          <cell r="U143">
            <v>0</v>
          </cell>
        </row>
        <row r="144">
          <cell r="C144" t="str">
            <v>UPA NOVA DESCOBERTA - CG Nº 008/2022</v>
          </cell>
          <cell r="E144" t="str">
            <v>MARCELO ANDRADE DE OLIVEIRA</v>
          </cell>
          <cell r="F144" t="str">
            <v>3 - Administrativo</v>
          </cell>
          <cell r="G144">
            <v>225124</v>
          </cell>
          <cell r="H144">
            <v>45139</v>
          </cell>
          <cell r="J144">
            <v>1117.44</v>
          </cell>
          <cell r="L144">
            <v>0</v>
          </cell>
          <cell r="M144">
            <v>0</v>
          </cell>
          <cell r="O144">
            <v>3.77</v>
          </cell>
          <cell r="S144">
            <v>0</v>
          </cell>
          <cell r="U144">
            <v>0</v>
          </cell>
        </row>
        <row r="145">
          <cell r="C145" t="str">
            <v>UPA NOVA DESCOBERTA - CG Nº 008/2022</v>
          </cell>
          <cell r="E145" t="str">
            <v>MARCOS ANTONIO PIRES VALADARES LUSTOSA</v>
          </cell>
          <cell r="F145" t="str">
            <v>4 - Assistência Odontológica</v>
          </cell>
          <cell r="G145">
            <v>225125</v>
          </cell>
          <cell r="H145">
            <v>45139</v>
          </cell>
          <cell r="J145">
            <v>716.37</v>
          </cell>
          <cell r="L145">
            <v>221.4</v>
          </cell>
          <cell r="M145">
            <v>6.6</v>
          </cell>
          <cell r="O145">
            <v>3.77</v>
          </cell>
          <cell r="S145">
            <v>0</v>
          </cell>
          <cell r="U145">
            <v>0</v>
          </cell>
        </row>
        <row r="146">
          <cell r="C146" t="str">
            <v>UPA NOVA DESCOBERTA - CG Nº 008/2022</v>
          </cell>
          <cell r="E146" t="str">
            <v>MARCOS SOARES PEREIRA</v>
          </cell>
          <cell r="F146" t="str">
            <v>4 - Assistência Odontológica</v>
          </cell>
          <cell r="G146">
            <v>782320</v>
          </cell>
          <cell r="H146">
            <v>45139</v>
          </cell>
          <cell r="J146">
            <v>253.44</v>
          </cell>
          <cell r="L146">
            <v>221.4</v>
          </cell>
          <cell r="M146">
            <v>6.6</v>
          </cell>
          <cell r="O146">
            <v>3.77</v>
          </cell>
          <cell r="S146">
            <v>0</v>
          </cell>
          <cell r="U146">
            <v>0</v>
          </cell>
        </row>
        <row r="147">
          <cell r="C147" t="str">
            <v>UPA NOVA DESCOBERTA - CG Nº 008/2022</v>
          </cell>
          <cell r="E147" t="str">
            <v>MARIA CAROLINA  AGRA DE OLIVEIRA</v>
          </cell>
          <cell r="F147" t="str">
            <v>2 - Outros Profissionais da Saúde</v>
          </cell>
          <cell r="G147">
            <v>223505</v>
          </cell>
          <cell r="H147">
            <v>45139</v>
          </cell>
          <cell r="J147">
            <v>169.85</v>
          </cell>
          <cell r="L147">
            <v>221.4</v>
          </cell>
          <cell r="M147">
            <v>2.79</v>
          </cell>
          <cell r="O147">
            <v>3.77</v>
          </cell>
          <cell r="S147">
            <v>0</v>
          </cell>
          <cell r="U147">
            <v>0</v>
          </cell>
        </row>
        <row r="148">
          <cell r="C148" t="str">
            <v>UPA NOVA DESCOBERTA - CG Nº 008/2022</v>
          </cell>
          <cell r="E148" t="str">
            <v>MARIA CLAUDIA FERREIRA CAVALCANTI SANTOS</v>
          </cell>
          <cell r="F148" t="str">
            <v>2 - Outros Profissionais da Saúde</v>
          </cell>
          <cell r="G148">
            <v>223208</v>
          </cell>
          <cell r="H148">
            <v>45139</v>
          </cell>
          <cell r="J148">
            <v>315.83999999999997</v>
          </cell>
          <cell r="L148">
            <v>221.4</v>
          </cell>
          <cell r="M148">
            <v>6.6</v>
          </cell>
          <cell r="O148">
            <v>3.77</v>
          </cell>
          <cell r="S148">
            <v>0</v>
          </cell>
          <cell r="U148">
            <v>0</v>
          </cell>
        </row>
        <row r="149">
          <cell r="C149" t="str">
            <v>UPA NOVA DESCOBERTA - CG Nº 008/2022</v>
          </cell>
          <cell r="E149" t="str">
            <v>MARIA DANIELLE DE SENA LORENA</v>
          </cell>
          <cell r="F149" t="str">
            <v>2 - Outros Profissionais da Saúde</v>
          </cell>
          <cell r="G149">
            <v>223208</v>
          </cell>
          <cell r="H149">
            <v>45139</v>
          </cell>
          <cell r="J149">
            <v>315.83999999999997</v>
          </cell>
          <cell r="L149">
            <v>221.4</v>
          </cell>
          <cell r="M149">
            <v>6.6</v>
          </cell>
          <cell r="O149">
            <v>3.77</v>
          </cell>
          <cell r="S149">
            <v>0</v>
          </cell>
          <cell r="U149">
            <v>0</v>
          </cell>
        </row>
        <row r="150">
          <cell r="C150" t="str">
            <v>UPA NOVA DESCOBERTA - CG Nº 008/2022</v>
          </cell>
          <cell r="E150" t="str">
            <v>MARIA DAS NEVES DA SILVA BARROS</v>
          </cell>
          <cell r="F150" t="str">
            <v>2 - Outros Profissionais da Saúde</v>
          </cell>
          <cell r="G150">
            <v>322205</v>
          </cell>
          <cell r="H150">
            <v>45139</v>
          </cell>
          <cell r="J150">
            <v>180.94</v>
          </cell>
          <cell r="L150">
            <v>221.4</v>
          </cell>
          <cell r="M150">
            <v>6.6</v>
          </cell>
          <cell r="O150">
            <v>3.77</v>
          </cell>
          <cell r="R150">
            <v>184.5</v>
          </cell>
          <cell r="S150">
            <v>79.38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MARIA DE LOURDES DA SILVA</v>
          </cell>
          <cell r="F151" t="str">
            <v>2 - Outros Profissionais da Saúde</v>
          </cell>
          <cell r="G151">
            <v>322205</v>
          </cell>
          <cell r="H151">
            <v>45139</v>
          </cell>
          <cell r="J151">
            <v>158.63</v>
          </cell>
          <cell r="L151">
            <v>221.4</v>
          </cell>
          <cell r="M151">
            <v>6.6</v>
          </cell>
          <cell r="O151">
            <v>3.77</v>
          </cell>
          <cell r="R151">
            <v>246</v>
          </cell>
          <cell r="S151">
            <v>88.2</v>
          </cell>
          <cell r="U151">
            <v>0</v>
          </cell>
        </row>
        <row r="152">
          <cell r="C152" t="str">
            <v>UPA NOVA DESCOBERTA - CG Nº 008/2022</v>
          </cell>
          <cell r="E152" t="str">
            <v>MARIA DO CARMO DA SILVA MELO JERONIMO</v>
          </cell>
          <cell r="F152" t="str">
            <v>3 - Administrativo</v>
          </cell>
          <cell r="G152">
            <v>322205</v>
          </cell>
          <cell r="H152">
            <v>45139</v>
          </cell>
          <cell r="J152">
            <v>190.35</v>
          </cell>
          <cell r="L152">
            <v>221.4</v>
          </cell>
          <cell r="M152">
            <v>6.6</v>
          </cell>
          <cell r="O152">
            <v>3.77</v>
          </cell>
          <cell r="R152">
            <v>246</v>
          </cell>
          <cell r="S152">
            <v>88.2</v>
          </cell>
          <cell r="U152">
            <v>0</v>
          </cell>
        </row>
        <row r="153">
          <cell r="C153" t="str">
            <v>UPA NOVA DESCOBERTA - CG Nº 008/2022</v>
          </cell>
          <cell r="E153" t="str">
            <v>MARIA DO CARMO SOUZA DO NASCIMENTO FILHA</v>
          </cell>
          <cell r="F153" t="str">
            <v>2 - Outros Profissionais da Saúde</v>
          </cell>
          <cell r="G153">
            <v>322205</v>
          </cell>
          <cell r="H153">
            <v>45139</v>
          </cell>
          <cell r="J153">
            <v>158.62</v>
          </cell>
          <cell r="L153">
            <v>221.4</v>
          </cell>
          <cell r="M153">
            <v>6.6</v>
          </cell>
          <cell r="O153">
            <v>3.77</v>
          </cell>
          <cell r="R153">
            <v>184.5</v>
          </cell>
          <cell r="S153">
            <v>88.2</v>
          </cell>
          <cell r="U153">
            <v>0</v>
          </cell>
        </row>
        <row r="154">
          <cell r="C154" t="str">
            <v>UPA NOVA DESCOBERTA - CG Nº 008/2022</v>
          </cell>
          <cell r="E154" t="str">
            <v>MARIA EDUARDA MONTARROYOS SANTOS</v>
          </cell>
          <cell r="F154" t="str">
            <v>2 - Outros Profissionais da Saúde</v>
          </cell>
          <cell r="G154">
            <v>223505</v>
          </cell>
          <cell r="H154">
            <v>45139</v>
          </cell>
          <cell r="J154">
            <v>233.44</v>
          </cell>
          <cell r="L154">
            <v>221.4</v>
          </cell>
          <cell r="M154">
            <v>3.33</v>
          </cell>
          <cell r="O154">
            <v>3.77</v>
          </cell>
          <cell r="S154">
            <v>0</v>
          </cell>
          <cell r="U154">
            <v>0</v>
          </cell>
        </row>
        <row r="155">
          <cell r="C155" t="str">
            <v>UPA NOVA DESCOBERTA - CG Nº 008/2022</v>
          </cell>
          <cell r="E155" t="str">
            <v>MARIA LAURA ROCHA DE LIMA</v>
          </cell>
          <cell r="F155" t="str">
            <v>1 - Médico</v>
          </cell>
          <cell r="G155">
            <v>422110</v>
          </cell>
          <cell r="H155">
            <v>45139</v>
          </cell>
          <cell r="J155">
            <v>165.19</v>
          </cell>
          <cell r="L155">
            <v>221.4</v>
          </cell>
          <cell r="M155">
            <v>6.6</v>
          </cell>
          <cell r="O155">
            <v>3.77</v>
          </cell>
          <cell r="R155">
            <v>268.5</v>
          </cell>
          <cell r="S155">
            <v>79.2</v>
          </cell>
          <cell r="U155">
            <v>0</v>
          </cell>
        </row>
        <row r="156">
          <cell r="C156" t="str">
            <v>UPA NOVA DESCOBERTA - CG Nº 008/2022</v>
          </cell>
          <cell r="E156" t="str">
            <v>MARIA LUIZA FERREIRA DE SOUZA</v>
          </cell>
          <cell r="F156" t="str">
            <v>3 - Administrativo</v>
          </cell>
          <cell r="G156">
            <v>251605</v>
          </cell>
          <cell r="H156">
            <v>45139</v>
          </cell>
          <cell r="J156">
            <v>348.8</v>
          </cell>
          <cell r="L156">
            <v>221.4</v>
          </cell>
          <cell r="M156">
            <v>6.6</v>
          </cell>
          <cell r="O156">
            <v>3.77</v>
          </cell>
          <cell r="S156">
            <v>0</v>
          </cell>
          <cell r="U156">
            <v>69.430000000000007</v>
          </cell>
          <cell r="X156" t="str">
            <v>AUXILIO CHECHE</v>
          </cell>
        </row>
        <row r="157">
          <cell r="C157" t="str">
            <v>UPA NOVA DESCOBERTA - CG Nº 008/2022</v>
          </cell>
          <cell r="E157" t="str">
            <v>MARIANA MAGALHAES MONTEIRO</v>
          </cell>
          <cell r="F157" t="str">
            <v>2 - Outros Profissionais da Saúde</v>
          </cell>
          <cell r="G157">
            <v>223505</v>
          </cell>
          <cell r="H157">
            <v>45139</v>
          </cell>
          <cell r="J157">
            <v>355.55</v>
          </cell>
          <cell r="L157">
            <v>0</v>
          </cell>
          <cell r="M157">
            <v>0</v>
          </cell>
          <cell r="O157">
            <v>3.77</v>
          </cell>
          <cell r="S157">
            <v>0</v>
          </cell>
          <cell r="U157">
            <v>0</v>
          </cell>
        </row>
        <row r="158">
          <cell r="C158" t="str">
            <v>UPA NOVA DESCOBERTA - CG Nº 008/2022</v>
          </cell>
          <cell r="E158" t="str">
            <v>MARIANA TAVARES DE OLIVEIRA</v>
          </cell>
          <cell r="F158" t="str">
            <v>2 - Outros Profissionais da Saúde</v>
          </cell>
          <cell r="G158">
            <v>225124</v>
          </cell>
          <cell r="H158">
            <v>45139</v>
          </cell>
          <cell r="J158">
            <v>647.47</v>
          </cell>
          <cell r="L158">
            <v>221.4</v>
          </cell>
          <cell r="M158">
            <v>6.6</v>
          </cell>
          <cell r="O158">
            <v>3.77</v>
          </cell>
          <cell r="S158">
            <v>0</v>
          </cell>
          <cell r="U158">
            <v>0</v>
          </cell>
        </row>
        <row r="159">
          <cell r="C159" t="str">
            <v>UPA NOVA DESCOBERTA - CG Nº 008/2022</v>
          </cell>
          <cell r="E159" t="str">
            <v>MATHEUS SENA DINIZ</v>
          </cell>
          <cell r="F159" t="str">
            <v>2 - Outros Profissionais da Saúde</v>
          </cell>
          <cell r="G159">
            <v>411005</v>
          </cell>
          <cell r="H159">
            <v>45139</v>
          </cell>
          <cell r="J159">
            <v>12.23</v>
          </cell>
          <cell r="L159">
            <v>221.4</v>
          </cell>
          <cell r="M159">
            <v>6.6</v>
          </cell>
          <cell r="O159">
            <v>3.77</v>
          </cell>
          <cell r="R159">
            <v>268.5</v>
          </cell>
          <cell r="S159">
            <v>36.69</v>
          </cell>
          <cell r="U159">
            <v>0</v>
          </cell>
        </row>
        <row r="160">
          <cell r="C160" t="str">
            <v>UPA NOVA DESCOBERTA - CG Nº 008/2022</v>
          </cell>
          <cell r="E160" t="str">
            <v>MAURICIO BERNARDINO DE SENA JUNIOR</v>
          </cell>
          <cell r="F160" t="str">
            <v>2 - Outros Profissionais da Saúde</v>
          </cell>
          <cell r="G160">
            <v>322205</v>
          </cell>
          <cell r="H160">
            <v>45139</v>
          </cell>
          <cell r="J160">
            <v>146.86000000000001</v>
          </cell>
          <cell r="L160">
            <v>221.4</v>
          </cell>
          <cell r="M160">
            <v>6.6</v>
          </cell>
          <cell r="O160">
            <v>3.77</v>
          </cell>
          <cell r="R160">
            <v>246</v>
          </cell>
          <cell r="S160">
            <v>88.2</v>
          </cell>
          <cell r="U160">
            <v>0</v>
          </cell>
        </row>
        <row r="161">
          <cell r="C161" t="str">
            <v>UPA NOVA DESCOBERTA - CG Nº 008/2022</v>
          </cell>
          <cell r="E161" t="str">
            <v>MELINA MARIA SOARES FREITAS</v>
          </cell>
          <cell r="F161" t="str">
            <v>2 - Outros Profissionais da Saúde</v>
          </cell>
          <cell r="G161">
            <v>223405</v>
          </cell>
          <cell r="H161">
            <v>45139</v>
          </cell>
          <cell r="J161">
            <v>502.59</v>
          </cell>
          <cell r="L161">
            <v>0</v>
          </cell>
          <cell r="M161">
            <v>0</v>
          </cell>
          <cell r="O161">
            <v>3.77</v>
          </cell>
          <cell r="S161">
            <v>0</v>
          </cell>
          <cell r="U161">
            <v>0</v>
          </cell>
        </row>
        <row r="162">
          <cell r="C162" t="str">
            <v>UPA NOVA DESCOBERTA - CG Nº 008/2022</v>
          </cell>
          <cell r="E162" t="str">
            <v>MELQUIADES PEDRO MARTINS NETO</v>
          </cell>
          <cell r="F162" t="str">
            <v>3 - Administrativo</v>
          </cell>
          <cell r="G162">
            <v>766420</v>
          </cell>
          <cell r="H162">
            <v>45139</v>
          </cell>
          <cell r="J162">
            <v>148.26</v>
          </cell>
          <cell r="L162">
            <v>221.4</v>
          </cell>
          <cell r="M162">
            <v>6.6</v>
          </cell>
          <cell r="O162">
            <v>3.77</v>
          </cell>
          <cell r="R162">
            <v>184.5</v>
          </cell>
          <cell r="S162">
            <v>79.2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MERCIA MONTEIRO DA SILVA</v>
          </cell>
          <cell r="F163" t="str">
            <v>3 - Administrativo</v>
          </cell>
          <cell r="G163">
            <v>251605</v>
          </cell>
          <cell r="H163">
            <v>45139</v>
          </cell>
          <cell r="J163">
            <v>317.45</v>
          </cell>
          <cell r="L163">
            <v>221.4</v>
          </cell>
          <cell r="M163">
            <v>6.6</v>
          </cell>
          <cell r="O163">
            <v>3.77</v>
          </cell>
          <cell r="S163">
            <v>0</v>
          </cell>
          <cell r="U163">
            <v>0</v>
          </cell>
        </row>
        <row r="164">
          <cell r="C164" t="str">
            <v>UPA NOVA DESCOBERTA - CG Nº 008/2022</v>
          </cell>
          <cell r="E164" t="str">
            <v>MICHELY LINS EZEQUIEL</v>
          </cell>
          <cell r="F164" t="str">
            <v>2 - Outros Profissionais da Saúde</v>
          </cell>
          <cell r="G164">
            <v>322205</v>
          </cell>
          <cell r="H164">
            <v>45139</v>
          </cell>
          <cell r="J164">
            <v>150.47999999999999</v>
          </cell>
          <cell r="L164">
            <v>221.4</v>
          </cell>
          <cell r="M164">
            <v>6.6</v>
          </cell>
          <cell r="O164">
            <v>3.77</v>
          </cell>
          <cell r="R164">
            <v>184.5</v>
          </cell>
          <cell r="S164">
            <v>88.2</v>
          </cell>
          <cell r="U164">
            <v>0</v>
          </cell>
        </row>
        <row r="165">
          <cell r="C165" t="str">
            <v>UPA NOVA DESCOBERTA - CG Nº 008/2022</v>
          </cell>
          <cell r="E165" t="str">
            <v>MIKAEL LUCAS DA SILVA MANOEL</v>
          </cell>
          <cell r="F165" t="str">
            <v>2 - Outros Profissionais da Saúde</v>
          </cell>
          <cell r="G165">
            <v>411005</v>
          </cell>
          <cell r="H165">
            <v>45139</v>
          </cell>
          <cell r="J165">
            <v>145.55000000000001</v>
          </cell>
          <cell r="L165">
            <v>221.4</v>
          </cell>
          <cell r="M165">
            <v>6.6</v>
          </cell>
          <cell r="O165">
            <v>3.77</v>
          </cell>
          <cell r="S165">
            <v>0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MILCA VIVIANE DOS SANTOS  CORREIA</v>
          </cell>
          <cell r="F166" t="str">
            <v>2 - Outros Profissionais da Saúde</v>
          </cell>
          <cell r="G166">
            <v>411005</v>
          </cell>
          <cell r="H166">
            <v>45139</v>
          </cell>
          <cell r="J166">
            <v>190.24</v>
          </cell>
          <cell r="L166">
            <v>221.4</v>
          </cell>
          <cell r="M166">
            <v>6.6</v>
          </cell>
          <cell r="O166">
            <v>3.77</v>
          </cell>
          <cell r="R166">
            <v>246</v>
          </cell>
          <cell r="S166">
            <v>120.67</v>
          </cell>
          <cell r="U166">
            <v>0</v>
          </cell>
        </row>
        <row r="167">
          <cell r="C167" t="str">
            <v>UPA NOVA DESCOBERTA - CG Nº 008/2022</v>
          </cell>
          <cell r="E167" t="str">
            <v>MIQUEAS PEREIRA DE LIMA</v>
          </cell>
          <cell r="F167" t="str">
            <v>2 - Outros Profissionais da Saúde</v>
          </cell>
          <cell r="G167">
            <v>322205</v>
          </cell>
          <cell r="H167">
            <v>45139</v>
          </cell>
          <cell r="J167">
            <v>190.35</v>
          </cell>
          <cell r="L167">
            <v>221.4</v>
          </cell>
          <cell r="M167">
            <v>6.6</v>
          </cell>
          <cell r="O167">
            <v>3.77</v>
          </cell>
          <cell r="S167">
            <v>0</v>
          </cell>
          <cell r="U167">
            <v>0</v>
          </cell>
        </row>
        <row r="168">
          <cell r="C168" t="str">
            <v>UPA NOVA DESCOBERTA - CG Nº 008/2022</v>
          </cell>
          <cell r="E168" t="str">
            <v>MIQUELINE MOREIRA DE LIMA</v>
          </cell>
          <cell r="F168" t="str">
            <v>2 - Outros Profissionais da Saúde</v>
          </cell>
          <cell r="G168">
            <v>322205</v>
          </cell>
          <cell r="H168">
            <v>45139</v>
          </cell>
          <cell r="J168">
            <v>183.29</v>
          </cell>
          <cell r="L168">
            <v>221.4</v>
          </cell>
          <cell r="M168">
            <v>6.6</v>
          </cell>
          <cell r="O168">
            <v>3.77</v>
          </cell>
          <cell r="S168">
            <v>0</v>
          </cell>
          <cell r="U168">
            <v>0</v>
          </cell>
        </row>
        <row r="169">
          <cell r="C169" t="str">
            <v>UPA NOVA DESCOBERTA - CG Nº 008/2022</v>
          </cell>
          <cell r="E169" t="str">
            <v>MOISES ALEX OLIMPIO DE MOURA</v>
          </cell>
          <cell r="F169" t="str">
            <v>3 - Administrativo</v>
          </cell>
          <cell r="G169">
            <v>322205</v>
          </cell>
          <cell r="H169">
            <v>45139</v>
          </cell>
          <cell r="J169">
            <v>158.63</v>
          </cell>
          <cell r="L169">
            <v>221.4</v>
          </cell>
          <cell r="M169">
            <v>6.6</v>
          </cell>
          <cell r="O169">
            <v>3.77</v>
          </cell>
          <cell r="R169">
            <v>268.5</v>
          </cell>
          <cell r="S169">
            <v>88.2</v>
          </cell>
          <cell r="U169">
            <v>0</v>
          </cell>
        </row>
        <row r="170">
          <cell r="C170" t="str">
            <v>UPA NOVA DESCOBERTA - CG Nº 008/2022</v>
          </cell>
          <cell r="E170" t="str">
            <v>NATALY BEZERRA DE MELO SILVA</v>
          </cell>
          <cell r="F170" t="str">
            <v>2 - Outros Profissionais da Saúde</v>
          </cell>
          <cell r="G170">
            <v>322205</v>
          </cell>
          <cell r="H170">
            <v>45139</v>
          </cell>
          <cell r="J170">
            <v>180.57</v>
          </cell>
          <cell r="L170">
            <v>221.4</v>
          </cell>
          <cell r="M170">
            <v>6.6</v>
          </cell>
          <cell r="O170">
            <v>3.77</v>
          </cell>
          <cell r="R170">
            <v>268.5</v>
          </cell>
          <cell r="S170">
            <v>88.2</v>
          </cell>
          <cell r="U170">
            <v>0</v>
          </cell>
        </row>
        <row r="171">
          <cell r="C171" t="str">
            <v>UPA NOVA DESCOBERTA - CG Nº 008/2022</v>
          </cell>
          <cell r="E171" t="str">
            <v>NATHALIA CHAGAS DE SOUZA</v>
          </cell>
          <cell r="F171" t="str">
            <v>1 - Médico</v>
          </cell>
          <cell r="G171">
            <v>422110</v>
          </cell>
          <cell r="H171">
            <v>45139</v>
          </cell>
          <cell r="J171">
            <v>137.66</v>
          </cell>
          <cell r="L171">
            <v>221.4</v>
          </cell>
          <cell r="M171">
            <v>6.6</v>
          </cell>
          <cell r="O171">
            <v>3.77</v>
          </cell>
          <cell r="R171">
            <v>291</v>
          </cell>
          <cell r="S171">
            <v>79.2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NATHALLY FAUSTINO DE ALBUQUERQUE</v>
          </cell>
          <cell r="F172" t="str">
            <v>2 - Outros Profissionais da Saúde</v>
          </cell>
          <cell r="G172">
            <v>351605</v>
          </cell>
          <cell r="H172">
            <v>45139</v>
          </cell>
          <cell r="J172">
            <v>161.63999999999999</v>
          </cell>
          <cell r="L172">
            <v>221.4</v>
          </cell>
          <cell r="M172">
            <v>6.6</v>
          </cell>
          <cell r="O172">
            <v>3.77</v>
          </cell>
          <cell r="S172">
            <v>0</v>
          </cell>
          <cell r="U172">
            <v>0</v>
          </cell>
        </row>
        <row r="173">
          <cell r="C173" t="str">
            <v>UPA NOVA DESCOBERTA - CG Nº 008/2022</v>
          </cell>
          <cell r="E173" t="str">
            <v>NEIRES FERREIRA DE LIMA</v>
          </cell>
          <cell r="F173" t="str">
            <v>2 - Outros Profissionais da Saúde</v>
          </cell>
          <cell r="G173">
            <v>322205</v>
          </cell>
          <cell r="H173">
            <v>45139</v>
          </cell>
          <cell r="J173">
            <v>158.63</v>
          </cell>
          <cell r="L173">
            <v>221.4</v>
          </cell>
          <cell r="M173">
            <v>6.6</v>
          </cell>
          <cell r="O173">
            <v>3.77</v>
          </cell>
          <cell r="R173">
            <v>246</v>
          </cell>
          <cell r="S173">
            <v>88.2</v>
          </cell>
          <cell r="U173">
            <v>0</v>
          </cell>
        </row>
        <row r="174">
          <cell r="C174" t="str">
            <v>UPA NOVA DESCOBERTA - CG Nº 008/2022</v>
          </cell>
          <cell r="E174" t="str">
            <v>OSVALDO JOSE MACEDO COIMBRA JUNIOR</v>
          </cell>
          <cell r="F174" t="str">
            <v>2 - Outros Profissionais da Saúde</v>
          </cell>
          <cell r="G174">
            <v>225270</v>
          </cell>
          <cell r="H174">
            <v>45139</v>
          </cell>
          <cell r="J174">
            <v>428.11</v>
          </cell>
          <cell r="L174">
            <v>221.4</v>
          </cell>
          <cell r="M174">
            <v>6.6</v>
          </cell>
          <cell r="O174">
            <v>3.77</v>
          </cell>
          <cell r="S174">
            <v>0</v>
          </cell>
          <cell r="U174">
            <v>0</v>
          </cell>
        </row>
        <row r="175">
          <cell r="C175" t="str">
            <v>UPA NOVA DESCOBERTA - CG Nº 008/2022</v>
          </cell>
          <cell r="E175" t="str">
            <v>PAULA DANIELLY GOMES DE MORAIS OLIVEIRA</v>
          </cell>
          <cell r="F175" t="str">
            <v>2 - Outros Profissionais da Saúde</v>
          </cell>
          <cell r="G175">
            <v>223405</v>
          </cell>
          <cell r="H175">
            <v>45139</v>
          </cell>
          <cell r="J175">
            <v>326.91000000000003</v>
          </cell>
          <cell r="L175">
            <v>221.4</v>
          </cell>
          <cell r="M175">
            <v>6.6</v>
          </cell>
          <cell r="O175">
            <v>3.77</v>
          </cell>
          <cell r="S175">
            <v>0</v>
          </cell>
          <cell r="U175">
            <v>0</v>
          </cell>
        </row>
        <row r="176">
          <cell r="C176" t="str">
            <v>UPA NOVA DESCOBERTA - CG Nº 008/2022</v>
          </cell>
          <cell r="E176" t="str">
            <v>PAULO LUCAS DA SILVA</v>
          </cell>
          <cell r="F176" t="str">
            <v>3 - Administrativo</v>
          </cell>
          <cell r="G176">
            <v>766420</v>
          </cell>
          <cell r="H176">
            <v>45139</v>
          </cell>
          <cell r="J176">
            <v>168.43</v>
          </cell>
          <cell r="L176">
            <v>221.4</v>
          </cell>
          <cell r="M176">
            <v>6.6</v>
          </cell>
          <cell r="O176">
            <v>3.77</v>
          </cell>
          <cell r="S176">
            <v>0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PAULO RODRIGO DA SILVA</v>
          </cell>
          <cell r="F177" t="str">
            <v>3 - Administrativo</v>
          </cell>
          <cell r="G177">
            <v>322205</v>
          </cell>
          <cell r="H177">
            <v>45139</v>
          </cell>
          <cell r="J177">
            <v>189.48</v>
          </cell>
          <cell r="L177">
            <v>0</v>
          </cell>
          <cell r="M177">
            <v>0</v>
          </cell>
          <cell r="O177">
            <v>3.77</v>
          </cell>
          <cell r="S177">
            <v>0</v>
          </cell>
          <cell r="U177">
            <v>0</v>
          </cell>
        </row>
        <row r="178">
          <cell r="C178" t="str">
            <v>UPA NOVA DESCOBERTA - CG Nº 008/2022</v>
          </cell>
          <cell r="E178" t="str">
            <v>PRISCILLA KARINE NASCIMENTO DE CARVALHO</v>
          </cell>
          <cell r="F178" t="str">
            <v>2 - Outros Profissionais da Saúde</v>
          </cell>
          <cell r="G178">
            <v>223405</v>
          </cell>
          <cell r="H178">
            <v>45139</v>
          </cell>
          <cell r="J178">
            <v>392.29</v>
          </cell>
          <cell r="L178">
            <v>221.4</v>
          </cell>
          <cell r="M178">
            <v>6.6</v>
          </cell>
          <cell r="O178">
            <v>3.77</v>
          </cell>
          <cell r="S178">
            <v>0</v>
          </cell>
          <cell r="U178">
            <v>0</v>
          </cell>
        </row>
        <row r="179">
          <cell r="C179" t="str">
            <v>UPA NOVA DESCOBERTA - CG Nº 008/2022</v>
          </cell>
          <cell r="E179" t="str">
            <v>RAIMUNDO HENRIQUE DAS NEVES FILHO</v>
          </cell>
          <cell r="F179" t="str">
            <v>2 - Outros Profissionais da Saúde</v>
          </cell>
          <cell r="G179">
            <v>782320</v>
          </cell>
          <cell r="H179">
            <v>45139</v>
          </cell>
          <cell r="J179">
            <v>219.37</v>
          </cell>
          <cell r="L179">
            <v>221.4</v>
          </cell>
          <cell r="M179">
            <v>6.6</v>
          </cell>
          <cell r="O179">
            <v>3.77</v>
          </cell>
          <cell r="S179">
            <v>0</v>
          </cell>
          <cell r="U179">
            <v>0</v>
          </cell>
        </row>
        <row r="180">
          <cell r="C180" t="str">
            <v>UPA NOVA DESCOBERTA - CG Nº 008/2022</v>
          </cell>
          <cell r="E180" t="str">
            <v>RAYANE CARLOS DOS SANTOS</v>
          </cell>
          <cell r="F180" t="str">
            <v>4 - Assistência Odontológica</v>
          </cell>
          <cell r="G180">
            <v>322205</v>
          </cell>
          <cell r="H180">
            <v>45139</v>
          </cell>
          <cell r="J180">
            <v>183.29</v>
          </cell>
          <cell r="L180">
            <v>221.4</v>
          </cell>
          <cell r="M180">
            <v>6.6</v>
          </cell>
          <cell r="O180">
            <v>3.77</v>
          </cell>
          <cell r="R180">
            <v>268.8</v>
          </cell>
          <cell r="S180">
            <v>88.2</v>
          </cell>
          <cell r="U180">
            <v>0</v>
          </cell>
        </row>
        <row r="181">
          <cell r="C181" t="str">
            <v>UPA NOVA DESCOBERTA - CG Nº 008/2022</v>
          </cell>
          <cell r="E181" t="str">
            <v>RENAN ELIEL DA SILVA</v>
          </cell>
          <cell r="F181" t="str">
            <v>1 - Médico</v>
          </cell>
          <cell r="G181">
            <v>521130</v>
          </cell>
          <cell r="H181">
            <v>45139</v>
          </cell>
          <cell r="J181">
            <v>138.19</v>
          </cell>
          <cell r="L181">
            <v>221.4</v>
          </cell>
          <cell r="M181">
            <v>6.6</v>
          </cell>
          <cell r="O181">
            <v>3.77</v>
          </cell>
          <cell r="S181">
            <v>0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RENATA SATIRO DOS SANTOS</v>
          </cell>
          <cell r="F182" t="str">
            <v>3 - Administrativo</v>
          </cell>
          <cell r="G182">
            <v>322415</v>
          </cell>
          <cell r="H182">
            <v>45139</v>
          </cell>
          <cell r="J182">
            <v>146.69999999999999</v>
          </cell>
          <cell r="L182">
            <v>221.4</v>
          </cell>
          <cell r="M182">
            <v>6.6</v>
          </cell>
          <cell r="O182">
            <v>3.77</v>
          </cell>
          <cell r="S182">
            <v>0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RENATO HENRIQUE PONTES DE CARVALHO</v>
          </cell>
          <cell r="F183" t="str">
            <v>2 - Outros Profissionais da Saúde</v>
          </cell>
          <cell r="G183">
            <v>225125</v>
          </cell>
          <cell r="H183">
            <v>45139</v>
          </cell>
          <cell r="J183">
            <v>994.31</v>
          </cell>
          <cell r="L183">
            <v>221.4</v>
          </cell>
          <cell r="M183">
            <v>6.6</v>
          </cell>
          <cell r="O183">
            <v>3.77</v>
          </cell>
          <cell r="S183">
            <v>0</v>
          </cell>
          <cell r="U183">
            <v>0</v>
          </cell>
        </row>
        <row r="184">
          <cell r="C184" t="str">
            <v>UPA NOVA DESCOBERTA - CG Nº 008/2022</v>
          </cell>
          <cell r="E184" t="str">
            <v>RENATO RICARTER FELIX DOS SANTOS</v>
          </cell>
          <cell r="F184" t="str">
            <v>3 - Administrativo</v>
          </cell>
          <cell r="G184">
            <v>514310</v>
          </cell>
          <cell r="H184">
            <v>45139</v>
          </cell>
          <cell r="J184">
            <v>196.85</v>
          </cell>
          <cell r="L184">
            <v>221.4</v>
          </cell>
          <cell r="M184">
            <v>6.6</v>
          </cell>
          <cell r="O184">
            <v>3.77</v>
          </cell>
          <cell r="R184">
            <v>246</v>
          </cell>
          <cell r="S184">
            <v>79.2</v>
          </cell>
          <cell r="U184">
            <v>0</v>
          </cell>
        </row>
        <row r="185">
          <cell r="C185" t="str">
            <v>UPA NOVA DESCOBERTA - CG Nº 008/2022</v>
          </cell>
          <cell r="E185" t="str">
            <v>RIVALDO ALVES DE SOUZA</v>
          </cell>
          <cell r="F185" t="str">
            <v>3 - Administrativo</v>
          </cell>
          <cell r="G185">
            <v>515110</v>
          </cell>
          <cell r="H185">
            <v>45139</v>
          </cell>
          <cell r="J185">
            <v>137.29</v>
          </cell>
          <cell r="L185">
            <v>221.4</v>
          </cell>
          <cell r="M185">
            <v>6.6</v>
          </cell>
          <cell r="O185">
            <v>3.77</v>
          </cell>
          <cell r="R185">
            <v>268.8</v>
          </cell>
          <cell r="S185">
            <v>79.2</v>
          </cell>
          <cell r="U185">
            <v>0</v>
          </cell>
        </row>
        <row r="186">
          <cell r="C186" t="str">
            <v>UPA NOVA DESCOBERTA - CG Nº 008/2022</v>
          </cell>
          <cell r="E186" t="str">
            <v>RIVANILDO GUSMAO DA SILVA</v>
          </cell>
          <cell r="F186" t="str">
            <v>3 - Administrativo</v>
          </cell>
          <cell r="G186">
            <v>410105</v>
          </cell>
          <cell r="H186">
            <v>45139</v>
          </cell>
          <cell r="J186">
            <v>340.15</v>
          </cell>
          <cell r="L186">
            <v>221.4</v>
          </cell>
          <cell r="M186">
            <v>6.6</v>
          </cell>
          <cell r="O186">
            <v>3.77</v>
          </cell>
          <cell r="S186">
            <v>0</v>
          </cell>
          <cell r="U186">
            <v>0</v>
          </cell>
        </row>
        <row r="187">
          <cell r="C187" t="str">
            <v>UPA NOVA DESCOBERTA - CG Nº 008/2022</v>
          </cell>
          <cell r="E187" t="str">
            <v>ROBSON FERREIRA DE SANTANA</v>
          </cell>
          <cell r="F187" t="str">
            <v>2 - Outros Profissionais da Saúde</v>
          </cell>
          <cell r="G187">
            <v>782320</v>
          </cell>
          <cell r="H187">
            <v>45139</v>
          </cell>
          <cell r="J187">
            <v>170.29</v>
          </cell>
          <cell r="L187">
            <v>221.4</v>
          </cell>
          <cell r="M187">
            <v>6.6</v>
          </cell>
          <cell r="O187">
            <v>3.77</v>
          </cell>
          <cell r="S187">
            <v>0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ROBSON SOARES DE SOUZA</v>
          </cell>
          <cell r="F188" t="str">
            <v>3 - Administrativo</v>
          </cell>
          <cell r="G188">
            <v>322605</v>
          </cell>
          <cell r="H188">
            <v>45139</v>
          </cell>
          <cell r="J188">
            <v>179.14</v>
          </cell>
          <cell r="L188">
            <v>221.4</v>
          </cell>
          <cell r="M188">
            <v>6.6</v>
          </cell>
          <cell r="O188">
            <v>3.77</v>
          </cell>
          <cell r="R188">
            <v>286.39999999999998</v>
          </cell>
          <cell r="S188">
            <v>79.2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RODRIGO LUIZ DA SILVA</v>
          </cell>
          <cell r="F189" t="str">
            <v>3 - Administrativo</v>
          </cell>
          <cell r="G189">
            <v>422110</v>
          </cell>
          <cell r="H189">
            <v>45139</v>
          </cell>
          <cell r="J189">
            <v>171.53</v>
          </cell>
          <cell r="L189">
            <v>221.4</v>
          </cell>
          <cell r="M189">
            <v>6.6</v>
          </cell>
          <cell r="O189">
            <v>3.77</v>
          </cell>
          <cell r="R189">
            <v>246</v>
          </cell>
          <cell r="S189">
            <v>79.2</v>
          </cell>
          <cell r="U189">
            <v>0</v>
          </cell>
        </row>
        <row r="190">
          <cell r="C190" t="str">
            <v>UPA NOVA DESCOBERTA - CG Nº 008/2022</v>
          </cell>
          <cell r="E190" t="str">
            <v>ROGERIO MONTEIRO DA SILVA</v>
          </cell>
          <cell r="F190" t="str">
            <v>3 - Administrativo</v>
          </cell>
          <cell r="G190">
            <v>514310</v>
          </cell>
          <cell r="H190">
            <v>45139</v>
          </cell>
          <cell r="J190">
            <v>180.25</v>
          </cell>
          <cell r="L190">
            <v>221.4</v>
          </cell>
          <cell r="M190">
            <v>6.6</v>
          </cell>
          <cell r="O190">
            <v>3.77</v>
          </cell>
          <cell r="R190">
            <v>123</v>
          </cell>
          <cell r="S190">
            <v>79.2</v>
          </cell>
          <cell r="U190">
            <v>0</v>
          </cell>
        </row>
        <row r="191">
          <cell r="C191" t="str">
            <v>UPA NOVA DESCOBERTA - CG Nº 008/2022</v>
          </cell>
          <cell r="E191" t="str">
            <v>ROMERO FERNANDES DA SILVA</v>
          </cell>
          <cell r="F191" t="str">
            <v>3 - Administrativo</v>
          </cell>
          <cell r="G191">
            <v>413105</v>
          </cell>
          <cell r="H191">
            <v>45139</v>
          </cell>
          <cell r="J191">
            <v>253.36</v>
          </cell>
          <cell r="L191">
            <v>221.4</v>
          </cell>
          <cell r="M191">
            <v>6.6</v>
          </cell>
          <cell r="O191">
            <v>3.77</v>
          </cell>
          <cell r="S191">
            <v>0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ROSANA FLORENCIO DA SILVA SANTOS</v>
          </cell>
          <cell r="F192" t="str">
            <v>2 - Outros Profissionais da Saúde</v>
          </cell>
          <cell r="G192">
            <v>411005</v>
          </cell>
          <cell r="H192">
            <v>45139</v>
          </cell>
          <cell r="J192">
            <v>207.01</v>
          </cell>
          <cell r="L192">
            <v>221.4</v>
          </cell>
          <cell r="M192">
            <v>6.6</v>
          </cell>
          <cell r="O192">
            <v>3.77</v>
          </cell>
          <cell r="R192">
            <v>268.8</v>
          </cell>
          <cell r="S192">
            <v>118.92</v>
          </cell>
          <cell r="U192">
            <v>0</v>
          </cell>
        </row>
        <row r="193">
          <cell r="C193" t="str">
            <v>UPA NOVA DESCOBERTA - CG Nº 008/2022</v>
          </cell>
          <cell r="E193" t="str">
            <v>ROSANA MAGALHAES DO NASCIMENTO</v>
          </cell>
          <cell r="F193" t="str">
            <v>2 - Outros Profissionais da Saúde</v>
          </cell>
          <cell r="G193">
            <v>322205</v>
          </cell>
          <cell r="H193">
            <v>45139</v>
          </cell>
          <cell r="J193">
            <v>144.6</v>
          </cell>
          <cell r="L193">
            <v>221.4</v>
          </cell>
          <cell r="M193">
            <v>6.6</v>
          </cell>
          <cell r="O193">
            <v>3.77</v>
          </cell>
          <cell r="S193">
            <v>0</v>
          </cell>
          <cell r="U193">
            <v>0</v>
          </cell>
        </row>
        <row r="194">
          <cell r="C194" t="str">
            <v>UPA NOVA DESCOBERTA - CG Nº 008/2022</v>
          </cell>
          <cell r="E194" t="str">
            <v>RUBIA HENRIQUE DE OLIVEIRA</v>
          </cell>
          <cell r="F194" t="str">
            <v>2 - Outros Profissionais da Saúde</v>
          </cell>
          <cell r="G194">
            <v>322205</v>
          </cell>
          <cell r="H194">
            <v>45139</v>
          </cell>
          <cell r="J194">
            <v>190.35</v>
          </cell>
          <cell r="L194">
            <v>221.4</v>
          </cell>
          <cell r="M194">
            <v>6.6</v>
          </cell>
          <cell r="O194">
            <v>3.77</v>
          </cell>
          <cell r="S194">
            <v>0</v>
          </cell>
          <cell r="U194">
            <v>77.55</v>
          </cell>
          <cell r="X194" t="str">
            <v>AUXILIO CHECHE</v>
          </cell>
        </row>
        <row r="195">
          <cell r="C195" t="str">
            <v>UPA NOVA DESCOBERTA - CG Nº 008/2022</v>
          </cell>
          <cell r="E195" t="str">
            <v>RYAN FERNANDES LOPES DA SILVA</v>
          </cell>
          <cell r="F195" t="str">
            <v>4 - Assistência Odontológica</v>
          </cell>
          <cell r="G195">
            <v>413115</v>
          </cell>
          <cell r="H195">
            <v>45139</v>
          </cell>
          <cell r="J195">
            <v>141.02000000000001</v>
          </cell>
          <cell r="L195">
            <v>221.4</v>
          </cell>
          <cell r="M195">
            <v>6.6</v>
          </cell>
          <cell r="O195">
            <v>3.77</v>
          </cell>
          <cell r="S195">
            <v>0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SABRINE DO NASCIMENTO SILVA COSTA</v>
          </cell>
          <cell r="F196" t="str">
            <v>2 - Outros Profissionais da Saúde</v>
          </cell>
          <cell r="G196">
            <v>322205</v>
          </cell>
          <cell r="H196">
            <v>45139</v>
          </cell>
          <cell r="J196">
            <v>171.95</v>
          </cell>
          <cell r="L196">
            <v>221.4</v>
          </cell>
          <cell r="M196">
            <v>6.6</v>
          </cell>
          <cell r="O196">
            <v>3.77</v>
          </cell>
          <cell r="R196">
            <v>268.8</v>
          </cell>
          <cell r="S196">
            <v>82.32</v>
          </cell>
          <cell r="U196">
            <v>0</v>
          </cell>
        </row>
        <row r="197">
          <cell r="C197" t="str">
            <v>UPA NOVA DESCOBERTA - CG Nº 008/2022</v>
          </cell>
          <cell r="E197" t="str">
            <v>SANDRA FELISMINA BARBOSA</v>
          </cell>
          <cell r="F197" t="str">
            <v>2 - Outros Profissionais da Saúde</v>
          </cell>
          <cell r="G197">
            <v>322415</v>
          </cell>
          <cell r="H197">
            <v>45139</v>
          </cell>
          <cell r="J197">
            <v>151.94999999999999</v>
          </cell>
          <cell r="L197">
            <v>221.4</v>
          </cell>
          <cell r="M197">
            <v>6.6</v>
          </cell>
          <cell r="O197">
            <v>3.77</v>
          </cell>
          <cell r="R197">
            <v>246</v>
          </cell>
          <cell r="S197">
            <v>78.67</v>
          </cell>
          <cell r="U197">
            <v>0</v>
          </cell>
        </row>
        <row r="198">
          <cell r="C198" t="str">
            <v>UPA NOVA DESCOBERTA - CG Nº 008/2022</v>
          </cell>
          <cell r="E198" t="str">
            <v>SERGIO JOSE GOMES DUARTE</v>
          </cell>
          <cell r="F198" t="str">
            <v>2 - Outros Profissionais da Saúde</v>
          </cell>
          <cell r="G198">
            <v>324205</v>
          </cell>
          <cell r="H198">
            <v>45139</v>
          </cell>
          <cell r="J198">
            <v>175.41</v>
          </cell>
          <cell r="L198">
            <v>221.4</v>
          </cell>
          <cell r="M198">
            <v>6.6</v>
          </cell>
          <cell r="O198">
            <v>3.77</v>
          </cell>
          <cell r="S198">
            <v>0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SEVERINO BATISTA DA SILVA JUNIOR</v>
          </cell>
          <cell r="F199" t="str">
            <v>2 - Outros Profissionais da Saúde</v>
          </cell>
          <cell r="G199">
            <v>515110</v>
          </cell>
          <cell r="H199">
            <v>45139</v>
          </cell>
          <cell r="J199">
            <v>179.14</v>
          </cell>
          <cell r="L199">
            <v>221.4</v>
          </cell>
          <cell r="M199">
            <v>6.6</v>
          </cell>
          <cell r="O199">
            <v>3.77</v>
          </cell>
          <cell r="S199">
            <v>0</v>
          </cell>
          <cell r="U199">
            <v>0</v>
          </cell>
        </row>
        <row r="200">
          <cell r="C200" t="str">
            <v>UPA NOVA DESCOBERTA - CG Nº 008/2022</v>
          </cell>
          <cell r="E200" t="str">
            <v>SHEILA MARIA DUARTE</v>
          </cell>
          <cell r="F200" t="str">
            <v>3 - Administrativo</v>
          </cell>
          <cell r="G200">
            <v>322205</v>
          </cell>
          <cell r="H200">
            <v>45139</v>
          </cell>
          <cell r="J200">
            <v>190.34</v>
          </cell>
          <cell r="L200">
            <v>221.4</v>
          </cell>
          <cell r="M200">
            <v>6.6</v>
          </cell>
          <cell r="O200">
            <v>3.77</v>
          </cell>
          <cell r="R200">
            <v>246</v>
          </cell>
          <cell r="S200">
            <v>88.2</v>
          </cell>
          <cell r="U200">
            <v>0</v>
          </cell>
        </row>
        <row r="201">
          <cell r="C201" t="str">
            <v>UPA NOVA DESCOBERTA - CG Nº 008/2022</v>
          </cell>
          <cell r="E201" t="str">
            <v>SINDOALA  LIUSKA VIEIRA SOUZA CAVALCANTI</v>
          </cell>
          <cell r="F201" t="str">
            <v>2 - Outros Profissionais da Saúde</v>
          </cell>
          <cell r="G201">
            <v>411005</v>
          </cell>
          <cell r="H201">
            <v>45139</v>
          </cell>
          <cell r="J201">
            <v>145.55000000000001</v>
          </cell>
          <cell r="L201">
            <v>221.4</v>
          </cell>
          <cell r="M201">
            <v>6.6</v>
          </cell>
          <cell r="O201">
            <v>3.77</v>
          </cell>
          <cell r="R201">
            <v>268.8</v>
          </cell>
          <cell r="S201">
            <v>100.56</v>
          </cell>
          <cell r="U201">
            <v>69.430000000000007</v>
          </cell>
          <cell r="X201" t="str">
            <v>AUXILIO CHECHE</v>
          </cell>
        </row>
        <row r="202">
          <cell r="C202" t="str">
            <v>UPA NOVA DESCOBERTA - CG Nº 008/2022</v>
          </cell>
          <cell r="E202" t="str">
            <v>SOFIA GOMES DA SILVA</v>
          </cell>
          <cell r="F202" t="str">
            <v>3 - Administrativo</v>
          </cell>
          <cell r="G202">
            <v>223505</v>
          </cell>
          <cell r="H202">
            <v>45139</v>
          </cell>
          <cell r="J202">
            <v>371.94</v>
          </cell>
          <cell r="L202">
            <v>221.4</v>
          </cell>
          <cell r="M202">
            <v>4.3600000000000003</v>
          </cell>
          <cell r="O202">
            <v>3.77</v>
          </cell>
          <cell r="S202">
            <v>0</v>
          </cell>
          <cell r="U202">
            <v>120.26</v>
          </cell>
          <cell r="X202" t="str">
            <v>AUXILIO CHECHE</v>
          </cell>
        </row>
        <row r="203">
          <cell r="C203" t="str">
            <v>UPA NOVA DESCOBERTA - CG Nº 008/2022</v>
          </cell>
          <cell r="E203" t="str">
            <v>SONIA ANTONIA DO NASCIMENTO VERCOSA</v>
          </cell>
          <cell r="F203" t="str">
            <v>1 - Médico</v>
          </cell>
          <cell r="G203">
            <v>513430</v>
          </cell>
          <cell r="H203">
            <v>45139</v>
          </cell>
          <cell r="J203">
            <v>140.01</v>
          </cell>
          <cell r="L203">
            <v>221.4</v>
          </cell>
          <cell r="M203">
            <v>6.6</v>
          </cell>
          <cell r="O203">
            <v>3.77</v>
          </cell>
          <cell r="R203">
            <v>246</v>
          </cell>
          <cell r="S203">
            <v>79.2</v>
          </cell>
          <cell r="U203">
            <v>0</v>
          </cell>
        </row>
        <row r="204">
          <cell r="C204" t="str">
            <v>UPA NOVA DESCOBERTA - CG Nº 008/2022</v>
          </cell>
          <cell r="E204" t="str">
            <v>SUELANY DE SOUZA WANDERLEY</v>
          </cell>
          <cell r="F204" t="str">
            <v>2 - Outros Profissionais da Saúde</v>
          </cell>
          <cell r="G204">
            <v>225124</v>
          </cell>
          <cell r="H204">
            <v>45139</v>
          </cell>
          <cell r="J204">
            <v>428.29</v>
          </cell>
          <cell r="L204">
            <v>221.4</v>
          </cell>
          <cell r="M204">
            <v>6.6</v>
          </cell>
          <cell r="O204">
            <v>3.77</v>
          </cell>
          <cell r="S204">
            <v>0</v>
          </cell>
          <cell r="U204">
            <v>0</v>
          </cell>
        </row>
        <row r="205">
          <cell r="C205" t="str">
            <v>UPA NOVA DESCOBERTA - CG Nº 008/2022</v>
          </cell>
          <cell r="E205" t="str">
            <v>SUELDES BEZERRA DE ANDRADE</v>
          </cell>
          <cell r="F205" t="str">
            <v>3 - Administrativo</v>
          </cell>
          <cell r="G205">
            <v>766420</v>
          </cell>
          <cell r="H205">
            <v>45139</v>
          </cell>
          <cell r="J205">
            <v>168.43</v>
          </cell>
          <cell r="L205">
            <v>221.4</v>
          </cell>
          <cell r="M205">
            <v>6.6</v>
          </cell>
          <cell r="O205">
            <v>3.77</v>
          </cell>
          <cell r="S205">
            <v>0</v>
          </cell>
          <cell r="U205">
            <v>0</v>
          </cell>
        </row>
        <row r="206">
          <cell r="C206" t="str">
            <v>UPA NOVA DESCOBERTA - CG Nº 008/2022</v>
          </cell>
          <cell r="E206" t="str">
            <v>SUELY BEZERRA DOS ANJOS</v>
          </cell>
          <cell r="F206" t="str">
            <v>2 - Outros Profissionais da Saúde</v>
          </cell>
          <cell r="G206">
            <v>513430</v>
          </cell>
          <cell r="H206">
            <v>45139</v>
          </cell>
          <cell r="J206">
            <v>145.29</v>
          </cell>
          <cell r="L206">
            <v>221.4</v>
          </cell>
          <cell r="M206">
            <v>6.6</v>
          </cell>
          <cell r="O206">
            <v>3.77</v>
          </cell>
          <cell r="R206">
            <v>246</v>
          </cell>
          <cell r="S206">
            <v>79.2</v>
          </cell>
          <cell r="U206">
            <v>0</v>
          </cell>
        </row>
        <row r="207">
          <cell r="C207" t="str">
            <v>UPA NOVA DESCOBERTA - CG Nº 008/2022</v>
          </cell>
          <cell r="E207" t="str">
            <v>SUZAYNE MARIA DOS ANJOS PAIXAO</v>
          </cell>
          <cell r="F207" t="str">
            <v>2 - Outros Profissionais da Saúde</v>
          </cell>
          <cell r="G207">
            <v>223505</v>
          </cell>
          <cell r="H207">
            <v>45139</v>
          </cell>
          <cell r="J207">
            <v>266.17</v>
          </cell>
          <cell r="L207">
            <v>221.4</v>
          </cell>
          <cell r="M207">
            <v>3.59</v>
          </cell>
          <cell r="O207">
            <v>3.77</v>
          </cell>
          <cell r="R207">
            <v>196.8</v>
          </cell>
          <cell r="S207">
            <v>143.65</v>
          </cell>
          <cell r="U207">
            <v>0</v>
          </cell>
        </row>
        <row r="208">
          <cell r="C208" t="str">
            <v>UPA NOVA DESCOBERTA - CG Nº 008/2022</v>
          </cell>
          <cell r="E208" t="str">
            <v>TELMA LUCIA DOS SANTOS</v>
          </cell>
          <cell r="F208" t="str">
            <v>2 - Outros Profissionais da Saúde</v>
          </cell>
          <cell r="G208">
            <v>322205</v>
          </cell>
          <cell r="H208">
            <v>45139</v>
          </cell>
          <cell r="J208">
            <v>190.35</v>
          </cell>
          <cell r="L208">
            <v>221.4</v>
          </cell>
          <cell r="M208">
            <v>6.6</v>
          </cell>
          <cell r="O208">
            <v>3.77</v>
          </cell>
          <cell r="R208">
            <v>123</v>
          </cell>
          <cell r="S208">
            <v>88.2</v>
          </cell>
          <cell r="U208">
            <v>0</v>
          </cell>
        </row>
        <row r="209">
          <cell r="C209" t="str">
            <v>UPA NOVA DESCOBERTA - CG Nº 008/2022</v>
          </cell>
          <cell r="E209" t="str">
            <v>VANESSA GOMES DA SILVA FERREIRA</v>
          </cell>
          <cell r="F209" t="str">
            <v>2 - Outros Profissionais da Saúde</v>
          </cell>
          <cell r="G209">
            <v>322205</v>
          </cell>
          <cell r="H209">
            <v>45139</v>
          </cell>
          <cell r="J209">
            <v>158.63</v>
          </cell>
          <cell r="L209">
            <v>221.4</v>
          </cell>
          <cell r="M209">
            <v>6.6</v>
          </cell>
          <cell r="O209">
            <v>3.77</v>
          </cell>
          <cell r="S209">
            <v>0</v>
          </cell>
          <cell r="U209">
            <v>0</v>
          </cell>
        </row>
        <row r="210">
          <cell r="C210" t="str">
            <v>UPA NOVA DESCOBERTA - CG Nº 008/2022</v>
          </cell>
          <cell r="E210" t="str">
            <v>VANESSA PAULINA DOS PASSOS</v>
          </cell>
          <cell r="F210" t="str">
            <v>1 - Médico</v>
          </cell>
          <cell r="G210">
            <v>521130</v>
          </cell>
          <cell r="H210">
            <v>45139</v>
          </cell>
          <cell r="J210">
            <v>158.68</v>
          </cell>
          <cell r="L210">
            <v>221.4</v>
          </cell>
          <cell r="M210">
            <v>6.6</v>
          </cell>
          <cell r="O210">
            <v>3.77</v>
          </cell>
          <cell r="R210">
            <v>123</v>
          </cell>
          <cell r="S210">
            <v>79.2</v>
          </cell>
          <cell r="U210">
            <v>0</v>
          </cell>
        </row>
        <row r="211">
          <cell r="C211" t="str">
            <v>UPA NOVA DESCOBERTA - CG Nº 008/2022</v>
          </cell>
          <cell r="E211" t="str">
            <v>VINICIUS DE LIRA NUNES</v>
          </cell>
          <cell r="F211" t="str">
            <v>3 - Administrativo</v>
          </cell>
          <cell r="G211">
            <v>223505</v>
          </cell>
          <cell r="H211">
            <v>45139</v>
          </cell>
          <cell r="J211">
            <v>169.84</v>
          </cell>
          <cell r="L211">
            <v>221.4</v>
          </cell>
          <cell r="M211">
            <v>2.79</v>
          </cell>
          <cell r="O211">
            <v>3.77</v>
          </cell>
          <cell r="S211">
            <v>0</v>
          </cell>
          <cell r="U211">
            <v>0</v>
          </cell>
        </row>
        <row r="212">
          <cell r="C212" t="str">
            <v>UPA NOVA DESCOBERTA - CG Nº 008/2022</v>
          </cell>
          <cell r="E212" t="str">
            <v>VITOR ESTENIO ALVES CORDEIRO</v>
          </cell>
          <cell r="F212" t="str">
            <v>3 - Administrativo</v>
          </cell>
          <cell r="G212">
            <v>225125</v>
          </cell>
          <cell r="H212">
            <v>45139</v>
          </cell>
          <cell r="J212">
            <v>436.77</v>
          </cell>
          <cell r="L212">
            <v>221.4</v>
          </cell>
          <cell r="M212">
            <v>6.6</v>
          </cell>
          <cell r="O212">
            <v>3.77</v>
          </cell>
          <cell r="S212">
            <v>0</v>
          </cell>
          <cell r="U212">
            <v>0</v>
          </cell>
        </row>
        <row r="213">
          <cell r="C213" t="str">
            <v>UPA NOVA DESCOBERTA - CG Nº 008/2022</v>
          </cell>
          <cell r="E213" t="str">
            <v>VIVIANE CANDIDO DA SILVA</v>
          </cell>
          <cell r="F213" t="str">
            <v>2 - Outros Profissionais da Saúde</v>
          </cell>
          <cell r="G213">
            <v>411005</v>
          </cell>
          <cell r="H213">
            <v>45139</v>
          </cell>
          <cell r="J213">
            <v>207.02</v>
          </cell>
          <cell r="L213">
            <v>221.4</v>
          </cell>
          <cell r="M213">
            <v>6.6</v>
          </cell>
          <cell r="O213">
            <v>3.77</v>
          </cell>
          <cell r="S213">
            <v>0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WAGNER PEREIRA SEABRA</v>
          </cell>
          <cell r="F214" t="str">
            <v>1 - Médico</v>
          </cell>
          <cell r="G214">
            <v>517410</v>
          </cell>
          <cell r="H214">
            <v>45139</v>
          </cell>
          <cell r="J214">
            <v>138.72</v>
          </cell>
          <cell r="L214">
            <v>221.4</v>
          </cell>
          <cell r="M214">
            <v>6.6</v>
          </cell>
          <cell r="O214">
            <v>3.77</v>
          </cell>
          <cell r="R214">
            <v>132.72</v>
          </cell>
          <cell r="S214">
            <v>79.2</v>
          </cell>
          <cell r="U214">
            <v>0</v>
          </cell>
        </row>
        <row r="215">
          <cell r="C215" t="str">
            <v>UPA NOVA DESCOBERTA - CG Nº 008/2022</v>
          </cell>
          <cell r="E215" t="str">
            <v>WELHINGTON JOSE DA SILVA</v>
          </cell>
          <cell r="F215" t="str">
            <v>1 - Médico</v>
          </cell>
          <cell r="G215">
            <v>322205</v>
          </cell>
          <cell r="H215">
            <v>45139</v>
          </cell>
          <cell r="J215">
            <v>158.62</v>
          </cell>
          <cell r="L215">
            <v>221.4</v>
          </cell>
          <cell r="M215">
            <v>6.6</v>
          </cell>
          <cell r="O215">
            <v>3.78</v>
          </cell>
          <cell r="R215">
            <v>123</v>
          </cell>
          <cell r="S215">
            <v>88.2</v>
          </cell>
          <cell r="U215">
            <v>0</v>
          </cell>
        </row>
        <row r="216">
          <cell r="C216" t="str">
            <v>UPA NOVA DESCOBERTA - CG Nº 008/2022</v>
          </cell>
          <cell r="E216" t="str">
            <v>WILLANY SILVERIO COSTA</v>
          </cell>
          <cell r="F216" t="str">
            <v>2 - Médico</v>
          </cell>
          <cell r="G216">
            <v>225125</v>
          </cell>
          <cell r="H216">
            <v>45139</v>
          </cell>
          <cell r="J216">
            <v>412.23</v>
          </cell>
          <cell r="M216">
            <v>6.6</v>
          </cell>
          <cell r="O216">
            <v>3.78</v>
          </cell>
          <cell r="S216">
            <v>0</v>
          </cell>
          <cell r="U216">
            <v>0</v>
          </cell>
        </row>
        <row r="217">
          <cell r="C217" t="str">
            <v>UPA NOVA DESCOBERTA - CG Nº 008/2022</v>
          </cell>
          <cell r="E217" t="str">
            <v>WILLYANNE MARIA DA CONCEICAO</v>
          </cell>
          <cell r="F217" t="str">
            <v>3 - Médico</v>
          </cell>
          <cell r="G217">
            <v>225125</v>
          </cell>
          <cell r="H217">
            <v>45139</v>
          </cell>
          <cell r="J217">
            <v>415.22</v>
          </cell>
          <cell r="L217">
            <v>221.4</v>
          </cell>
          <cell r="M217">
            <v>6.6</v>
          </cell>
          <cell r="O217">
            <v>3.78</v>
          </cell>
          <cell r="S217">
            <v>0</v>
          </cell>
          <cell r="U21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7AF5C-080E-42F7-92D1-51A6AECD51EF}">
  <sheetPr>
    <tabColor rgb="FF548DD4"/>
  </sheetPr>
  <dimension ref="A1:AB5002"/>
  <sheetViews>
    <sheetView showGridLines="0" tabSelected="1" workbookViewId="0">
      <selection activeCell="A7" sqref="A7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(OCULTAR)'!$Q$3:$S$135,3,0),"")</f>
        <v>9767633000528</v>
      </c>
      <c r="B3" s="10" t="str">
        <f>'[1]TCE - ANEXO III - Preencher'!C12</f>
        <v>UPA NOVA DESCOBERTA - CG Nº 008/2022</v>
      </c>
      <c r="C3" s="11"/>
      <c r="D3" s="12" t="str">
        <f>'[1]TCE - ANEXO III - Preencher'!E12</f>
        <v>ADELANE MARIA ROCHA LEITE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251605</v>
      </c>
      <c r="G3" s="14">
        <f>IF('[1]TCE - ANEXO III - Preencher'!H12="","",'[1]TCE - ANEXO III - Preencher'!H12)</f>
        <v>45139</v>
      </c>
      <c r="H3" s="15">
        <f>'[1]TCE - ANEXO III - Preencher'!I12</f>
        <v>0</v>
      </c>
      <c r="I3" s="15">
        <f>'[1]TCE - ANEXO III - Preencher'!J12</f>
        <v>354.62</v>
      </c>
      <c r="J3" s="15">
        <f>'[1]TCE - ANEXO III - Preencher'!K12</f>
        <v>0</v>
      </c>
      <c r="K3" s="16">
        <f>'[1]TCE - ANEXO III - Preencher'!L12</f>
        <v>221.4</v>
      </c>
      <c r="L3" s="16">
        <f>'[1]TCE - ANEXO III - Preencher'!M12</f>
        <v>6.6</v>
      </c>
      <c r="M3" s="16">
        <f t="shared" ref="M3:M257" si="0">K3-L3</f>
        <v>214.8</v>
      </c>
      <c r="N3" s="16">
        <f>'[1]TCE - ANEXO III - Preencher'!O12</f>
        <v>3.77</v>
      </c>
      <c r="O3" s="16">
        <f>'[1]TCE - ANEXO III - Preencher'!P12</f>
        <v>0</v>
      </c>
      <c r="P3" s="16">
        <f t="shared" ref="P3:P257" si="1">N3-O3</f>
        <v>3.77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573.19000000000005</v>
      </c>
    </row>
    <row r="4" spans="1:28" ht="12.75" customHeight="1" x14ac:dyDescent="0.2">
      <c r="A4" s="9">
        <f>IFERROR(VLOOKUP(B4,'[1]DADOS (OCULTAR)'!$Q$3:$S$135,3,0),"")</f>
        <v>9767633000528</v>
      </c>
      <c r="B4" s="10" t="str">
        <f>'[1]TCE - ANEXO III - Preencher'!C13</f>
        <v>UPA NOVA DESCOBERTA - CG Nº 008/2022</v>
      </c>
      <c r="C4" s="11"/>
      <c r="D4" s="12" t="str">
        <f>'[1]TCE - ANEXO III - Preencher'!E13</f>
        <v>ADRIANA CARNEIRO GUEDES ALCOFORADO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223208</v>
      </c>
      <c r="G4" s="14">
        <f>IF('[1]TCE - ANEXO III - Preencher'!H13="","",'[1]TCE - ANEXO III - Preencher'!H13)</f>
        <v>45139</v>
      </c>
      <c r="H4" s="15">
        <f>'[1]TCE - ANEXO III - Preencher'!I13</f>
        <v>0</v>
      </c>
      <c r="I4" s="15">
        <f>'[1]TCE - ANEXO III - Preencher'!J13</f>
        <v>355.85</v>
      </c>
      <c r="J4" s="15">
        <f>'[1]TCE - ANEXO III - Preencher'!K13</f>
        <v>0</v>
      </c>
      <c r="K4" s="16">
        <f>'[1]TCE - ANEXO III - Preencher'!L13</f>
        <v>221.4</v>
      </c>
      <c r="L4" s="16">
        <f>'[1]TCE - ANEXO III - Preencher'!M13</f>
        <v>6.6</v>
      </c>
      <c r="M4" s="16">
        <f t="shared" si="0"/>
        <v>214.8</v>
      </c>
      <c r="N4" s="16">
        <f>'[1]TCE - ANEXO III - Preencher'!O13</f>
        <v>3.77</v>
      </c>
      <c r="O4" s="16">
        <f>'[1]TCE - ANEXO III - Preencher'!P13</f>
        <v>0</v>
      </c>
      <c r="P4" s="16">
        <f t="shared" si="1"/>
        <v>3.77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574.42000000000007</v>
      </c>
    </row>
    <row r="5" spans="1:28" ht="12.75" customHeight="1" x14ac:dyDescent="0.2">
      <c r="A5" s="9">
        <f>IFERROR(VLOOKUP(B5,'[1]DADOS (OCULTAR)'!$Q$3:$S$135,3,0),"")</f>
        <v>9767633000528</v>
      </c>
      <c r="B5" s="10" t="str">
        <f>'[1]TCE - ANEXO III - Preencher'!C14</f>
        <v>UPA NOVA DESCOBERTA - CG Nº 008/2022</v>
      </c>
      <c r="C5" s="11"/>
      <c r="D5" s="12" t="str">
        <f>'[1]TCE - ANEXO III - Preencher'!E14</f>
        <v>ADRIELLY BEATRIZ MELO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411005</v>
      </c>
      <c r="G5" s="14">
        <f>IF('[1]TCE - ANEXO III - Preencher'!H14="","",'[1]TCE - ANEXO III - Preencher'!H14)</f>
        <v>45139</v>
      </c>
      <c r="H5" s="15">
        <f>'[1]TCE - ANEXO III - Preencher'!I14</f>
        <v>0</v>
      </c>
      <c r="I5" s="15">
        <f>'[1]TCE - ANEXO III - Preencher'!J14</f>
        <v>12.23</v>
      </c>
      <c r="J5" s="15">
        <f>'[1]TCE - ANEXO III - Preencher'!K14</f>
        <v>0</v>
      </c>
      <c r="K5" s="16">
        <f>'[1]TCE - ANEXO III - Preencher'!L14</f>
        <v>221.4</v>
      </c>
      <c r="L5" s="16">
        <f>'[1]TCE - ANEXO III - Preencher'!M14</f>
        <v>6.6</v>
      </c>
      <c r="M5" s="16">
        <f t="shared" si="0"/>
        <v>214.8</v>
      </c>
      <c r="N5" s="16">
        <f>'[1]TCE - ANEXO III - Preencher'!O14</f>
        <v>3.77</v>
      </c>
      <c r="O5" s="16">
        <f>'[1]TCE - ANEXO III - Preencher'!P14</f>
        <v>0</v>
      </c>
      <c r="P5" s="16">
        <f t="shared" si="1"/>
        <v>3.77</v>
      </c>
      <c r="Q5" s="16">
        <f>'[1]TCE - ANEXO III - Preencher'!R14</f>
        <v>246</v>
      </c>
      <c r="R5" s="16">
        <f>'[1]TCE - ANEXO III - Preencher'!S14</f>
        <v>36.69</v>
      </c>
      <c r="S5" s="16">
        <f t="shared" si="2"/>
        <v>209.31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440.11</v>
      </c>
    </row>
    <row r="6" spans="1:28" ht="12.75" customHeight="1" x14ac:dyDescent="0.2">
      <c r="A6" s="9">
        <f>IFERROR(VLOOKUP(B6,'[1]DADOS (OCULTAR)'!$Q$3:$S$135,3,0),"")</f>
        <v>9767633000528</v>
      </c>
      <c r="B6" s="10" t="str">
        <f>'[1]TCE - ANEXO III - Preencher'!C15</f>
        <v>UPA NOVA DESCOBERTA - CG Nº 008/2022</v>
      </c>
      <c r="C6" s="11"/>
      <c r="D6" s="12" t="str">
        <f>'[1]TCE - ANEXO III - Preencher'!E15</f>
        <v>ALANA FERNANDA DA SILVA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223405</v>
      </c>
      <c r="G6" s="14">
        <f>IF('[1]TCE - ANEXO III - Preencher'!H15="","",'[1]TCE - ANEXO III - Preencher'!H15)</f>
        <v>45139</v>
      </c>
      <c r="H6" s="15">
        <f>'[1]TCE - ANEXO III - Preencher'!I15</f>
        <v>0</v>
      </c>
      <c r="I6" s="15">
        <f>'[1]TCE - ANEXO III - Preencher'!J15</f>
        <v>312.35000000000002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3.77</v>
      </c>
      <c r="O6" s="16">
        <f>'[1]TCE - ANEXO III - Preencher'!P15</f>
        <v>0</v>
      </c>
      <c r="P6" s="16">
        <f t="shared" si="1"/>
        <v>3.77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316.12</v>
      </c>
    </row>
    <row r="7" spans="1:28" ht="12.75" customHeight="1" x14ac:dyDescent="0.2">
      <c r="A7" s="9">
        <f>IFERROR(VLOOKUP(B7,'[1]DADOS (OCULTAR)'!$Q$3:$S$135,3,0),"")</f>
        <v>9767633000528</v>
      </c>
      <c r="B7" s="10" t="str">
        <f>'[1]TCE - ANEXO III - Preencher'!C16</f>
        <v>UPA NOVA DESCOBERTA - CG Nº 008/2022</v>
      </c>
      <c r="C7" s="11"/>
      <c r="D7" s="12" t="str">
        <f>'[1]TCE - ANEXO III - Preencher'!E16</f>
        <v>ALCILENE DA CONCEICÃO PEREIRA CASTOR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45139</v>
      </c>
      <c r="H7" s="15">
        <f>'[1]TCE - ANEXO III - Preencher'!I16</f>
        <v>0</v>
      </c>
      <c r="I7" s="15">
        <f>'[1]TCE - ANEXO III - Preencher'!J16</f>
        <v>138.72</v>
      </c>
      <c r="J7" s="15">
        <f>'[1]TCE - ANEXO III - Preencher'!K16</f>
        <v>0</v>
      </c>
      <c r="K7" s="16">
        <f>'[1]TCE - ANEXO III - Preencher'!L16</f>
        <v>221.4</v>
      </c>
      <c r="L7" s="16">
        <f>'[1]TCE - ANEXO III - Preencher'!M16</f>
        <v>6.6</v>
      </c>
      <c r="M7" s="16">
        <f t="shared" si="0"/>
        <v>214.8</v>
      </c>
      <c r="N7" s="16">
        <f>'[1]TCE - ANEXO III - Preencher'!O16</f>
        <v>3.77</v>
      </c>
      <c r="O7" s="16">
        <f>'[1]TCE - ANEXO III - Preencher'!P16</f>
        <v>0</v>
      </c>
      <c r="P7" s="16">
        <f t="shared" si="1"/>
        <v>3.77</v>
      </c>
      <c r="Q7" s="16">
        <f>'[1]TCE - ANEXO III - Preencher'!R16</f>
        <v>221.38</v>
      </c>
      <c r="R7" s="16">
        <f>'[1]TCE - ANEXO III - Preencher'!S16</f>
        <v>79.38</v>
      </c>
      <c r="S7" s="16">
        <f t="shared" si="2"/>
        <v>142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499.28999999999996</v>
      </c>
    </row>
    <row r="8" spans="1:28" ht="12.75" customHeight="1" x14ac:dyDescent="0.2">
      <c r="A8" s="9">
        <f>IFERROR(VLOOKUP(B8,'[1]DADOS (OCULTAR)'!$Q$3:$S$135,3,0),"")</f>
        <v>9767633000528</v>
      </c>
      <c r="B8" s="10" t="str">
        <f>'[1]TCE - ANEXO III - Preencher'!C17</f>
        <v>UPA NOVA DESCOBERTA - CG Nº 008/2022</v>
      </c>
      <c r="C8" s="11"/>
      <c r="D8" s="12" t="str">
        <f>'[1]TCE - ANEXO III - Preencher'!E17</f>
        <v>ALDERY VITORIANO BEZERRA NETO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45139</v>
      </c>
      <c r="H8" s="15">
        <f>'[1]TCE - ANEXO III - Preencher'!I17</f>
        <v>0</v>
      </c>
      <c r="I8" s="15">
        <f>'[1]TCE - ANEXO III - Preencher'!J17</f>
        <v>407.3</v>
      </c>
      <c r="J8" s="15">
        <f>'[1]TCE - ANEXO III - Preencher'!K17</f>
        <v>0</v>
      </c>
      <c r="K8" s="16">
        <f>'[1]TCE - ANEXO III - Preencher'!L17</f>
        <v>221.4</v>
      </c>
      <c r="L8" s="16">
        <f>'[1]TCE - ANEXO III - Preencher'!M17</f>
        <v>6.6</v>
      </c>
      <c r="M8" s="16">
        <f t="shared" si="0"/>
        <v>214.8</v>
      </c>
      <c r="N8" s="16">
        <f>'[1]TCE - ANEXO III - Preencher'!O17</f>
        <v>3.77</v>
      </c>
      <c r="O8" s="16">
        <f>'[1]TCE - ANEXO III - Preencher'!P17</f>
        <v>0</v>
      </c>
      <c r="P8" s="16">
        <f t="shared" si="1"/>
        <v>3.77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625.87</v>
      </c>
    </row>
    <row r="9" spans="1:28" ht="12.75" customHeight="1" x14ac:dyDescent="0.2">
      <c r="A9" s="9">
        <f>IFERROR(VLOOKUP(B9,'[1]DADOS (OCULTAR)'!$Q$3:$S$135,3,0),"")</f>
        <v>9767633000528</v>
      </c>
      <c r="B9" s="10" t="str">
        <f>'[1]TCE - ANEXO III - Preencher'!C18</f>
        <v>UPA NOVA DESCOBERTA - CG Nº 008/2022</v>
      </c>
      <c r="C9" s="11"/>
      <c r="D9" s="12" t="str">
        <f>'[1]TCE - ANEXO III - Preencher'!E18</f>
        <v>ALEXANDRA DAMASCENA DA COSTA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45139</v>
      </c>
      <c r="H9" s="15">
        <f>'[1]TCE - ANEXO III - Preencher'!I18</f>
        <v>0</v>
      </c>
      <c r="I9" s="15">
        <f>'[1]TCE - ANEXO III - Preencher'!J18</f>
        <v>146.86000000000001</v>
      </c>
      <c r="J9" s="15">
        <f>'[1]TCE - ANEXO III - Preencher'!K18</f>
        <v>0</v>
      </c>
      <c r="K9" s="16">
        <f>'[1]TCE - ANEXO III - Preencher'!L18</f>
        <v>221.4</v>
      </c>
      <c r="L9" s="16">
        <f>'[1]TCE - ANEXO III - Preencher'!M18</f>
        <v>6.6</v>
      </c>
      <c r="M9" s="16">
        <f t="shared" si="0"/>
        <v>214.8</v>
      </c>
      <c r="N9" s="16">
        <f>'[1]TCE - ANEXO III - Preencher'!O18</f>
        <v>3.77</v>
      </c>
      <c r="O9" s="16">
        <f>'[1]TCE - ANEXO III - Preencher'!P18</f>
        <v>0</v>
      </c>
      <c r="P9" s="16">
        <f t="shared" si="1"/>
        <v>3.77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365.43</v>
      </c>
    </row>
    <row r="10" spans="1:28" ht="12.75" customHeight="1" x14ac:dyDescent="0.2">
      <c r="A10" s="9">
        <f>IFERROR(VLOOKUP(B10,'[1]DADOS (OCULTAR)'!$Q$3:$S$135,3,0),"")</f>
        <v>9767633000528</v>
      </c>
      <c r="B10" s="10" t="str">
        <f>'[1]TCE - ANEXO III - Preencher'!C19</f>
        <v>UPA NOVA DESCOBERTA - CG Nº 008/2022</v>
      </c>
      <c r="C10" s="11"/>
      <c r="D10" s="12" t="str">
        <f>'[1]TCE - ANEXO III - Preencher'!E19</f>
        <v>ALINE LIVIA DO NASCIMENTO SILVA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45139</v>
      </c>
      <c r="H10" s="15">
        <f>'[1]TCE - ANEXO III - Preencher'!I19</f>
        <v>0</v>
      </c>
      <c r="I10" s="15">
        <f>'[1]TCE - ANEXO III - Preencher'!J19</f>
        <v>325.88</v>
      </c>
      <c r="J10" s="15">
        <f>'[1]TCE - ANEXO III - Preencher'!K19</f>
        <v>0</v>
      </c>
      <c r="K10" s="16">
        <f>'[1]TCE - ANEXO III - Preencher'!L19</f>
        <v>221.4</v>
      </c>
      <c r="L10" s="16">
        <f>'[1]TCE - ANEXO III - Preencher'!M19</f>
        <v>6.6</v>
      </c>
      <c r="M10" s="16">
        <f t="shared" si="0"/>
        <v>214.8</v>
      </c>
      <c r="N10" s="16">
        <f>'[1]TCE - ANEXO III - Preencher'!O19</f>
        <v>3.77</v>
      </c>
      <c r="O10" s="16">
        <f>'[1]TCE - ANEXO III - Preencher'!P19</f>
        <v>0</v>
      </c>
      <c r="P10" s="16">
        <f t="shared" si="1"/>
        <v>3.77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544.45000000000005</v>
      </c>
    </row>
    <row r="11" spans="1:28" ht="12.75" customHeight="1" x14ac:dyDescent="0.2">
      <c r="A11" s="9">
        <f>IFERROR(VLOOKUP(B11,'[1]DADOS (OCULTAR)'!$Q$3:$S$135,3,0),"")</f>
        <v>9767633000528</v>
      </c>
      <c r="B11" s="10" t="str">
        <f>'[1]TCE - ANEXO III - Preencher'!C20</f>
        <v>UPA NOVA DESCOBERTA - CG Nº 008/2022</v>
      </c>
      <c r="C11" s="11"/>
      <c r="D11" s="12" t="str">
        <f>'[1]TCE - ANEXO III - Preencher'!E20</f>
        <v>ALLISON LEONARDO BARBOZA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313220</v>
      </c>
      <c r="G11" s="14">
        <f>IF('[1]TCE - ANEXO III - Preencher'!H20="","",'[1]TCE - ANEXO III - Preencher'!H20)</f>
        <v>45139</v>
      </c>
      <c r="H11" s="15">
        <f>'[1]TCE - ANEXO III - Preencher'!I20</f>
        <v>0</v>
      </c>
      <c r="I11" s="15">
        <f>'[1]TCE - ANEXO III - Preencher'!J20</f>
        <v>300.82</v>
      </c>
      <c r="J11" s="15">
        <f>'[1]TCE - ANEXO III - Preencher'!K20</f>
        <v>0</v>
      </c>
      <c r="K11" s="16">
        <f>'[1]TCE - ANEXO III - Preencher'!L20</f>
        <v>221.4</v>
      </c>
      <c r="L11" s="16">
        <f>'[1]TCE - ANEXO III - Preencher'!M20</f>
        <v>6.6</v>
      </c>
      <c r="M11" s="16">
        <f t="shared" si="0"/>
        <v>214.8</v>
      </c>
      <c r="N11" s="16">
        <f>'[1]TCE - ANEXO III - Preencher'!O20</f>
        <v>3.77</v>
      </c>
      <c r="O11" s="16">
        <f>'[1]TCE - ANEXO III - Preencher'!P20</f>
        <v>0</v>
      </c>
      <c r="P11" s="16">
        <f t="shared" si="1"/>
        <v>3.77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519.39</v>
      </c>
    </row>
    <row r="12" spans="1:28" ht="12.75" customHeight="1" x14ac:dyDescent="0.2">
      <c r="A12" s="9">
        <f>IFERROR(VLOOKUP(B12,'[1]DADOS (OCULTAR)'!$Q$3:$S$135,3,0),"")</f>
        <v>9767633000528</v>
      </c>
      <c r="B12" s="10" t="str">
        <f>'[1]TCE - ANEXO III - Preencher'!C21</f>
        <v>UPA NOVA DESCOBERTA - CG Nº 008/2022</v>
      </c>
      <c r="C12" s="11"/>
      <c r="D12" s="12" t="str">
        <f>'[1]TCE - ANEXO III - Preencher'!E21</f>
        <v>ALRINEIDE ALBIDACIO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415105</v>
      </c>
      <c r="G12" s="14">
        <f>IF('[1]TCE - ANEXO III - Preencher'!H21="","",'[1]TCE - ANEXO III - Preencher'!H21)</f>
        <v>45139</v>
      </c>
      <c r="H12" s="15">
        <f>'[1]TCE - ANEXO III - Preencher'!I21</f>
        <v>0</v>
      </c>
      <c r="I12" s="15">
        <f>'[1]TCE - ANEXO III - Preencher'!J21</f>
        <v>140.69999999999999</v>
      </c>
      <c r="J12" s="15">
        <f>'[1]TCE - ANEXO III - Preencher'!K21</f>
        <v>0</v>
      </c>
      <c r="K12" s="16">
        <f>'[1]TCE - ANEXO III - Preencher'!L21</f>
        <v>221.4</v>
      </c>
      <c r="L12" s="16">
        <f>'[1]TCE - ANEXO III - Preencher'!M21</f>
        <v>6.6</v>
      </c>
      <c r="M12" s="16">
        <f t="shared" si="0"/>
        <v>214.8</v>
      </c>
      <c r="N12" s="16">
        <f>'[1]TCE - ANEXO III - Preencher'!O21</f>
        <v>3.77</v>
      </c>
      <c r="O12" s="16">
        <f>'[1]TCE - ANEXO III - Preencher'!P21</f>
        <v>0</v>
      </c>
      <c r="P12" s="16">
        <f t="shared" si="1"/>
        <v>3.77</v>
      </c>
      <c r="Q12" s="16">
        <f>'[1]TCE - ANEXO III - Preencher'!R21</f>
        <v>246</v>
      </c>
      <c r="R12" s="16">
        <f>'[1]TCE - ANEXO III - Preencher'!S21</f>
        <v>76.56</v>
      </c>
      <c r="S12" s="16">
        <f t="shared" si="2"/>
        <v>169.44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528.71</v>
      </c>
    </row>
    <row r="13" spans="1:28" ht="12.75" customHeight="1" x14ac:dyDescent="0.2">
      <c r="A13" s="9">
        <f>IFERROR(VLOOKUP(B13,'[1]DADOS (OCULTAR)'!$Q$3:$S$135,3,0),"")</f>
        <v>9767633000528</v>
      </c>
      <c r="B13" s="10" t="str">
        <f>'[1]TCE - ANEXO III - Preencher'!C22</f>
        <v>UPA NOVA DESCOBERTA - CG Nº 008/2022</v>
      </c>
      <c r="C13" s="11"/>
      <c r="D13" s="12" t="str">
        <f>'[1]TCE - ANEXO III - Preencher'!E22</f>
        <v>AMANDA DACAL NEVES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223505</v>
      </c>
      <c r="G13" s="14">
        <f>IF('[1]TCE - ANEXO III - Preencher'!H22="","",'[1]TCE - ANEXO III - Preencher'!H22)</f>
        <v>45139</v>
      </c>
      <c r="H13" s="15">
        <f>'[1]TCE - ANEXO III - Preencher'!I22</f>
        <v>0</v>
      </c>
      <c r="I13" s="15">
        <f>'[1]TCE - ANEXO III - Preencher'!J22</f>
        <v>253.49</v>
      </c>
      <c r="J13" s="15">
        <f>'[1]TCE - ANEXO III - Preencher'!K22</f>
        <v>0</v>
      </c>
      <c r="K13" s="16">
        <f>'[1]TCE - ANEXO III - Preencher'!L22</f>
        <v>221.4</v>
      </c>
      <c r="L13" s="16">
        <f>'[1]TCE - ANEXO III - Preencher'!M22</f>
        <v>3.33</v>
      </c>
      <c r="M13" s="16">
        <f t="shared" si="0"/>
        <v>218.07</v>
      </c>
      <c r="N13" s="16">
        <f>'[1]TCE - ANEXO III - Preencher'!O22</f>
        <v>3.77</v>
      </c>
      <c r="O13" s="16">
        <f>'[1]TCE - ANEXO III - Preencher'!P22</f>
        <v>0</v>
      </c>
      <c r="P13" s="16">
        <f t="shared" si="1"/>
        <v>3.77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475.33</v>
      </c>
    </row>
    <row r="14" spans="1:28" ht="12.75" customHeight="1" x14ac:dyDescent="0.2">
      <c r="A14" s="9">
        <f>IFERROR(VLOOKUP(B14,'[1]DADOS (OCULTAR)'!$Q$3:$S$135,3,0),"")</f>
        <v>9767633000528</v>
      </c>
      <c r="B14" s="10" t="str">
        <f>'[1]TCE - ANEXO III - Preencher'!C23</f>
        <v>UPA NOVA DESCOBERTA - CG Nº 008/2022</v>
      </c>
      <c r="C14" s="11"/>
      <c r="D14" s="12" t="str">
        <f>'[1]TCE - ANEXO III - Preencher'!E23</f>
        <v>AMARA ANA ALVES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45139</v>
      </c>
      <c r="H14" s="15">
        <f>'[1]TCE - ANEXO III - Preencher'!I23</f>
        <v>0</v>
      </c>
      <c r="I14" s="15">
        <f>'[1]TCE - ANEXO III - Preencher'!J23</f>
        <v>190.35</v>
      </c>
      <c r="J14" s="15">
        <f>'[1]TCE - ANEXO III - Preencher'!K23</f>
        <v>0</v>
      </c>
      <c r="K14" s="16">
        <f>'[1]TCE - ANEXO III - Preencher'!L23</f>
        <v>221.4</v>
      </c>
      <c r="L14" s="16">
        <f>'[1]TCE - ANEXO III - Preencher'!M23</f>
        <v>6.6</v>
      </c>
      <c r="M14" s="16">
        <f t="shared" si="0"/>
        <v>214.8</v>
      </c>
      <c r="N14" s="16">
        <f>'[1]TCE - ANEXO III - Preencher'!O23</f>
        <v>3.77</v>
      </c>
      <c r="O14" s="16">
        <f>'[1]TCE - ANEXO III - Preencher'!P23</f>
        <v>0</v>
      </c>
      <c r="P14" s="16">
        <f t="shared" si="1"/>
        <v>3.77</v>
      </c>
      <c r="Q14" s="16">
        <f>'[1]TCE - ANEXO III - Preencher'!R23</f>
        <v>246</v>
      </c>
      <c r="R14" s="16">
        <f>'[1]TCE - ANEXO III - Preencher'!S23</f>
        <v>88.2</v>
      </c>
      <c r="S14" s="16">
        <f t="shared" si="2"/>
        <v>157.80000000000001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566.72</v>
      </c>
    </row>
    <row r="15" spans="1:28" ht="12.75" customHeight="1" x14ac:dyDescent="0.2">
      <c r="A15" s="9">
        <f>IFERROR(VLOOKUP(B15,'[1]DADOS (OCULTAR)'!$Q$3:$S$135,3,0),"")</f>
        <v>9767633000528</v>
      </c>
      <c r="B15" s="10" t="str">
        <f>'[1]TCE - ANEXO III - Preencher'!C24</f>
        <v>UPA NOVA DESCOBERTA - CG Nº 008/2022</v>
      </c>
      <c r="C15" s="11"/>
      <c r="D15" s="12" t="str">
        <f>'[1]TCE - ANEXO III - Preencher'!E24</f>
        <v>ANA CLAUDIA REGO DA SILVA RODRIGUES BRASIL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422110</v>
      </c>
      <c r="G15" s="14">
        <f>IF('[1]TCE - ANEXO III - Preencher'!H24="","",'[1]TCE - ANEXO III - Preencher'!H24)</f>
        <v>45139</v>
      </c>
      <c r="H15" s="15">
        <f>'[1]TCE - ANEXO III - Preencher'!I24</f>
        <v>0</v>
      </c>
      <c r="I15" s="15">
        <f>'[1]TCE - ANEXO III - Preencher'!J24</f>
        <v>130.1</v>
      </c>
      <c r="J15" s="15">
        <f>'[1]TCE - ANEXO III - Preencher'!K24</f>
        <v>0</v>
      </c>
      <c r="K15" s="16">
        <f>'[1]TCE - ANEXO III - Preencher'!L24</f>
        <v>221.4</v>
      </c>
      <c r="L15" s="16">
        <f>'[1]TCE - ANEXO III - Preencher'!M24</f>
        <v>6.6</v>
      </c>
      <c r="M15" s="16">
        <f t="shared" si="0"/>
        <v>214.8</v>
      </c>
      <c r="N15" s="16">
        <f>'[1]TCE - ANEXO III - Preencher'!O24</f>
        <v>3.77</v>
      </c>
      <c r="O15" s="16">
        <f>'[1]TCE - ANEXO III - Preencher'!P24</f>
        <v>0</v>
      </c>
      <c r="P15" s="16">
        <f t="shared" si="1"/>
        <v>3.77</v>
      </c>
      <c r="Q15" s="16">
        <f>'[1]TCE - ANEXO III - Preencher'!R24</f>
        <v>246</v>
      </c>
      <c r="R15" s="16">
        <f>'[1]TCE - ANEXO III - Preencher'!S24</f>
        <v>73.92</v>
      </c>
      <c r="S15" s="16">
        <f t="shared" si="2"/>
        <v>172.07999999999998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520.75</v>
      </c>
    </row>
    <row r="16" spans="1:28" ht="12.75" customHeight="1" x14ac:dyDescent="0.2">
      <c r="A16" s="9">
        <f>IFERROR(VLOOKUP(B16,'[1]DADOS (OCULTAR)'!$Q$3:$S$135,3,0),"")</f>
        <v>9767633000528</v>
      </c>
      <c r="B16" s="10" t="str">
        <f>'[1]TCE - ANEXO III - Preencher'!C25</f>
        <v>UPA NOVA DESCOBERTA - CG Nº 008/2022</v>
      </c>
      <c r="C16" s="11"/>
      <c r="D16" s="12" t="str">
        <f>'[1]TCE - ANEXO III - Preencher'!E25</f>
        <v>ANA LUCIA SOLANO DE OLIVEIRA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45139</v>
      </c>
      <c r="H16" s="15">
        <f>'[1]TCE - ANEXO III - Preencher'!I25</f>
        <v>0</v>
      </c>
      <c r="I16" s="15">
        <f>'[1]TCE - ANEXO III - Preencher'!J25</f>
        <v>363.72</v>
      </c>
      <c r="J16" s="15">
        <f>'[1]TCE - ANEXO III - Preencher'!K25</f>
        <v>0</v>
      </c>
      <c r="K16" s="16">
        <f>'[1]TCE - ANEXO III - Preencher'!L25</f>
        <v>221.4</v>
      </c>
      <c r="L16" s="16">
        <f>'[1]TCE - ANEXO III - Preencher'!M25</f>
        <v>4.3600000000000003</v>
      </c>
      <c r="M16" s="16">
        <f t="shared" si="0"/>
        <v>217.04</v>
      </c>
      <c r="N16" s="16">
        <f>'[1]TCE - ANEXO III - Preencher'!O25</f>
        <v>3.77</v>
      </c>
      <c r="O16" s="16">
        <f>'[1]TCE - ANEXO III - Preencher'!P25</f>
        <v>0</v>
      </c>
      <c r="P16" s="16">
        <f t="shared" si="1"/>
        <v>3.77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120.26</v>
      </c>
      <c r="U16" s="16">
        <f>'[1]TCE - ANEXO III - Preencher'!V25</f>
        <v>0</v>
      </c>
      <c r="V16" s="16">
        <f t="shared" si="3"/>
        <v>120.26</v>
      </c>
      <c r="W16" s="17" t="str">
        <f>IF('[1]TCE - ANEXO III - Preencher'!X25="","",'[1]TCE - ANEXO III - Preencher'!X25)</f>
        <v>AUXILIO CHECHE</v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704.79</v>
      </c>
    </row>
    <row r="17" spans="1:28" ht="12.75" customHeight="1" x14ac:dyDescent="0.2">
      <c r="A17" s="9">
        <f>IFERROR(VLOOKUP(B17,'[1]DADOS (OCULTAR)'!$Q$3:$S$135,3,0),"")</f>
        <v>9767633000528</v>
      </c>
      <c r="B17" s="10" t="str">
        <f>'[1]TCE - ANEXO III - Preencher'!C26</f>
        <v>UPA NOVA DESCOBERTA - CG Nº 008/2022</v>
      </c>
      <c r="C17" s="11"/>
      <c r="D17" s="12" t="str">
        <f>'[1]TCE - ANEXO III - Preencher'!E26</f>
        <v>ANA MARIA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324115</v>
      </c>
      <c r="G17" s="14">
        <f>IF('[1]TCE - ANEXO III - Preencher'!H26="","",'[1]TCE - ANEXO III - Preencher'!H26)</f>
        <v>45139</v>
      </c>
      <c r="H17" s="15">
        <f>'[1]TCE - ANEXO III - Preencher'!I26</f>
        <v>0</v>
      </c>
      <c r="I17" s="15">
        <f>'[1]TCE - ANEXO III - Preencher'!J26</f>
        <v>316.73</v>
      </c>
      <c r="J17" s="15">
        <f>'[1]TCE - ANEXO III - Preencher'!K26</f>
        <v>0</v>
      </c>
      <c r="K17" s="16">
        <f>'[1]TCE - ANEXO III - Preencher'!L26</f>
        <v>221.4</v>
      </c>
      <c r="L17" s="16">
        <f>'[1]TCE - ANEXO III - Preencher'!M26</f>
        <v>6.6</v>
      </c>
      <c r="M17" s="16">
        <f t="shared" si="0"/>
        <v>214.8</v>
      </c>
      <c r="N17" s="16">
        <f>'[1]TCE - ANEXO III - Preencher'!O26</f>
        <v>3.77</v>
      </c>
      <c r="O17" s="16">
        <f>'[1]TCE - ANEXO III - Preencher'!P26</f>
        <v>0</v>
      </c>
      <c r="P17" s="16">
        <f t="shared" si="1"/>
        <v>3.77</v>
      </c>
      <c r="Q17" s="16">
        <f>'[1]TCE - ANEXO III - Preencher'!R26</f>
        <v>221.38</v>
      </c>
      <c r="R17" s="16">
        <f>'[1]TCE - ANEXO III - Preencher'!S26</f>
        <v>71.98</v>
      </c>
      <c r="S17" s="16">
        <f t="shared" si="2"/>
        <v>149.39999999999998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684.69999999999993</v>
      </c>
    </row>
    <row r="18" spans="1:28" ht="12.75" customHeight="1" x14ac:dyDescent="0.2">
      <c r="A18" s="9">
        <f>IFERROR(VLOOKUP(B18,'[1]DADOS (OCULTAR)'!$Q$3:$S$135,3,0),"")</f>
        <v>9767633000528</v>
      </c>
      <c r="B18" s="10" t="str">
        <f>'[1]TCE - ANEXO III - Preencher'!C27</f>
        <v>UPA NOVA DESCOBERTA - CG Nº 008/2022</v>
      </c>
      <c r="C18" s="11"/>
      <c r="D18" s="12" t="str">
        <f>'[1]TCE - ANEXO III - Preencher'!E27</f>
        <v>ANA NERY SANTOS DE LIMA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45139</v>
      </c>
      <c r="H18" s="15">
        <f>'[1]TCE - ANEXO III - Preencher'!I27</f>
        <v>0</v>
      </c>
      <c r="I18" s="15">
        <f>'[1]TCE - ANEXO III - Preencher'!J27</f>
        <v>180.57</v>
      </c>
      <c r="J18" s="15">
        <f>'[1]TCE - ANEXO III - Preencher'!K27</f>
        <v>0</v>
      </c>
      <c r="K18" s="16">
        <f>'[1]TCE - ANEXO III - Preencher'!L27</f>
        <v>221.4</v>
      </c>
      <c r="L18" s="16">
        <f>'[1]TCE - ANEXO III - Preencher'!M27</f>
        <v>6.6</v>
      </c>
      <c r="M18" s="16">
        <f t="shared" si="0"/>
        <v>214.8</v>
      </c>
      <c r="N18" s="16">
        <f>'[1]TCE - ANEXO III - Preencher'!O27</f>
        <v>3.77</v>
      </c>
      <c r="O18" s="16">
        <f>'[1]TCE - ANEXO III - Preencher'!P27</f>
        <v>0</v>
      </c>
      <c r="P18" s="16">
        <f t="shared" si="1"/>
        <v>3.77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399.14</v>
      </c>
    </row>
    <row r="19" spans="1:28" ht="12.75" customHeight="1" x14ac:dyDescent="0.2">
      <c r="A19" s="9">
        <f>IFERROR(VLOOKUP(B19,'[1]DADOS (OCULTAR)'!$Q$3:$S$135,3,0),"")</f>
        <v>9767633000528</v>
      </c>
      <c r="B19" s="10" t="str">
        <f>'[1]TCE - ANEXO III - Preencher'!C28</f>
        <v>UPA NOVA DESCOBERTA - CG Nº 008/2022</v>
      </c>
      <c r="C19" s="11"/>
      <c r="D19" s="12" t="str">
        <f>'[1]TCE - ANEXO III - Preencher'!E28</f>
        <v>ANA PAULA MARIA DE OLIVEIRA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45139</v>
      </c>
      <c r="H19" s="15">
        <f>'[1]TCE - ANEXO III - Preencher'!I28</f>
        <v>0</v>
      </c>
      <c r="I19" s="15">
        <f>'[1]TCE - ANEXO III - Preencher'!J28</f>
        <v>177.43</v>
      </c>
      <c r="J19" s="15">
        <f>'[1]TCE - ANEXO III - Preencher'!K28</f>
        <v>0</v>
      </c>
      <c r="K19" s="16">
        <f>'[1]TCE - ANEXO III - Preencher'!L28</f>
        <v>221.4</v>
      </c>
      <c r="L19" s="16">
        <f>'[1]TCE - ANEXO III - Preencher'!M28</f>
        <v>6.6</v>
      </c>
      <c r="M19" s="16">
        <f t="shared" si="0"/>
        <v>214.8</v>
      </c>
      <c r="N19" s="16">
        <f>'[1]TCE - ANEXO III - Preencher'!O28</f>
        <v>3.77</v>
      </c>
      <c r="O19" s="16">
        <f>'[1]TCE - ANEXO III - Preencher'!P28</f>
        <v>0</v>
      </c>
      <c r="P19" s="16">
        <f t="shared" si="1"/>
        <v>3.77</v>
      </c>
      <c r="Q19" s="16">
        <f>'[1]TCE - ANEXO III - Preencher'!R28</f>
        <v>246</v>
      </c>
      <c r="R19" s="16">
        <f>'[1]TCE - ANEXO III - Preencher'!S28</f>
        <v>76.44</v>
      </c>
      <c r="S19" s="16">
        <f t="shared" si="2"/>
        <v>169.56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565.55999999999995</v>
      </c>
    </row>
    <row r="20" spans="1:28" ht="12.75" customHeight="1" x14ac:dyDescent="0.2">
      <c r="A20" s="9">
        <f>IFERROR(VLOOKUP(B20,'[1]DADOS (OCULTAR)'!$Q$3:$S$135,3,0),"")</f>
        <v>9767633000528</v>
      </c>
      <c r="B20" s="10" t="str">
        <f>'[1]TCE - ANEXO III - Preencher'!C29</f>
        <v>UPA NOVA DESCOBERTA - CG Nº 008/2022</v>
      </c>
      <c r="C20" s="11"/>
      <c r="D20" s="12" t="str">
        <f>'[1]TCE - ANEXO III - Preencher'!E29</f>
        <v>ANDREA CORREIA DE MELO SANTANA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516345</v>
      </c>
      <c r="G20" s="14">
        <f>IF('[1]TCE - ANEXO III - Preencher'!H29="","",'[1]TCE - ANEXO III - Preencher'!H29)</f>
        <v>45139</v>
      </c>
      <c r="H20" s="15">
        <f>'[1]TCE - ANEXO III - Preencher'!I29</f>
        <v>0</v>
      </c>
      <c r="I20" s="15">
        <f>'[1]TCE - ANEXO III - Preencher'!J29</f>
        <v>143.47</v>
      </c>
      <c r="J20" s="15">
        <f>'[1]TCE - ANEXO III - Preencher'!K29</f>
        <v>0</v>
      </c>
      <c r="K20" s="16">
        <f>'[1]TCE - ANEXO III - Preencher'!L29</f>
        <v>221.4</v>
      </c>
      <c r="L20" s="16">
        <f>'[1]TCE - ANEXO III - Preencher'!M29</f>
        <v>6.6</v>
      </c>
      <c r="M20" s="16">
        <f t="shared" si="0"/>
        <v>214.8</v>
      </c>
      <c r="N20" s="16">
        <f>'[1]TCE - ANEXO III - Preencher'!O29</f>
        <v>3.77</v>
      </c>
      <c r="O20" s="16">
        <f>'[1]TCE - ANEXO III - Preencher'!P29</f>
        <v>0</v>
      </c>
      <c r="P20" s="16">
        <f t="shared" si="1"/>
        <v>3.77</v>
      </c>
      <c r="Q20" s="16">
        <f>'[1]TCE - ANEXO III - Preencher'!R29</f>
        <v>123</v>
      </c>
      <c r="R20" s="16">
        <f>'[1]TCE - ANEXO III - Preencher'!S29</f>
        <v>68.64</v>
      </c>
      <c r="S20" s="16">
        <f t="shared" si="2"/>
        <v>54.36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416.4</v>
      </c>
    </row>
    <row r="21" spans="1:28" ht="12.75" customHeight="1" x14ac:dyDescent="0.2">
      <c r="A21" s="9">
        <f>IFERROR(VLOOKUP(B21,'[1]DADOS (OCULTAR)'!$Q$3:$S$135,3,0),"")</f>
        <v>9767633000528</v>
      </c>
      <c r="B21" s="10" t="str">
        <f>'[1]TCE - ANEXO III - Preencher'!C30</f>
        <v>UPA NOVA DESCOBERTA - CG Nº 008/2022</v>
      </c>
      <c r="C21" s="11"/>
      <c r="D21" s="12" t="str">
        <f>'[1]TCE - ANEXO III - Preencher'!E30</f>
        <v>ANDREA PAULA LIRA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322205</v>
      </c>
      <c r="G21" s="14">
        <f>IF('[1]TCE - ANEXO III - Preencher'!H30="","",'[1]TCE - ANEXO III - Preencher'!H30)</f>
        <v>45139</v>
      </c>
      <c r="H21" s="15">
        <f>'[1]TCE - ANEXO III - Preencher'!I30</f>
        <v>0</v>
      </c>
      <c r="I21" s="15">
        <f>'[1]TCE - ANEXO III - Preencher'!J30</f>
        <v>158.63</v>
      </c>
      <c r="J21" s="15">
        <f>'[1]TCE - ANEXO III - Preencher'!K30</f>
        <v>0</v>
      </c>
      <c r="K21" s="16">
        <f>'[1]TCE - ANEXO III - Preencher'!L30</f>
        <v>221.4</v>
      </c>
      <c r="L21" s="16">
        <f>'[1]TCE - ANEXO III - Preencher'!M30</f>
        <v>6.6</v>
      </c>
      <c r="M21" s="16">
        <f t="shared" si="0"/>
        <v>214.8</v>
      </c>
      <c r="N21" s="16">
        <f>'[1]TCE - ANEXO III - Preencher'!O30</f>
        <v>3.77</v>
      </c>
      <c r="O21" s="16">
        <f>'[1]TCE - ANEXO III - Preencher'!P30</f>
        <v>0</v>
      </c>
      <c r="P21" s="16">
        <f t="shared" si="1"/>
        <v>3.77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377.2</v>
      </c>
    </row>
    <row r="22" spans="1:28" ht="12.75" customHeight="1" x14ac:dyDescent="0.2">
      <c r="A22" s="9">
        <f>IFERROR(VLOOKUP(B22,'[1]DADOS (OCULTAR)'!$Q$3:$S$135,3,0),"")</f>
        <v>9767633000528</v>
      </c>
      <c r="B22" s="10" t="str">
        <f>'[1]TCE - ANEXO III - Preencher'!C31</f>
        <v>UPA NOVA DESCOBERTA - CG Nº 008/2022</v>
      </c>
      <c r="C22" s="11"/>
      <c r="D22" s="12" t="str">
        <f>'[1]TCE - ANEXO III - Preencher'!E31</f>
        <v>ANDREIA CANDIDA LOPES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252105</v>
      </c>
      <c r="G22" s="14">
        <f>IF('[1]TCE - ANEXO III - Preencher'!H31="","",'[1]TCE - ANEXO III - Preencher'!H31)</f>
        <v>45139</v>
      </c>
      <c r="H22" s="15">
        <f>'[1]TCE - ANEXO III - Preencher'!I31</f>
        <v>0</v>
      </c>
      <c r="I22" s="15">
        <f>'[1]TCE - ANEXO III - Preencher'!J31</f>
        <v>296.39</v>
      </c>
      <c r="J22" s="15">
        <f>'[1]TCE - ANEXO III - Preencher'!K31</f>
        <v>0</v>
      </c>
      <c r="K22" s="16">
        <f>'[1]TCE - ANEXO III - Preencher'!L31</f>
        <v>221.4</v>
      </c>
      <c r="L22" s="16">
        <f>'[1]TCE - ANEXO III - Preencher'!M31</f>
        <v>6.6</v>
      </c>
      <c r="M22" s="16">
        <f t="shared" si="0"/>
        <v>214.8</v>
      </c>
      <c r="N22" s="16">
        <f>'[1]TCE - ANEXO III - Preencher'!O31</f>
        <v>3.77</v>
      </c>
      <c r="O22" s="16">
        <f>'[1]TCE - ANEXO III - Preencher'!P31</f>
        <v>0</v>
      </c>
      <c r="P22" s="16">
        <f t="shared" si="1"/>
        <v>3.77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514.96</v>
      </c>
    </row>
    <row r="23" spans="1:28" ht="12.75" customHeight="1" x14ac:dyDescent="0.2">
      <c r="A23" s="9">
        <f>IFERROR(VLOOKUP(B23,'[1]DADOS (OCULTAR)'!$Q$3:$S$135,3,0),"")</f>
        <v>9767633000528</v>
      </c>
      <c r="B23" s="10" t="str">
        <f>'[1]TCE - ANEXO III - Preencher'!C32</f>
        <v>UPA NOVA DESCOBERTA - CG Nº 008/2022</v>
      </c>
      <c r="C23" s="11"/>
      <c r="D23" s="12" t="str">
        <f>'[1]TCE - ANEXO III - Preencher'!E32</f>
        <v>ANDRESSA ANDRADE DO AMARAL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45139</v>
      </c>
      <c r="H23" s="15">
        <f>'[1]TCE - ANEXO III - Preencher'!I32</f>
        <v>0</v>
      </c>
      <c r="I23" s="15">
        <f>'[1]TCE - ANEXO III - Preencher'!J32</f>
        <v>152.75</v>
      </c>
      <c r="J23" s="15">
        <f>'[1]TCE - ANEXO III - Preencher'!K32</f>
        <v>0</v>
      </c>
      <c r="K23" s="16">
        <f>'[1]TCE - ANEXO III - Preencher'!L32</f>
        <v>221.4</v>
      </c>
      <c r="L23" s="16">
        <f>'[1]TCE - ANEXO III - Preencher'!M32</f>
        <v>6.6</v>
      </c>
      <c r="M23" s="16">
        <f t="shared" si="0"/>
        <v>214.8</v>
      </c>
      <c r="N23" s="16">
        <f>'[1]TCE - ANEXO III - Preencher'!O32</f>
        <v>3.77</v>
      </c>
      <c r="O23" s="16">
        <f>'[1]TCE - ANEXO III - Preencher'!P32</f>
        <v>0</v>
      </c>
      <c r="P23" s="16">
        <f t="shared" si="1"/>
        <v>3.77</v>
      </c>
      <c r="Q23" s="16">
        <f>'[1]TCE - ANEXO III - Preencher'!R32</f>
        <v>123</v>
      </c>
      <c r="R23" s="16">
        <f>'[1]TCE - ANEXO III - Preencher'!S32</f>
        <v>88.2</v>
      </c>
      <c r="S23" s="16">
        <f t="shared" si="2"/>
        <v>34.799999999999997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406.12</v>
      </c>
    </row>
    <row r="24" spans="1:28" ht="12.75" customHeight="1" x14ac:dyDescent="0.2">
      <c r="A24" s="9">
        <f>IFERROR(VLOOKUP(B24,'[1]DADOS (OCULTAR)'!$Q$3:$S$135,3,0),"")</f>
        <v>9767633000528</v>
      </c>
      <c r="B24" s="10" t="str">
        <f>'[1]TCE - ANEXO III - Preencher'!C33</f>
        <v>UPA NOVA DESCOBERTA - CG Nº 008/2022</v>
      </c>
      <c r="C24" s="11"/>
      <c r="D24" s="12" t="str">
        <f>'[1]TCE - ANEXO III - Preencher'!E33</f>
        <v>ANDREZZA HEVELLYN OLIVEIRA DO NASCIMENTO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45139</v>
      </c>
      <c r="H24" s="15">
        <f>'[1]TCE - ANEXO III - Preencher'!I33</f>
        <v>0</v>
      </c>
      <c r="I24" s="15">
        <f>'[1]TCE - ANEXO III - Preencher'!J33</f>
        <v>183.29</v>
      </c>
      <c r="J24" s="15">
        <f>'[1]TCE - ANEXO III - Preencher'!K33</f>
        <v>0</v>
      </c>
      <c r="K24" s="16">
        <f>'[1]TCE - ANEXO III - Preencher'!L33</f>
        <v>221.4</v>
      </c>
      <c r="L24" s="16">
        <f>'[1]TCE - ANEXO III - Preencher'!M33</f>
        <v>6.6</v>
      </c>
      <c r="M24" s="16">
        <f t="shared" si="0"/>
        <v>214.8</v>
      </c>
      <c r="N24" s="16">
        <f>'[1]TCE - ANEXO III - Preencher'!O33</f>
        <v>3.77</v>
      </c>
      <c r="O24" s="16">
        <f>'[1]TCE - ANEXO III - Preencher'!P33</f>
        <v>0</v>
      </c>
      <c r="P24" s="16">
        <f t="shared" si="1"/>
        <v>3.77</v>
      </c>
      <c r="Q24" s="16">
        <f>'[1]TCE - ANEXO III - Preencher'!R33</f>
        <v>123</v>
      </c>
      <c r="R24" s="16">
        <f>'[1]TCE - ANEXO III - Preencher'!S33</f>
        <v>88.2</v>
      </c>
      <c r="S24" s="16">
        <f t="shared" si="2"/>
        <v>34.799999999999997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436.66</v>
      </c>
    </row>
    <row r="25" spans="1:28" ht="12.75" customHeight="1" x14ac:dyDescent="0.2">
      <c r="A25" s="9">
        <f>IFERROR(VLOOKUP(B25,'[1]DADOS (OCULTAR)'!$Q$3:$S$135,3,0),"")</f>
        <v>9767633000528</v>
      </c>
      <c r="B25" s="10" t="str">
        <f>'[1]TCE - ANEXO III - Preencher'!C34</f>
        <v>UPA NOVA DESCOBERTA - CG Nº 008/2022</v>
      </c>
      <c r="C25" s="11"/>
      <c r="D25" s="12" t="str">
        <f>'[1]TCE - ANEXO III - Preencher'!E34</f>
        <v>ANGELA BELO CABRAL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322205</v>
      </c>
      <c r="G25" s="14">
        <f>IF('[1]TCE - ANEXO III - Preencher'!H34="","",'[1]TCE - ANEXO III - Preencher'!H34)</f>
        <v>45139</v>
      </c>
      <c r="H25" s="15">
        <f>'[1]TCE - ANEXO III - Preencher'!I34</f>
        <v>0</v>
      </c>
      <c r="I25" s="15">
        <f>'[1]TCE - ANEXO III - Preencher'!J34</f>
        <v>190.35</v>
      </c>
      <c r="J25" s="15">
        <f>'[1]TCE - ANEXO III - Preencher'!K34</f>
        <v>0</v>
      </c>
      <c r="K25" s="16">
        <f>'[1]TCE - ANEXO III - Preencher'!L34</f>
        <v>221.4</v>
      </c>
      <c r="L25" s="16">
        <f>'[1]TCE - ANEXO III - Preencher'!M34</f>
        <v>6.6</v>
      </c>
      <c r="M25" s="16">
        <f t="shared" si="0"/>
        <v>214.8</v>
      </c>
      <c r="N25" s="16">
        <f>'[1]TCE - ANEXO III - Preencher'!O34</f>
        <v>3.77</v>
      </c>
      <c r="O25" s="16">
        <f>'[1]TCE - ANEXO III - Preencher'!P34</f>
        <v>0</v>
      </c>
      <c r="P25" s="16">
        <f t="shared" si="1"/>
        <v>3.77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408.91999999999996</v>
      </c>
    </row>
    <row r="26" spans="1:28" ht="12.75" customHeight="1" x14ac:dyDescent="0.2">
      <c r="A26" s="9">
        <f>IFERROR(VLOOKUP(B26,'[1]DADOS (OCULTAR)'!$Q$3:$S$135,3,0),"")</f>
        <v>9767633000528</v>
      </c>
      <c r="B26" s="10" t="str">
        <f>'[1]TCE - ANEXO III - Preencher'!C35</f>
        <v>UPA NOVA DESCOBERTA - CG Nº 008/2022</v>
      </c>
      <c r="C26" s="11"/>
      <c r="D26" s="12" t="str">
        <f>'[1]TCE - ANEXO III - Preencher'!E35</f>
        <v>ANGELA VANESSA DO NASCIMENTO VERCOSA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516345</v>
      </c>
      <c r="G26" s="14">
        <f>IF('[1]TCE - ANEXO III - Preencher'!H35="","",'[1]TCE - ANEXO III - Preencher'!H35)</f>
        <v>45139</v>
      </c>
      <c r="H26" s="15">
        <f>'[1]TCE - ANEXO III - Preencher'!I35</f>
        <v>0</v>
      </c>
      <c r="I26" s="15">
        <f>'[1]TCE - ANEXO III - Preencher'!J35</f>
        <v>158.66</v>
      </c>
      <c r="J26" s="15">
        <f>'[1]TCE - ANEXO III - Preencher'!K35</f>
        <v>0</v>
      </c>
      <c r="K26" s="16">
        <f>'[1]TCE - ANEXO III - Preencher'!L35</f>
        <v>221.4</v>
      </c>
      <c r="L26" s="16">
        <f>'[1]TCE - ANEXO III - Preencher'!M35</f>
        <v>6.6</v>
      </c>
      <c r="M26" s="16">
        <f t="shared" si="0"/>
        <v>214.8</v>
      </c>
      <c r="N26" s="16">
        <f>'[1]TCE - ANEXO III - Preencher'!O35</f>
        <v>3.77</v>
      </c>
      <c r="O26" s="16">
        <f>'[1]TCE - ANEXO III - Preencher'!P35</f>
        <v>0</v>
      </c>
      <c r="P26" s="16">
        <f t="shared" si="1"/>
        <v>3.77</v>
      </c>
      <c r="Q26" s="16">
        <f>'[1]TCE - ANEXO III - Preencher'!R35</f>
        <v>246</v>
      </c>
      <c r="R26" s="16">
        <f>'[1]TCE - ANEXO III - Preencher'!S35</f>
        <v>79.2</v>
      </c>
      <c r="S26" s="16">
        <f t="shared" si="2"/>
        <v>166.8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544.03</v>
      </c>
    </row>
    <row r="27" spans="1:28" ht="12.75" customHeight="1" x14ac:dyDescent="0.2">
      <c r="A27" s="9">
        <f>IFERROR(VLOOKUP(B27,'[1]DADOS (OCULTAR)'!$Q$3:$S$135,3,0),"")</f>
        <v>9767633000528</v>
      </c>
      <c r="B27" s="10" t="str">
        <f>'[1]TCE - ANEXO III - Preencher'!C36</f>
        <v>UPA NOVA DESCOBERTA - CG Nº 008/2022</v>
      </c>
      <c r="C27" s="11"/>
      <c r="D27" s="12" t="str">
        <f>'[1]TCE - ANEXO III - Preencher'!E36</f>
        <v>ANNA CLAUDIA DA SILVA NASCIMENTO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45139</v>
      </c>
      <c r="H27" s="15">
        <f>'[1]TCE - ANEXO III - Preencher'!I36</f>
        <v>0</v>
      </c>
      <c r="I27" s="15">
        <f>'[1]TCE - ANEXO III - Preencher'!J36</f>
        <v>158.62</v>
      </c>
      <c r="J27" s="15">
        <f>'[1]TCE - ANEXO III - Preencher'!K36</f>
        <v>0</v>
      </c>
      <c r="K27" s="16">
        <f>'[1]TCE - ANEXO III - Preencher'!L36</f>
        <v>221.4</v>
      </c>
      <c r="L27" s="16">
        <f>'[1]TCE - ANEXO III - Preencher'!M36</f>
        <v>6.6</v>
      </c>
      <c r="M27" s="16">
        <f t="shared" si="0"/>
        <v>214.8</v>
      </c>
      <c r="N27" s="16">
        <f>'[1]TCE - ANEXO III - Preencher'!O36</f>
        <v>3.77</v>
      </c>
      <c r="O27" s="16">
        <f>'[1]TCE - ANEXO III - Preencher'!P36</f>
        <v>0</v>
      </c>
      <c r="P27" s="16">
        <f t="shared" si="1"/>
        <v>3.77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377.19</v>
      </c>
    </row>
    <row r="28" spans="1:28" ht="12.75" customHeight="1" x14ac:dyDescent="0.2">
      <c r="A28" s="9">
        <f>IFERROR(VLOOKUP(B28,'[1]DADOS (OCULTAR)'!$Q$3:$S$135,3,0),"")</f>
        <v>9767633000528</v>
      </c>
      <c r="B28" s="10" t="str">
        <f>'[1]TCE - ANEXO III - Preencher'!C37</f>
        <v>UPA NOVA DESCOBERTA - CG Nº 008/2022</v>
      </c>
      <c r="C28" s="11"/>
      <c r="D28" s="12" t="str">
        <f>'[1]TCE - ANEXO III - Preencher'!E37</f>
        <v>ANNE CAROLINE DORNELAS RAMOS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223405</v>
      </c>
      <c r="G28" s="14">
        <f>IF('[1]TCE - ANEXO III - Preencher'!H37="","",'[1]TCE - ANEXO III - Preencher'!H37)</f>
        <v>45139</v>
      </c>
      <c r="H28" s="15">
        <f>'[1]TCE - ANEXO III - Preencher'!I37</f>
        <v>0</v>
      </c>
      <c r="I28" s="15">
        <f>'[1]TCE - ANEXO III - Preencher'!J37</f>
        <v>374.83</v>
      </c>
      <c r="J28" s="15">
        <f>'[1]TCE - ANEXO III - Preencher'!K37</f>
        <v>0</v>
      </c>
      <c r="K28" s="16">
        <f>'[1]TCE - ANEXO III - Preencher'!L37</f>
        <v>221.4</v>
      </c>
      <c r="L28" s="16">
        <f>'[1]TCE - ANEXO III - Preencher'!M37</f>
        <v>6.6</v>
      </c>
      <c r="M28" s="16">
        <f t="shared" si="0"/>
        <v>214.8</v>
      </c>
      <c r="N28" s="16">
        <f>'[1]TCE - ANEXO III - Preencher'!O37</f>
        <v>3.77</v>
      </c>
      <c r="O28" s="16">
        <f>'[1]TCE - ANEXO III - Preencher'!P37</f>
        <v>0</v>
      </c>
      <c r="P28" s="16">
        <f t="shared" si="1"/>
        <v>3.77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593.4</v>
      </c>
    </row>
    <row r="29" spans="1:28" ht="12.75" customHeight="1" x14ac:dyDescent="0.2">
      <c r="A29" s="9">
        <f>IFERROR(VLOOKUP(B29,'[1]DADOS (OCULTAR)'!$Q$3:$S$135,3,0),"")</f>
        <v>9767633000528</v>
      </c>
      <c r="B29" s="10" t="str">
        <f>'[1]TCE - ANEXO III - Preencher'!C38</f>
        <v>UPA NOVA DESCOBERTA - CG Nº 008/2022</v>
      </c>
      <c r="C29" s="11"/>
      <c r="D29" s="12" t="str">
        <f>'[1]TCE - ANEXO III - Preencher'!E38</f>
        <v>ANNE CATARINA TAVARES DE ARAUJO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251605</v>
      </c>
      <c r="G29" s="14">
        <f>IF('[1]TCE - ANEXO III - Preencher'!H38="","",'[1]TCE - ANEXO III - Preencher'!H38)</f>
        <v>45139</v>
      </c>
      <c r="H29" s="15">
        <f>'[1]TCE - ANEXO III - Preencher'!I38</f>
        <v>0</v>
      </c>
      <c r="I29" s="15">
        <f>'[1]TCE - ANEXO III - Preencher'!J38</f>
        <v>338.47</v>
      </c>
      <c r="J29" s="15">
        <f>'[1]TCE - ANEXO III - Preencher'!K38</f>
        <v>0</v>
      </c>
      <c r="K29" s="16">
        <f>'[1]TCE - ANEXO III - Preencher'!L38</f>
        <v>221.4</v>
      </c>
      <c r="L29" s="16">
        <f>'[1]TCE - ANEXO III - Preencher'!M38</f>
        <v>6.6</v>
      </c>
      <c r="M29" s="16">
        <f t="shared" si="0"/>
        <v>214.8</v>
      </c>
      <c r="N29" s="16">
        <f>'[1]TCE - ANEXO III - Preencher'!O38</f>
        <v>3.77</v>
      </c>
      <c r="O29" s="16">
        <f>'[1]TCE - ANEXO III - Preencher'!P38</f>
        <v>0</v>
      </c>
      <c r="P29" s="16">
        <f t="shared" si="1"/>
        <v>3.77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557.04</v>
      </c>
    </row>
    <row r="30" spans="1:28" ht="12.75" customHeight="1" x14ac:dyDescent="0.2">
      <c r="A30" s="9">
        <f>IFERROR(VLOOKUP(B30,'[1]DADOS (OCULTAR)'!$Q$3:$S$135,3,0),"")</f>
        <v>9767633000528</v>
      </c>
      <c r="B30" s="10" t="str">
        <f>'[1]TCE - ANEXO III - Preencher'!C39</f>
        <v>UPA NOVA DESCOBERTA - CG Nº 008/2022</v>
      </c>
      <c r="C30" s="11"/>
      <c r="D30" s="12" t="str">
        <f>'[1]TCE - ANEXO III - Preencher'!E39</f>
        <v>AURELANE CRISTINA LIRA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324205</v>
      </c>
      <c r="G30" s="14">
        <f>IF('[1]TCE - ANEXO III - Preencher'!H39="","",'[1]TCE - ANEXO III - Preencher'!H39)</f>
        <v>45139</v>
      </c>
      <c r="H30" s="15">
        <f>'[1]TCE - ANEXO III - Preencher'!I39</f>
        <v>0</v>
      </c>
      <c r="I30" s="15">
        <f>'[1]TCE - ANEXO III - Preencher'!J39</f>
        <v>157.58000000000001</v>
      </c>
      <c r="J30" s="15" t="str">
        <f>'[1]TCE - ANEXO III - Preencher'!K39</f>
        <v xml:space="preserve"> </v>
      </c>
      <c r="K30" s="16">
        <f>'[1]TCE - ANEXO III - Preencher'!L39</f>
        <v>221.4</v>
      </c>
      <c r="L30" s="16">
        <f>'[1]TCE - ANEXO III - Preencher'!M39</f>
        <v>6.6</v>
      </c>
      <c r="M30" s="16">
        <f t="shared" si="0"/>
        <v>214.8</v>
      </c>
      <c r="N30" s="16">
        <f>'[1]TCE - ANEXO III - Preencher'!O39</f>
        <v>3.77</v>
      </c>
      <c r="O30" s="16">
        <f>'[1]TCE - ANEXO III - Preencher'!P39</f>
        <v>0</v>
      </c>
      <c r="P30" s="16">
        <f t="shared" si="1"/>
        <v>3.77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 t="e">
        <f t="shared" si="5"/>
        <v>#VALUE!</v>
      </c>
    </row>
    <row r="31" spans="1:28" ht="12.75" customHeight="1" x14ac:dyDescent="0.2">
      <c r="A31" s="9">
        <f>IFERROR(VLOOKUP(B31,'[1]DADOS (OCULTAR)'!$Q$3:$S$135,3,0),"")</f>
        <v>9767633000528</v>
      </c>
      <c r="B31" s="10" t="str">
        <f>'[1]TCE - ANEXO III - Preencher'!C40</f>
        <v>UPA NOVA DESCOBERTA - CG Nº 008/2022</v>
      </c>
      <c r="C31" s="11"/>
      <c r="D31" s="12" t="str">
        <f>'[1]TCE - ANEXO III - Preencher'!E40</f>
        <v>AURINEIDE FRANCISCA ELIAS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45139</v>
      </c>
      <c r="H31" s="15">
        <f>'[1]TCE - ANEXO III - Preencher'!I40</f>
        <v>0</v>
      </c>
      <c r="I31" s="15">
        <f>'[1]TCE - ANEXO III - Preencher'!J40</f>
        <v>369.13</v>
      </c>
      <c r="J31" s="15">
        <f>'[1]TCE - ANEXO III - Preencher'!K40</f>
        <v>0</v>
      </c>
      <c r="K31" s="16">
        <f>'[1]TCE - ANEXO III - Preencher'!L40</f>
        <v>221.4</v>
      </c>
      <c r="L31" s="16">
        <f>'[1]TCE - ANEXO III - Preencher'!M40</f>
        <v>4.3600000000000003</v>
      </c>
      <c r="M31" s="16">
        <f t="shared" si="0"/>
        <v>217.04</v>
      </c>
      <c r="N31" s="16">
        <f>'[1]TCE - ANEXO III - Preencher'!O40</f>
        <v>3.77</v>
      </c>
      <c r="O31" s="16">
        <f>'[1]TCE - ANEXO III - Preencher'!P40</f>
        <v>0</v>
      </c>
      <c r="P31" s="16">
        <f t="shared" si="1"/>
        <v>3.77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120.26</v>
      </c>
      <c r="U31" s="16">
        <f>'[1]TCE - ANEXO III - Preencher'!V40</f>
        <v>0</v>
      </c>
      <c r="V31" s="16">
        <f t="shared" si="3"/>
        <v>120.26</v>
      </c>
      <c r="W31" s="17" t="str">
        <f>IF('[1]TCE - ANEXO III - Preencher'!X40="","",'[1]TCE - ANEXO III - Preencher'!X40)</f>
        <v>AUXILIO CHECHE</v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710.19999999999993</v>
      </c>
    </row>
    <row r="32" spans="1:28" ht="12.75" customHeight="1" x14ac:dyDescent="0.2">
      <c r="A32" s="9">
        <f>IFERROR(VLOOKUP(B32,'[1]DADOS (OCULTAR)'!$Q$3:$S$135,3,0),"")</f>
        <v>9767633000528</v>
      </c>
      <c r="B32" s="10" t="str">
        <f>'[1]TCE - ANEXO III - Preencher'!C41</f>
        <v>UPA NOVA DESCOBERTA - CG Nº 008/2022</v>
      </c>
      <c r="C32" s="11"/>
      <c r="D32" s="12" t="str">
        <f>'[1]TCE - ANEXO III - Preencher'!E41</f>
        <v>BRUNA HIPOLITO MOREIRA REIS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45139</v>
      </c>
      <c r="H32" s="15">
        <f>'[1]TCE - ANEXO III - Preencher'!I41</f>
        <v>0</v>
      </c>
      <c r="I32" s="15">
        <f>'[1]TCE - ANEXO III - Preencher'!J41</f>
        <v>242.14</v>
      </c>
      <c r="J32" s="15">
        <f>'[1]TCE - ANEXO III - Preencher'!K41</f>
        <v>0</v>
      </c>
      <c r="K32" s="16">
        <f>'[1]TCE - ANEXO III - Preencher'!L41</f>
        <v>221.4</v>
      </c>
      <c r="L32" s="16">
        <f>'[1]TCE - ANEXO III - Preencher'!M41</f>
        <v>3.05</v>
      </c>
      <c r="M32" s="16">
        <f t="shared" si="0"/>
        <v>218.35</v>
      </c>
      <c r="N32" s="16">
        <f>'[1]TCE - ANEXO III - Preencher'!O41</f>
        <v>3.77</v>
      </c>
      <c r="O32" s="16">
        <f>'[1]TCE - ANEXO III - Preencher'!P41</f>
        <v>0</v>
      </c>
      <c r="P32" s="16">
        <f t="shared" si="1"/>
        <v>3.77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120.26</v>
      </c>
      <c r="U32" s="16">
        <f>'[1]TCE - ANEXO III - Preencher'!V41</f>
        <v>0</v>
      </c>
      <c r="V32" s="16">
        <f t="shared" si="3"/>
        <v>120.26</v>
      </c>
      <c r="W32" s="17" t="str">
        <f>IF('[1]TCE - ANEXO III - Preencher'!X41="","",'[1]TCE - ANEXO III - Preencher'!X41)</f>
        <v>AUXILIO CHECHE</v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584.52</v>
      </c>
    </row>
    <row r="33" spans="1:28" ht="12.75" customHeight="1" x14ac:dyDescent="0.2">
      <c r="A33" s="9">
        <f>IFERROR(VLOOKUP(B33,'[1]DADOS (OCULTAR)'!$Q$3:$S$135,3,0),"")</f>
        <v>9767633000528</v>
      </c>
      <c r="B33" s="10" t="str">
        <f>'[1]TCE - ANEXO III - Preencher'!C42</f>
        <v>UPA NOVA DESCOBERTA - CG Nº 008/2022</v>
      </c>
      <c r="C33" s="11"/>
      <c r="D33" s="12" t="str">
        <f>'[1]TCE - ANEXO III - Preencher'!E42</f>
        <v>CAIO HENRIQUE CAVALCANTI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411005</v>
      </c>
      <c r="G33" s="14">
        <f>IF('[1]TCE - ANEXO III - Preencher'!H42="","",'[1]TCE - ANEXO III - Preencher'!H42)</f>
        <v>45139</v>
      </c>
      <c r="H33" s="15">
        <f>'[1]TCE - ANEXO III - Preencher'!I42</f>
        <v>0</v>
      </c>
      <c r="I33" s="15">
        <f>'[1]TCE - ANEXO III - Preencher'!J42</f>
        <v>12.23</v>
      </c>
      <c r="J33" s="15">
        <f>'[1]TCE - ANEXO III - Preencher'!K42</f>
        <v>0</v>
      </c>
      <c r="K33" s="16">
        <f>'[1]TCE - ANEXO III - Preencher'!L42</f>
        <v>221.4</v>
      </c>
      <c r="L33" s="16">
        <f>'[1]TCE - ANEXO III - Preencher'!M42</f>
        <v>6.6</v>
      </c>
      <c r="M33" s="16">
        <f t="shared" si="0"/>
        <v>214.8</v>
      </c>
      <c r="N33" s="16">
        <f>'[1]TCE - ANEXO III - Preencher'!O42</f>
        <v>3.77</v>
      </c>
      <c r="O33" s="16">
        <f>'[1]TCE - ANEXO III - Preencher'!P42</f>
        <v>0</v>
      </c>
      <c r="P33" s="16">
        <f t="shared" si="1"/>
        <v>3.77</v>
      </c>
      <c r="Q33" s="16">
        <f>'[1]TCE - ANEXO III - Preencher'!R42</f>
        <v>246</v>
      </c>
      <c r="R33" s="16">
        <f>'[1]TCE - ANEXO III - Preencher'!S42</f>
        <v>36.69</v>
      </c>
      <c r="S33" s="16">
        <f t="shared" si="2"/>
        <v>209.31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440.11</v>
      </c>
    </row>
    <row r="34" spans="1:28" ht="12.75" customHeight="1" x14ac:dyDescent="0.2">
      <c r="A34" s="9">
        <f>IFERROR(VLOOKUP(B34,'[1]DADOS (OCULTAR)'!$Q$3:$S$135,3,0),"")</f>
        <v>9767633000528</v>
      </c>
      <c r="B34" s="10" t="str">
        <f>'[1]TCE - ANEXO III - Preencher'!C43</f>
        <v>UPA NOVA DESCOBERTA - CG Nº 008/2022</v>
      </c>
      <c r="C34" s="11"/>
      <c r="D34" s="12" t="str">
        <f>'[1]TCE - ANEXO III - Preencher'!E43</f>
        <v>CARMEM REGINA ALVES SENA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223505</v>
      </c>
      <c r="G34" s="14">
        <f>IF('[1]TCE - ANEXO III - Preencher'!H43="","",'[1]TCE - ANEXO III - Preencher'!H43)</f>
        <v>45139</v>
      </c>
      <c r="H34" s="15">
        <f>'[1]TCE - ANEXO III - Preencher'!I43</f>
        <v>0</v>
      </c>
      <c r="I34" s="15">
        <f>'[1]TCE - ANEXO III - Preencher'!J43</f>
        <v>286.54000000000002</v>
      </c>
      <c r="J34" s="15">
        <f>'[1]TCE - ANEXO III - Preencher'!K43</f>
        <v>0</v>
      </c>
      <c r="K34" s="16">
        <f>'[1]TCE - ANEXO III - Preencher'!L43</f>
        <v>221.4</v>
      </c>
      <c r="L34" s="16">
        <f>'[1]TCE - ANEXO III - Preencher'!M43</f>
        <v>3.59</v>
      </c>
      <c r="M34" s="16">
        <f t="shared" si="0"/>
        <v>217.81</v>
      </c>
      <c r="N34" s="16">
        <f>'[1]TCE - ANEXO III - Preencher'!O43</f>
        <v>3.77</v>
      </c>
      <c r="O34" s="16">
        <f>'[1]TCE - ANEXO III - Preencher'!P43</f>
        <v>0</v>
      </c>
      <c r="P34" s="16">
        <f t="shared" si="1"/>
        <v>3.77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508.12</v>
      </c>
    </row>
    <row r="35" spans="1:28" ht="12.75" customHeight="1" x14ac:dyDescent="0.2">
      <c r="A35" s="9">
        <f>IFERROR(VLOOKUP(B35,'[1]DADOS (OCULTAR)'!$Q$3:$S$135,3,0),"")</f>
        <v>9767633000528</v>
      </c>
      <c r="B35" s="10" t="str">
        <f>'[1]TCE - ANEXO III - Preencher'!C44</f>
        <v>UPA NOVA DESCOBERTA - CG Nº 008/2022</v>
      </c>
      <c r="C35" s="11"/>
      <c r="D35" s="12" t="str">
        <f>'[1]TCE - ANEXO III - Preencher'!E44</f>
        <v>CLEIDE MARIA DA SILVA BEZERRA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422110</v>
      </c>
      <c r="G35" s="14">
        <f>IF('[1]TCE - ANEXO III - Preencher'!H44="","",'[1]TCE - ANEXO III - Preencher'!H44)</f>
        <v>45139</v>
      </c>
      <c r="H35" s="15">
        <f>'[1]TCE - ANEXO III - Preencher'!I44</f>
        <v>0</v>
      </c>
      <c r="I35" s="15">
        <f>'[1]TCE - ANEXO III - Preencher'!J44</f>
        <v>177.86</v>
      </c>
      <c r="J35" s="15">
        <f>'[1]TCE - ANEXO III - Preencher'!K44</f>
        <v>0</v>
      </c>
      <c r="K35" s="16">
        <f>'[1]TCE - ANEXO III - Preencher'!L44</f>
        <v>221.4</v>
      </c>
      <c r="L35" s="16">
        <f>'[1]TCE - ANEXO III - Preencher'!M44</f>
        <v>6.6</v>
      </c>
      <c r="M35" s="16">
        <f t="shared" si="0"/>
        <v>214.8</v>
      </c>
      <c r="N35" s="16">
        <f>'[1]TCE - ANEXO III - Preencher'!O44</f>
        <v>3.77</v>
      </c>
      <c r="O35" s="16">
        <f>'[1]TCE - ANEXO III - Preencher'!P44</f>
        <v>0</v>
      </c>
      <c r="P35" s="16">
        <f t="shared" si="1"/>
        <v>3.77</v>
      </c>
      <c r="Q35" s="16">
        <f>'[1]TCE - ANEXO III - Preencher'!R44</f>
        <v>246</v>
      </c>
      <c r="R35" s="16">
        <f>'[1]TCE - ANEXO III - Preencher'!S44</f>
        <v>79.2</v>
      </c>
      <c r="S35" s="16">
        <f t="shared" si="2"/>
        <v>166.8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563.23</v>
      </c>
    </row>
    <row r="36" spans="1:28" ht="12.75" customHeight="1" x14ac:dyDescent="0.2">
      <c r="A36" s="9">
        <f>IFERROR(VLOOKUP(B36,'[1]DADOS (OCULTAR)'!$Q$3:$S$135,3,0),"")</f>
        <v>9767633000528</v>
      </c>
      <c r="B36" s="10" t="str">
        <f>'[1]TCE - ANEXO III - Preencher'!C45</f>
        <v>UPA NOVA DESCOBERTA - CG Nº 008/2022</v>
      </c>
      <c r="C36" s="11"/>
      <c r="D36" s="12" t="str">
        <f>'[1]TCE - ANEXO III - Preencher'!E45</f>
        <v>CLEITON TRAJANO PINHEIRO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521130</v>
      </c>
      <c r="G36" s="14">
        <f>IF('[1]TCE - ANEXO III - Preencher'!H45="","",'[1]TCE - ANEXO III - Preencher'!H45)</f>
        <v>45139</v>
      </c>
      <c r="H36" s="15">
        <f>'[1]TCE - ANEXO III - Preencher'!I45</f>
        <v>0</v>
      </c>
      <c r="I36" s="15">
        <f>'[1]TCE - ANEXO III - Preencher'!J45</f>
        <v>183.54</v>
      </c>
      <c r="J36" s="15">
        <f>'[1]TCE - ANEXO III - Preencher'!K45</f>
        <v>0</v>
      </c>
      <c r="K36" s="16">
        <f>'[1]TCE - ANEXO III - Preencher'!L45</f>
        <v>221.4</v>
      </c>
      <c r="L36" s="16">
        <f>'[1]TCE - ANEXO III - Preencher'!M45</f>
        <v>6.6</v>
      </c>
      <c r="M36" s="16">
        <f t="shared" si="0"/>
        <v>214.8</v>
      </c>
      <c r="N36" s="16">
        <f>'[1]TCE - ANEXO III - Preencher'!O45</f>
        <v>3.77</v>
      </c>
      <c r="O36" s="16">
        <f>'[1]TCE - ANEXO III - Preencher'!P45</f>
        <v>0</v>
      </c>
      <c r="P36" s="16">
        <f t="shared" si="1"/>
        <v>3.77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402.11</v>
      </c>
    </row>
    <row r="37" spans="1:28" ht="12.75" customHeight="1" x14ac:dyDescent="0.2">
      <c r="A37" s="9">
        <f>IFERROR(VLOOKUP(B37,'[1]DADOS (OCULTAR)'!$Q$3:$S$135,3,0),"")</f>
        <v>9767633000528</v>
      </c>
      <c r="B37" s="10" t="str">
        <f>'[1]TCE - ANEXO III - Preencher'!C46</f>
        <v>UPA NOVA DESCOBERTA - CG Nº 008/2022</v>
      </c>
      <c r="C37" s="11"/>
      <c r="D37" s="12" t="str">
        <f>'[1]TCE - ANEXO III - Preencher'!E46</f>
        <v>CRISTIANE CORREIA LIMA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517410</v>
      </c>
      <c r="G37" s="14">
        <f>IF('[1]TCE - ANEXO III - Preencher'!H46="","",'[1]TCE - ANEXO III - Preencher'!H46)</f>
        <v>45139</v>
      </c>
      <c r="H37" s="15">
        <f>'[1]TCE - ANEXO III - Preencher'!I46</f>
        <v>0</v>
      </c>
      <c r="I37" s="15">
        <f>'[1]TCE - ANEXO III - Preencher'!J46</f>
        <v>172.81</v>
      </c>
      <c r="J37" s="15">
        <f>'[1]TCE - ANEXO III - Preencher'!K46</f>
        <v>0</v>
      </c>
      <c r="K37" s="16">
        <f>'[1]TCE - ANEXO III - Preencher'!L46</f>
        <v>221.4</v>
      </c>
      <c r="L37" s="16">
        <f>'[1]TCE - ANEXO III - Preencher'!M46</f>
        <v>6.6</v>
      </c>
      <c r="M37" s="16">
        <f t="shared" si="0"/>
        <v>214.8</v>
      </c>
      <c r="N37" s="16">
        <f>'[1]TCE - ANEXO III - Preencher'!O46</f>
        <v>3.77</v>
      </c>
      <c r="O37" s="16">
        <f>'[1]TCE - ANEXO III - Preencher'!P46</f>
        <v>0</v>
      </c>
      <c r="P37" s="16">
        <f t="shared" si="1"/>
        <v>3.77</v>
      </c>
      <c r="Q37" s="16">
        <f>'[1]TCE - ANEXO III - Preencher'!R46</f>
        <v>123</v>
      </c>
      <c r="R37" s="16">
        <f>'[1]TCE - ANEXO III - Preencher'!S46</f>
        <v>79.2</v>
      </c>
      <c r="S37" s="16">
        <f t="shared" si="2"/>
        <v>43.8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435.18</v>
      </c>
    </row>
    <row r="38" spans="1:28" ht="12.75" customHeight="1" x14ac:dyDescent="0.2">
      <c r="A38" s="9">
        <f>IFERROR(VLOOKUP(B38,'[1]DADOS (OCULTAR)'!$Q$3:$S$135,3,0),"")</f>
        <v>9767633000528</v>
      </c>
      <c r="B38" s="10" t="str">
        <f>'[1]TCE - ANEXO III - Preencher'!C47</f>
        <v>UPA NOVA DESCOBERTA - CG Nº 008/2022</v>
      </c>
      <c r="C38" s="11"/>
      <c r="D38" s="12" t="str">
        <f>'[1]TCE - ANEXO III - Preencher'!E47</f>
        <v>CRISTIANE MARIA DA S OLIVEIRA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322205</v>
      </c>
      <c r="G38" s="14">
        <f>IF('[1]TCE - ANEXO III - Preencher'!H47="","",'[1]TCE - ANEXO III - Preencher'!H47)</f>
        <v>45139</v>
      </c>
      <c r="H38" s="15">
        <f>'[1]TCE - ANEXO III - Preencher'!I47</f>
        <v>0</v>
      </c>
      <c r="I38" s="15">
        <f>'[1]TCE - ANEXO III - Preencher'!J47</f>
        <v>173.51</v>
      </c>
      <c r="J38" s="15">
        <f>'[1]TCE - ANEXO III - Preencher'!K47</f>
        <v>0</v>
      </c>
      <c r="K38" s="16">
        <f>'[1]TCE - ANEXO III - Preencher'!L47</f>
        <v>221.4</v>
      </c>
      <c r="L38" s="16">
        <f>'[1]TCE - ANEXO III - Preencher'!M47</f>
        <v>6.6</v>
      </c>
      <c r="M38" s="16">
        <f t="shared" si="0"/>
        <v>214.8</v>
      </c>
      <c r="N38" s="16">
        <f>'[1]TCE - ANEXO III - Preencher'!O47</f>
        <v>3.77</v>
      </c>
      <c r="O38" s="16">
        <f>'[1]TCE - ANEXO III - Preencher'!P47</f>
        <v>0</v>
      </c>
      <c r="P38" s="16">
        <f t="shared" si="1"/>
        <v>3.77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392.08</v>
      </c>
    </row>
    <row r="39" spans="1:28" ht="12.75" customHeight="1" x14ac:dyDescent="0.2">
      <c r="A39" s="9">
        <f>IFERROR(VLOOKUP(B39,'[1]DADOS (OCULTAR)'!$Q$3:$S$135,3,0),"")</f>
        <v>9767633000528</v>
      </c>
      <c r="B39" s="10" t="str">
        <f>'[1]TCE - ANEXO III - Preencher'!C48</f>
        <v>UPA NOVA DESCOBERTA - CG Nº 008/2022</v>
      </c>
      <c r="C39" s="11"/>
      <c r="D39" s="12" t="str">
        <f>'[1]TCE - ANEXO III - Preencher'!E48</f>
        <v>CYBELLE SUZELY FONSECA ALHEIROS DIAS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223505</v>
      </c>
      <c r="G39" s="14">
        <f>IF('[1]TCE - ANEXO III - Preencher'!H48="","",'[1]TCE - ANEXO III - Preencher'!H48)</f>
        <v>45139</v>
      </c>
      <c r="H39" s="15">
        <f>'[1]TCE - ANEXO III - Preencher'!I48</f>
        <v>0</v>
      </c>
      <c r="I39" s="15">
        <f>'[1]TCE - ANEXO III - Preencher'!J48</f>
        <v>316.54000000000002</v>
      </c>
      <c r="J39" s="15">
        <f>'[1]TCE - ANEXO III - Preencher'!K48</f>
        <v>0</v>
      </c>
      <c r="K39" s="16">
        <f>'[1]TCE - ANEXO III - Preencher'!L48</f>
        <v>221.4</v>
      </c>
      <c r="L39" s="16">
        <f>'[1]TCE - ANEXO III - Preencher'!M48</f>
        <v>4.1100000000000003</v>
      </c>
      <c r="M39" s="16">
        <f t="shared" si="0"/>
        <v>217.29</v>
      </c>
      <c r="N39" s="16">
        <f>'[1]TCE - ANEXO III - Preencher'!O48</f>
        <v>3.77</v>
      </c>
      <c r="O39" s="16">
        <f>'[1]TCE - ANEXO III - Preencher'!P48</f>
        <v>0</v>
      </c>
      <c r="P39" s="16">
        <f t="shared" si="1"/>
        <v>3.77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537.6</v>
      </c>
    </row>
    <row r="40" spans="1:28" ht="12.75" customHeight="1" x14ac:dyDescent="0.2">
      <c r="A40" s="9">
        <f>IFERROR(VLOOKUP(B40,'[1]DADOS (OCULTAR)'!$Q$3:$S$135,3,0),"")</f>
        <v>9767633000528</v>
      </c>
      <c r="B40" s="10" t="str">
        <f>'[1]TCE - ANEXO III - Preencher'!C49</f>
        <v>UPA NOVA DESCOBERTA - CG Nº 008/2022</v>
      </c>
      <c r="C40" s="11"/>
      <c r="D40" s="12" t="str">
        <f>'[1]TCE - ANEXO III - Preencher'!E49</f>
        <v>DANIEL AKEL PEREIRA DE ARAUJO</v>
      </c>
      <c r="E40" s="10" t="str">
        <f>IF('[1]TCE - ANEXO III - Preencher'!F49="4 - Assistência Odontológica","2 - Outros Profissionais da Saúde",'[1]TCE - ANEXO III - Preencher'!F49)</f>
        <v>1 - Médico</v>
      </c>
      <c r="F40" s="13">
        <f>'[1]TCE - ANEXO III - Preencher'!G49</f>
        <v>410105</v>
      </c>
      <c r="G40" s="14">
        <f>IF('[1]TCE - ANEXO III - Preencher'!H49="","",'[1]TCE - ANEXO III - Preencher'!H49)</f>
        <v>45139</v>
      </c>
      <c r="H40" s="15">
        <f>'[1]TCE - ANEXO III - Preencher'!I49</f>
        <v>0</v>
      </c>
      <c r="I40" s="15">
        <f>'[1]TCE - ANEXO III - Preencher'!J49</f>
        <v>1670.16</v>
      </c>
      <c r="J40" s="15">
        <f>'[1]TCE - ANEXO III - Preencher'!K49</f>
        <v>0</v>
      </c>
      <c r="K40" s="16">
        <f>'[1]TCE - ANEXO III - Preencher'!L49</f>
        <v>221.4</v>
      </c>
      <c r="L40" s="16">
        <f>'[1]TCE - ANEXO III - Preencher'!M49</f>
        <v>6.6</v>
      </c>
      <c r="M40" s="16">
        <f t="shared" si="0"/>
        <v>214.8</v>
      </c>
      <c r="N40" s="16">
        <f>'[1]TCE - ANEXO III - Preencher'!O49</f>
        <v>3.77</v>
      </c>
      <c r="O40" s="16">
        <f>'[1]TCE - ANEXO III - Preencher'!P49</f>
        <v>0</v>
      </c>
      <c r="P40" s="16">
        <f t="shared" si="1"/>
        <v>3.77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1888.73</v>
      </c>
    </row>
    <row r="41" spans="1:28" ht="12.75" customHeight="1" x14ac:dyDescent="0.2">
      <c r="A41" s="9">
        <f>IFERROR(VLOOKUP(B41,'[1]DADOS (OCULTAR)'!$Q$3:$S$135,3,0),"")</f>
        <v>9767633000528</v>
      </c>
      <c r="B41" s="10" t="str">
        <f>'[1]TCE - ANEXO III - Preencher'!C50</f>
        <v>UPA NOVA DESCOBERTA - CG Nº 008/2022</v>
      </c>
      <c r="C41" s="11"/>
      <c r="D41" s="12" t="str">
        <f>'[1]TCE - ANEXO III - Preencher'!E50</f>
        <v xml:space="preserve">DANIEL DE MELO PRAZERES 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322605</v>
      </c>
      <c r="G41" s="14">
        <f>IF('[1]TCE - ANEXO III - Preencher'!H50="","",'[1]TCE - ANEXO III - Preencher'!H50)</f>
        <v>45139</v>
      </c>
      <c r="H41" s="15">
        <f>'[1]TCE - ANEXO III - Preencher'!I50</f>
        <v>0</v>
      </c>
      <c r="I41" s="15">
        <f>'[1]TCE - ANEXO III - Preencher'!J50</f>
        <v>138.72999999999999</v>
      </c>
      <c r="J41" s="15">
        <f>'[1]TCE - ANEXO III - Preencher'!K50</f>
        <v>0</v>
      </c>
      <c r="K41" s="16">
        <f>'[1]TCE - ANEXO III - Preencher'!L50</f>
        <v>221.4</v>
      </c>
      <c r="L41" s="16">
        <f>'[1]TCE - ANEXO III - Preencher'!M50</f>
        <v>6.6</v>
      </c>
      <c r="M41" s="16">
        <f t="shared" si="0"/>
        <v>214.8</v>
      </c>
      <c r="N41" s="16">
        <f>'[1]TCE - ANEXO III - Preencher'!O50</f>
        <v>3.77</v>
      </c>
      <c r="O41" s="16">
        <f>'[1]TCE - ANEXO III - Preencher'!P50</f>
        <v>0</v>
      </c>
      <c r="P41" s="16">
        <f t="shared" si="1"/>
        <v>3.77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357.29999999999995</v>
      </c>
    </row>
    <row r="42" spans="1:28" ht="12.75" customHeight="1" x14ac:dyDescent="0.2">
      <c r="A42" s="9">
        <f>IFERROR(VLOOKUP(B42,'[1]DADOS (OCULTAR)'!$Q$3:$S$135,3,0),"")</f>
        <v>9767633000528</v>
      </c>
      <c r="B42" s="10" t="str">
        <f>'[1]TCE - ANEXO III - Preencher'!C51</f>
        <v>UPA NOVA DESCOBERTA - CG Nº 008/2022</v>
      </c>
      <c r="C42" s="11"/>
      <c r="D42" s="12" t="str">
        <f>'[1]TCE - ANEXO III - Preencher'!E51</f>
        <v>DANIELA JACOB MAYRINCK GOMES DA FONSECA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225125</v>
      </c>
      <c r="G42" s="14">
        <f>IF('[1]TCE - ANEXO III - Preencher'!H51="","",'[1]TCE - ANEXO III - Preencher'!H51)</f>
        <v>45139</v>
      </c>
      <c r="H42" s="15">
        <f>'[1]TCE - ANEXO III - Preencher'!I51</f>
        <v>0</v>
      </c>
      <c r="I42" s="15">
        <f>'[1]TCE - ANEXO III - Preencher'!J51</f>
        <v>1376.38</v>
      </c>
      <c r="J42" s="15">
        <f>'[1]TCE - ANEXO III - Preencher'!K51</f>
        <v>0</v>
      </c>
      <c r="K42" s="16">
        <f>'[1]TCE - ANEXO III - Preencher'!L51</f>
        <v>221.4</v>
      </c>
      <c r="L42" s="16">
        <f>'[1]TCE - ANEXO III - Preencher'!M51</f>
        <v>6.6</v>
      </c>
      <c r="M42" s="16">
        <f t="shared" si="0"/>
        <v>214.8</v>
      </c>
      <c r="N42" s="16">
        <f>'[1]TCE - ANEXO III - Preencher'!O51</f>
        <v>3.77</v>
      </c>
      <c r="O42" s="16">
        <f>'[1]TCE - ANEXO III - Preencher'!P51</f>
        <v>0</v>
      </c>
      <c r="P42" s="16">
        <f t="shared" si="1"/>
        <v>3.77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1594.95</v>
      </c>
    </row>
    <row r="43" spans="1:28" ht="12.75" customHeight="1" x14ac:dyDescent="0.2">
      <c r="A43" s="9">
        <f>IFERROR(VLOOKUP(B43,'[1]DADOS (OCULTAR)'!$Q$3:$S$135,3,0),"")</f>
        <v>9767633000528</v>
      </c>
      <c r="B43" s="10" t="str">
        <f>'[1]TCE - ANEXO III - Preencher'!C52</f>
        <v>UPA NOVA DESCOBERTA - CG Nº 008/2022</v>
      </c>
      <c r="C43" s="11"/>
      <c r="D43" s="12" t="str">
        <f>'[1]TCE - ANEXO III - Preencher'!E52</f>
        <v>DANIELLE MARIA PESSOA VERAS DE QUEIROZ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410105</v>
      </c>
      <c r="G43" s="14">
        <f>IF('[1]TCE - ANEXO III - Preencher'!H52="","",'[1]TCE - ANEXO III - Preencher'!H52)</f>
        <v>45139</v>
      </c>
      <c r="H43" s="15">
        <f>'[1]TCE - ANEXO III - Preencher'!I52</f>
        <v>0</v>
      </c>
      <c r="I43" s="15">
        <f>'[1]TCE - ANEXO III - Preencher'!J52</f>
        <v>995.81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0"/>
        <v>0</v>
      </c>
      <c r="N43" s="16">
        <f>'[1]TCE - ANEXO III - Preencher'!O52</f>
        <v>3.77</v>
      </c>
      <c r="O43" s="16">
        <f>'[1]TCE - ANEXO III - Preencher'!P52</f>
        <v>0</v>
      </c>
      <c r="P43" s="16">
        <f t="shared" si="1"/>
        <v>3.77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69.430000000000007</v>
      </c>
      <c r="U43" s="16">
        <f>'[1]TCE - ANEXO III - Preencher'!V52</f>
        <v>0</v>
      </c>
      <c r="V43" s="16">
        <f t="shared" si="3"/>
        <v>69.430000000000007</v>
      </c>
      <c r="W43" s="17" t="str">
        <f>IF('[1]TCE - ANEXO III - Preencher'!X52="","",'[1]TCE - ANEXO III - Preencher'!X52)</f>
        <v>AUXILIO CHECHE</v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1069.01</v>
      </c>
    </row>
    <row r="44" spans="1:28" ht="12.75" customHeight="1" x14ac:dyDescent="0.2">
      <c r="A44" s="9">
        <f>IFERROR(VLOOKUP(B44,'[1]DADOS (OCULTAR)'!$Q$3:$S$135,3,0),"")</f>
        <v>9767633000528</v>
      </c>
      <c r="B44" s="10" t="str">
        <f>'[1]TCE - ANEXO III - Preencher'!C53</f>
        <v>UPA NOVA DESCOBERTA - CG Nº 008/2022</v>
      </c>
      <c r="C44" s="11"/>
      <c r="D44" s="12" t="str">
        <f>'[1]TCE - ANEXO III - Preencher'!E53</f>
        <v>DANIELLE MOREIRA BRASIL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223505</v>
      </c>
      <c r="G44" s="14">
        <f>IF('[1]TCE - ANEXO III - Preencher'!H53="","",'[1]TCE - ANEXO III - Preencher'!H53)</f>
        <v>45139</v>
      </c>
      <c r="H44" s="15">
        <f>'[1]TCE - ANEXO III - Preencher'!I53</f>
        <v>0</v>
      </c>
      <c r="I44" s="15">
        <f>'[1]TCE - ANEXO III - Preencher'!J53</f>
        <v>224.12</v>
      </c>
      <c r="J44" s="15">
        <f>'[1]TCE - ANEXO III - Preencher'!K53</f>
        <v>0</v>
      </c>
      <c r="K44" s="16">
        <f>'[1]TCE - ANEXO III - Preencher'!L53</f>
        <v>221.4</v>
      </c>
      <c r="L44" s="16">
        <f>'[1]TCE - ANEXO III - Preencher'!M53</f>
        <v>3.36</v>
      </c>
      <c r="M44" s="16">
        <f t="shared" si="0"/>
        <v>218.04</v>
      </c>
      <c r="N44" s="16">
        <f>'[1]TCE - ANEXO III - Preencher'!O53</f>
        <v>3.77</v>
      </c>
      <c r="O44" s="16">
        <f>'[1]TCE - ANEXO III - Preencher'!P53</f>
        <v>0</v>
      </c>
      <c r="P44" s="16">
        <f t="shared" si="1"/>
        <v>3.77</v>
      </c>
      <c r="Q44" s="16">
        <f>'[1]TCE - ANEXO III - Preencher'!R53</f>
        <v>360.8</v>
      </c>
      <c r="R44" s="16">
        <f>'[1]TCE - ANEXO III - Preencher'!S53</f>
        <v>134.25</v>
      </c>
      <c r="S44" s="16">
        <f t="shared" si="2"/>
        <v>226.55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672.48</v>
      </c>
    </row>
    <row r="45" spans="1:28" ht="12.75" customHeight="1" x14ac:dyDescent="0.2">
      <c r="A45" s="9">
        <f>IFERROR(VLOOKUP(B45,'[1]DADOS (OCULTAR)'!$Q$3:$S$135,3,0),"")</f>
        <v>9767633000528</v>
      </c>
      <c r="B45" s="10" t="str">
        <f>'[1]TCE - ANEXO III - Preencher'!C54</f>
        <v>UPA NOVA DESCOBERTA - CG Nº 008/2022</v>
      </c>
      <c r="C45" s="11"/>
      <c r="D45" s="12" t="str">
        <f>'[1]TCE - ANEXO III - Preencher'!E54</f>
        <v>DAVI MIGUEL DA SILVA OLIVEIRA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521130</v>
      </c>
      <c r="G45" s="14">
        <f>IF('[1]TCE - ANEXO III - Preencher'!H54="","",'[1]TCE - ANEXO III - Preencher'!H54)</f>
        <v>45139</v>
      </c>
      <c r="H45" s="15">
        <f>'[1]TCE - ANEXO III - Preencher'!I54</f>
        <v>0</v>
      </c>
      <c r="I45" s="15">
        <f>'[1]TCE - ANEXO III - Preencher'!J54</f>
        <v>152.06</v>
      </c>
      <c r="J45" s="15">
        <f>'[1]TCE - ANEXO III - Preencher'!K54</f>
        <v>0</v>
      </c>
      <c r="K45" s="16">
        <f>'[1]TCE - ANEXO III - Preencher'!L54</f>
        <v>221.4</v>
      </c>
      <c r="L45" s="16">
        <f>'[1]TCE - ANEXO III - Preencher'!M54</f>
        <v>6.6</v>
      </c>
      <c r="M45" s="16">
        <f t="shared" si="0"/>
        <v>214.8</v>
      </c>
      <c r="N45" s="16">
        <f>'[1]TCE - ANEXO III - Preencher'!O54</f>
        <v>3.77</v>
      </c>
      <c r="O45" s="16">
        <f>'[1]TCE - ANEXO III - Preencher'!P54</f>
        <v>0</v>
      </c>
      <c r="P45" s="16">
        <f t="shared" si="1"/>
        <v>3.77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370.63</v>
      </c>
    </row>
    <row r="46" spans="1:28" ht="12.75" customHeight="1" x14ac:dyDescent="0.2">
      <c r="A46" s="9">
        <f>IFERROR(VLOOKUP(B46,'[1]DADOS (OCULTAR)'!$Q$3:$S$135,3,0),"")</f>
        <v>9767633000528</v>
      </c>
      <c r="B46" s="10" t="str">
        <f>'[1]TCE - ANEXO III - Preencher'!C55</f>
        <v>UPA NOVA DESCOBERTA - CG Nº 008/2022</v>
      </c>
      <c r="C46" s="11"/>
      <c r="D46" s="12" t="str">
        <f>'[1]TCE - ANEXO III - Preencher'!E55</f>
        <v>DAYGRID SIMONE BARROS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45139</v>
      </c>
      <c r="H46" s="15">
        <f>'[1]TCE - ANEXO III - Preencher'!I55</f>
        <v>0</v>
      </c>
      <c r="I46" s="15">
        <f>'[1]TCE - ANEXO III - Preencher'!J55</f>
        <v>179.74</v>
      </c>
      <c r="J46" s="15">
        <f>'[1]TCE - ANEXO III - Preencher'!K55</f>
        <v>0</v>
      </c>
      <c r="K46" s="16">
        <f>'[1]TCE - ANEXO III - Preencher'!L55</f>
        <v>221.4</v>
      </c>
      <c r="L46" s="16">
        <f>'[1]TCE - ANEXO III - Preencher'!M55</f>
        <v>6.6</v>
      </c>
      <c r="M46" s="16">
        <f t="shared" si="0"/>
        <v>214.8</v>
      </c>
      <c r="N46" s="16">
        <f>'[1]TCE - ANEXO III - Preencher'!O55</f>
        <v>3.77</v>
      </c>
      <c r="O46" s="16">
        <f>'[1]TCE - ANEXO III - Preencher'!P55</f>
        <v>0</v>
      </c>
      <c r="P46" s="16">
        <f t="shared" si="1"/>
        <v>3.77</v>
      </c>
      <c r="Q46" s="16">
        <f>'[1]TCE - ANEXO III - Preencher'!R55</f>
        <v>246</v>
      </c>
      <c r="R46" s="16">
        <f>'[1]TCE - ANEXO III - Preencher'!S55</f>
        <v>88.2</v>
      </c>
      <c r="S46" s="16">
        <f t="shared" si="2"/>
        <v>157.80000000000001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556.11</v>
      </c>
    </row>
    <row r="47" spans="1:28" ht="12.75" customHeight="1" x14ac:dyDescent="0.2">
      <c r="A47" s="9">
        <f>IFERROR(VLOOKUP(B47,'[1]DADOS (OCULTAR)'!$Q$3:$S$135,3,0),"")</f>
        <v>9767633000528</v>
      </c>
      <c r="B47" s="10" t="str">
        <f>'[1]TCE - ANEXO III - Preencher'!C56</f>
        <v>UPA NOVA DESCOBERTA - CG Nº 008/2022</v>
      </c>
      <c r="C47" s="11"/>
      <c r="D47" s="12" t="str">
        <f>'[1]TCE - ANEXO III - Preencher'!E56</f>
        <v>DEBORA PEREIRA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45139</v>
      </c>
      <c r="H47" s="15">
        <f>'[1]TCE - ANEXO III - Preencher'!I56</f>
        <v>0</v>
      </c>
      <c r="I47" s="15">
        <f>'[1]TCE - ANEXO III - Preencher'!J56</f>
        <v>146.86000000000001</v>
      </c>
      <c r="J47" s="15">
        <f>'[1]TCE - ANEXO III - Preencher'!K56</f>
        <v>0</v>
      </c>
      <c r="K47" s="16">
        <f>'[1]TCE - ANEXO III - Preencher'!L56</f>
        <v>221.4</v>
      </c>
      <c r="L47" s="16">
        <f>'[1]TCE - ANEXO III - Preencher'!M56</f>
        <v>6.6</v>
      </c>
      <c r="M47" s="16">
        <f t="shared" si="0"/>
        <v>214.8</v>
      </c>
      <c r="N47" s="16">
        <f>'[1]TCE - ANEXO III - Preencher'!O56</f>
        <v>3.77</v>
      </c>
      <c r="O47" s="16">
        <f>'[1]TCE - ANEXO III - Preencher'!P56</f>
        <v>0</v>
      </c>
      <c r="P47" s="16">
        <f t="shared" si="1"/>
        <v>3.77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365.43</v>
      </c>
    </row>
    <row r="48" spans="1:28" ht="12.75" customHeight="1" x14ac:dyDescent="0.2">
      <c r="A48" s="9">
        <f>IFERROR(VLOOKUP(B48,'[1]DADOS (OCULTAR)'!$Q$3:$S$135,3,0),"")</f>
        <v>9767633000528</v>
      </c>
      <c r="B48" s="10" t="str">
        <f>'[1]TCE - ANEXO III - Preencher'!C57</f>
        <v>UPA NOVA DESCOBERTA - CG Nº 008/2022</v>
      </c>
      <c r="C48" s="11"/>
      <c r="D48" s="12" t="str">
        <f>'[1]TCE - ANEXO III - Preencher'!E57</f>
        <v>DEILSON JOSE FERREIRA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45139</v>
      </c>
      <c r="H48" s="15">
        <f>'[1]TCE - ANEXO III - Preencher'!I57</f>
        <v>0</v>
      </c>
      <c r="I48" s="15">
        <f>'[1]TCE - ANEXO III - Preencher'!J57</f>
        <v>152.75</v>
      </c>
      <c r="J48" s="15">
        <f>'[1]TCE - ANEXO III - Preencher'!K57</f>
        <v>0</v>
      </c>
      <c r="K48" s="16">
        <f>'[1]TCE - ANEXO III - Preencher'!L57</f>
        <v>221.4</v>
      </c>
      <c r="L48" s="16">
        <f>'[1]TCE - ANEXO III - Preencher'!M57</f>
        <v>6.6</v>
      </c>
      <c r="M48" s="16">
        <f t="shared" si="0"/>
        <v>214.8</v>
      </c>
      <c r="N48" s="16">
        <f>'[1]TCE - ANEXO III - Preencher'!O57</f>
        <v>3.77</v>
      </c>
      <c r="O48" s="16">
        <f>'[1]TCE - ANEXO III - Preencher'!P57</f>
        <v>0</v>
      </c>
      <c r="P48" s="16">
        <f t="shared" si="1"/>
        <v>3.77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371.32</v>
      </c>
    </row>
    <row r="49" spans="1:28" ht="12.75" customHeight="1" x14ac:dyDescent="0.2">
      <c r="A49" s="9">
        <f>IFERROR(VLOOKUP(B49,'[1]DADOS (OCULTAR)'!$Q$3:$S$135,3,0),"")</f>
        <v>9767633000528</v>
      </c>
      <c r="B49" s="10" t="str">
        <f>'[1]TCE - ANEXO III - Preencher'!C58</f>
        <v>UPA NOVA DESCOBERTA - CG Nº 008/2022</v>
      </c>
      <c r="C49" s="11"/>
      <c r="D49" s="12" t="str">
        <f>'[1]TCE - ANEXO III - Preencher'!E58</f>
        <v>DIANA CRISTINA DIDIER SOUZA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45139</v>
      </c>
      <c r="H49" s="15">
        <f>'[1]TCE - ANEXO III - Preencher'!I58</f>
        <v>0</v>
      </c>
      <c r="I49" s="15">
        <f>'[1]TCE - ANEXO III - Preencher'!J58</f>
        <v>308.27</v>
      </c>
      <c r="J49" s="15">
        <f>'[1]TCE - ANEXO III - Preencher'!K58</f>
        <v>0</v>
      </c>
      <c r="K49" s="16">
        <f>'[1]TCE - ANEXO III - Preencher'!L58</f>
        <v>221.4</v>
      </c>
      <c r="L49" s="16">
        <f>'[1]TCE - ANEXO III - Preencher'!M58</f>
        <v>3.59</v>
      </c>
      <c r="M49" s="16">
        <f t="shared" si="0"/>
        <v>217.81</v>
      </c>
      <c r="N49" s="16">
        <f>'[1]TCE - ANEXO III - Preencher'!O58</f>
        <v>3.77</v>
      </c>
      <c r="O49" s="16">
        <f>'[1]TCE - ANEXO III - Preencher'!P58</f>
        <v>0</v>
      </c>
      <c r="P49" s="16">
        <f t="shared" si="1"/>
        <v>3.77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529.84999999999991</v>
      </c>
    </row>
    <row r="50" spans="1:28" ht="12.75" customHeight="1" x14ac:dyDescent="0.2">
      <c r="A50" s="9">
        <f>IFERROR(VLOOKUP(B50,'[1]DADOS (OCULTAR)'!$Q$3:$S$135,3,0),"")</f>
        <v>9767633000528</v>
      </c>
      <c r="B50" s="10" t="str">
        <f>'[1]TCE - ANEXO III - Preencher'!C59</f>
        <v>UPA NOVA DESCOBERTA - CG Nº 008/2022</v>
      </c>
      <c r="C50" s="11"/>
      <c r="D50" s="12" t="str">
        <f>'[1]TCE - ANEXO III - Preencher'!E59</f>
        <v>DIEGO DEIVID GOMES  LAGO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517410</v>
      </c>
      <c r="G50" s="14">
        <f>IF('[1]TCE - ANEXO III - Preencher'!H59="","",'[1]TCE - ANEXO III - Preencher'!H59)</f>
        <v>45139</v>
      </c>
      <c r="H50" s="15">
        <f>'[1]TCE - ANEXO III - Preencher'!I59</f>
        <v>0</v>
      </c>
      <c r="I50" s="15">
        <f>'[1]TCE - ANEXO III - Preencher'!J59</f>
        <v>126.73</v>
      </c>
      <c r="J50" s="15">
        <f>'[1]TCE - ANEXO III - Preencher'!K59</f>
        <v>0</v>
      </c>
      <c r="K50" s="16">
        <f>'[1]TCE - ANEXO III - Preencher'!L59</f>
        <v>221.4</v>
      </c>
      <c r="L50" s="16">
        <f>'[1]TCE - ANEXO III - Preencher'!M59</f>
        <v>6.6</v>
      </c>
      <c r="M50" s="16">
        <f t="shared" si="0"/>
        <v>214.8</v>
      </c>
      <c r="N50" s="16">
        <f>'[1]TCE - ANEXO III - Preencher'!O59</f>
        <v>3.77</v>
      </c>
      <c r="O50" s="16">
        <f>'[1]TCE - ANEXO III - Preencher'!P59</f>
        <v>0</v>
      </c>
      <c r="P50" s="16">
        <f t="shared" si="1"/>
        <v>3.77</v>
      </c>
      <c r="Q50" s="16">
        <f>'[1]TCE - ANEXO III - Preencher'!R59</f>
        <v>123</v>
      </c>
      <c r="R50" s="16">
        <f>'[1]TCE - ANEXO III - Preencher'!S59</f>
        <v>79.2</v>
      </c>
      <c r="S50" s="16">
        <f t="shared" si="2"/>
        <v>43.8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389.1</v>
      </c>
    </row>
    <row r="51" spans="1:28" ht="12.75" customHeight="1" x14ac:dyDescent="0.2">
      <c r="A51" s="9">
        <f>IFERROR(VLOOKUP(B51,'[1]DADOS (OCULTAR)'!$Q$3:$S$135,3,0),"")</f>
        <v>9767633000528</v>
      </c>
      <c r="B51" s="10" t="str">
        <f>'[1]TCE - ANEXO III - Preencher'!C60</f>
        <v>UPA NOVA DESCOBERTA - CG Nº 008/2022</v>
      </c>
      <c r="C51" s="11"/>
      <c r="D51" s="12" t="str">
        <f>'[1]TCE - ANEXO III - Preencher'!E60</f>
        <v>DIRCILENE VENTURA DE MORAES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45139</v>
      </c>
      <c r="H51" s="15">
        <f>'[1]TCE - ANEXO III - Preencher'!I60</f>
        <v>0</v>
      </c>
      <c r="I51" s="15">
        <f>'[1]TCE - ANEXO III - Preencher'!J60</f>
        <v>313.56</v>
      </c>
      <c r="J51" s="15">
        <f>'[1]TCE - ANEXO III - Preencher'!K60</f>
        <v>0</v>
      </c>
      <c r="K51" s="16">
        <f>'[1]TCE - ANEXO III - Preencher'!L60</f>
        <v>221.4</v>
      </c>
      <c r="L51" s="16">
        <f>'[1]TCE - ANEXO III - Preencher'!M60</f>
        <v>4.3600000000000003</v>
      </c>
      <c r="M51" s="16">
        <f t="shared" si="0"/>
        <v>217.04</v>
      </c>
      <c r="N51" s="16">
        <f>'[1]TCE - ANEXO III - Preencher'!O60</f>
        <v>3.77</v>
      </c>
      <c r="O51" s="16">
        <f>'[1]TCE - ANEXO III - Preencher'!P60</f>
        <v>0</v>
      </c>
      <c r="P51" s="16">
        <f t="shared" si="1"/>
        <v>3.77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534.37</v>
      </c>
    </row>
    <row r="52" spans="1:28" ht="12.75" customHeight="1" x14ac:dyDescent="0.2">
      <c r="A52" s="9">
        <f>IFERROR(VLOOKUP(B52,'[1]DADOS (OCULTAR)'!$Q$3:$S$135,3,0),"")</f>
        <v>9767633000528</v>
      </c>
      <c r="B52" s="10" t="str">
        <f>'[1]TCE - ANEXO III - Preencher'!C61</f>
        <v>UPA NOVA DESCOBERTA - CG Nº 008/2022</v>
      </c>
      <c r="C52" s="11"/>
      <c r="D52" s="12" t="str">
        <f>'[1]TCE - ANEXO III - Preencher'!E61</f>
        <v>DULCE NEUZA ROCHA   CRUZ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223208</v>
      </c>
      <c r="G52" s="14">
        <f>IF('[1]TCE - ANEXO III - Preencher'!H61="","",'[1]TCE - ANEXO III - Preencher'!H61)</f>
        <v>45139</v>
      </c>
      <c r="H52" s="15">
        <f>'[1]TCE - ANEXO III - Preencher'!I61</f>
        <v>0</v>
      </c>
      <c r="I52" s="15">
        <f>'[1]TCE - ANEXO III - Preencher'!J61</f>
        <v>315.83999999999997</v>
      </c>
      <c r="J52" s="15">
        <f>'[1]TCE - ANEXO III - Preencher'!K61</f>
        <v>0</v>
      </c>
      <c r="K52" s="16">
        <f>'[1]TCE - ANEXO III - Preencher'!L61</f>
        <v>221.4</v>
      </c>
      <c r="L52" s="16">
        <f>'[1]TCE - ANEXO III - Preencher'!M61</f>
        <v>6.6</v>
      </c>
      <c r="M52" s="16">
        <f t="shared" si="0"/>
        <v>214.8</v>
      </c>
      <c r="N52" s="16">
        <f>'[1]TCE - ANEXO III - Preencher'!O61</f>
        <v>3.77</v>
      </c>
      <c r="O52" s="16">
        <f>'[1]TCE - ANEXO III - Preencher'!P61</f>
        <v>0</v>
      </c>
      <c r="P52" s="16">
        <f t="shared" si="1"/>
        <v>3.77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534.41</v>
      </c>
    </row>
    <row r="53" spans="1:28" ht="12.75" customHeight="1" x14ac:dyDescent="0.2">
      <c r="A53" s="9">
        <f>IFERROR(VLOOKUP(B53,'[1]DADOS (OCULTAR)'!$Q$3:$S$135,3,0),"")</f>
        <v>9767633000528</v>
      </c>
      <c r="B53" s="10" t="str">
        <f>'[1]TCE - ANEXO III - Preencher'!C62</f>
        <v>UPA NOVA DESCOBERTA - CG Nº 008/2022</v>
      </c>
      <c r="C53" s="11"/>
      <c r="D53" s="12" t="str">
        <f>'[1]TCE - ANEXO III - Preencher'!E62</f>
        <v>EDSON JOSE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766420</v>
      </c>
      <c r="G53" s="14">
        <f>IF('[1]TCE - ANEXO III - Preencher'!H62="","",'[1]TCE - ANEXO III - Preencher'!H62)</f>
        <v>45139</v>
      </c>
      <c r="H53" s="15">
        <f>'[1]TCE - ANEXO III - Preencher'!I62</f>
        <v>0</v>
      </c>
      <c r="I53" s="15">
        <f>'[1]TCE - ANEXO III - Preencher'!J62</f>
        <v>147.38999999999999</v>
      </c>
      <c r="J53" s="15">
        <f>'[1]TCE - ANEXO III - Preencher'!K62</f>
        <v>0</v>
      </c>
      <c r="K53" s="16">
        <f>'[1]TCE - ANEXO III - Preencher'!L62</f>
        <v>221.4</v>
      </c>
      <c r="L53" s="16">
        <f>'[1]TCE - ANEXO III - Preencher'!M62</f>
        <v>6.6</v>
      </c>
      <c r="M53" s="16">
        <f t="shared" si="0"/>
        <v>214.8</v>
      </c>
      <c r="N53" s="16">
        <f>'[1]TCE - ANEXO III - Preencher'!O62</f>
        <v>3.77</v>
      </c>
      <c r="O53" s="16">
        <f>'[1]TCE - ANEXO III - Preencher'!P62</f>
        <v>0</v>
      </c>
      <c r="P53" s="16">
        <f t="shared" si="1"/>
        <v>3.77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365.96</v>
      </c>
    </row>
    <row r="54" spans="1:28" ht="12.75" customHeight="1" x14ac:dyDescent="0.2">
      <c r="A54" s="9">
        <f>IFERROR(VLOOKUP(B54,'[1]DADOS (OCULTAR)'!$Q$3:$S$135,3,0),"")</f>
        <v>9767633000528</v>
      </c>
      <c r="B54" s="10" t="str">
        <f>'[1]TCE - ANEXO III - Preencher'!C63</f>
        <v>UPA NOVA DESCOBERTA - CG Nº 008/2022</v>
      </c>
      <c r="C54" s="11"/>
      <c r="D54" s="12" t="str">
        <f>'[1]TCE - ANEXO III - Preencher'!E63</f>
        <v>EDSON LUIZ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322605</v>
      </c>
      <c r="G54" s="14">
        <f>IF('[1]TCE - ANEXO III - Preencher'!H63="","",'[1]TCE - ANEXO III - Preencher'!H63)</f>
        <v>45139</v>
      </c>
      <c r="H54" s="15">
        <f>'[1]TCE - ANEXO III - Preencher'!I63</f>
        <v>0</v>
      </c>
      <c r="I54" s="15">
        <f>'[1]TCE - ANEXO III - Preencher'!J63</f>
        <v>166.47</v>
      </c>
      <c r="J54" s="15">
        <f>'[1]TCE - ANEXO III - Preencher'!K63</f>
        <v>0</v>
      </c>
      <c r="K54" s="16">
        <f>'[1]TCE - ANEXO III - Preencher'!L63</f>
        <v>221.4</v>
      </c>
      <c r="L54" s="16">
        <f>'[1]TCE - ANEXO III - Preencher'!M63</f>
        <v>6.6</v>
      </c>
      <c r="M54" s="16">
        <f t="shared" si="0"/>
        <v>214.8</v>
      </c>
      <c r="N54" s="16">
        <f>'[1]TCE - ANEXO III - Preencher'!O63</f>
        <v>3.77</v>
      </c>
      <c r="O54" s="16">
        <f>'[1]TCE - ANEXO III - Preencher'!P63</f>
        <v>0</v>
      </c>
      <c r="P54" s="16">
        <f t="shared" si="1"/>
        <v>3.77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385.03999999999996</v>
      </c>
    </row>
    <row r="55" spans="1:28" ht="12.75" customHeight="1" x14ac:dyDescent="0.2">
      <c r="A55" s="9">
        <f>IFERROR(VLOOKUP(B55,'[1]DADOS (OCULTAR)'!$Q$3:$S$135,3,0),"")</f>
        <v>9767633000528</v>
      </c>
      <c r="B55" s="10" t="str">
        <f>'[1]TCE - ANEXO III - Preencher'!C64</f>
        <v>UPA NOVA DESCOBERTA - CG Nº 008/2022</v>
      </c>
      <c r="C55" s="11"/>
      <c r="D55" s="12" t="str">
        <f>'[1]TCE - ANEXO III - Preencher'!E64</f>
        <v>EDUARDA FERNANDES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422110</v>
      </c>
      <c r="G55" s="14">
        <f>IF('[1]TCE - ANEXO III - Preencher'!H64="","",'[1]TCE - ANEXO III - Preencher'!H64)</f>
        <v>45139</v>
      </c>
      <c r="H55" s="15">
        <f>'[1]TCE - ANEXO III - Preencher'!I64</f>
        <v>0</v>
      </c>
      <c r="I55" s="15">
        <f>'[1]TCE - ANEXO III - Preencher'!J64</f>
        <v>209.64</v>
      </c>
      <c r="J55" s="15">
        <f>'[1]TCE - ANEXO III - Preencher'!K64</f>
        <v>0</v>
      </c>
      <c r="K55" s="16">
        <f>'[1]TCE - ANEXO III - Preencher'!L64</f>
        <v>221.4</v>
      </c>
      <c r="L55" s="16">
        <f>'[1]TCE - ANEXO III - Preencher'!M64</f>
        <v>6.6</v>
      </c>
      <c r="M55" s="16">
        <f t="shared" si="0"/>
        <v>214.8</v>
      </c>
      <c r="N55" s="16">
        <f>'[1]TCE - ANEXO III - Preencher'!O64</f>
        <v>3.77</v>
      </c>
      <c r="O55" s="16">
        <f>'[1]TCE - ANEXO III - Preencher'!P64</f>
        <v>0</v>
      </c>
      <c r="P55" s="16">
        <f t="shared" si="1"/>
        <v>3.77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428.21</v>
      </c>
    </row>
    <row r="56" spans="1:28" ht="12.75" customHeight="1" x14ac:dyDescent="0.2">
      <c r="A56" s="9">
        <f>IFERROR(VLOOKUP(B56,'[1]DADOS (OCULTAR)'!$Q$3:$S$135,3,0),"")</f>
        <v>9767633000528</v>
      </c>
      <c r="B56" s="10" t="str">
        <f>'[1]TCE - ANEXO III - Preencher'!C65</f>
        <v>UPA NOVA DESCOBERTA - CG Nº 008/2022</v>
      </c>
      <c r="C56" s="11"/>
      <c r="D56" s="12" t="str">
        <f>'[1]TCE - ANEXO III - Preencher'!E65</f>
        <v>ELANE DE BARROS SANTOS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322205</v>
      </c>
      <c r="G56" s="14">
        <f>IF('[1]TCE - ANEXO III - Preencher'!H65="","",'[1]TCE - ANEXO III - Preencher'!H65)</f>
        <v>45139</v>
      </c>
      <c r="H56" s="15">
        <f>'[1]TCE - ANEXO III - Preencher'!I65</f>
        <v>0</v>
      </c>
      <c r="I56" s="15">
        <f>'[1]TCE - ANEXO III - Preencher'!J65</f>
        <v>173.51</v>
      </c>
      <c r="J56" s="15">
        <f>'[1]TCE - ANEXO III - Preencher'!K65</f>
        <v>0</v>
      </c>
      <c r="K56" s="16">
        <f>'[1]TCE - ANEXO III - Preencher'!L65</f>
        <v>221.4</v>
      </c>
      <c r="L56" s="16">
        <f>'[1]TCE - ANEXO III - Preencher'!M65</f>
        <v>6.6</v>
      </c>
      <c r="M56" s="16">
        <f t="shared" si="0"/>
        <v>214.8</v>
      </c>
      <c r="N56" s="16">
        <f>'[1]TCE - ANEXO III - Preencher'!O65</f>
        <v>3.77</v>
      </c>
      <c r="O56" s="16">
        <f>'[1]TCE - ANEXO III - Preencher'!P65</f>
        <v>0</v>
      </c>
      <c r="P56" s="16">
        <f t="shared" si="1"/>
        <v>3.77</v>
      </c>
      <c r="Q56" s="16">
        <f>'[1]TCE - ANEXO III - Preencher'!R65</f>
        <v>291</v>
      </c>
      <c r="R56" s="16">
        <f>'[1]TCE - ANEXO III - Preencher'!S65</f>
        <v>88.2</v>
      </c>
      <c r="S56" s="16">
        <f t="shared" si="2"/>
        <v>202.8</v>
      </c>
      <c r="T56" s="16">
        <f>'[1]TCE - ANEXO III - Preencher'!U65</f>
        <v>77.55</v>
      </c>
      <c r="U56" s="16">
        <f>'[1]TCE - ANEXO III - Preencher'!V65</f>
        <v>0</v>
      </c>
      <c r="V56" s="16">
        <f t="shared" si="3"/>
        <v>77.55</v>
      </c>
      <c r="W56" s="17" t="str">
        <f>IF('[1]TCE - ANEXO III - Preencher'!X65="","",'[1]TCE - ANEXO III - Preencher'!X65)</f>
        <v>AUXILIO CHECHE</v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672.43</v>
      </c>
    </row>
    <row r="57" spans="1:28" ht="12.75" customHeight="1" x14ac:dyDescent="0.2">
      <c r="A57" s="9">
        <f>IFERROR(VLOOKUP(B57,'[1]DADOS (OCULTAR)'!$Q$3:$S$135,3,0),"")</f>
        <v>9767633000528</v>
      </c>
      <c r="B57" s="10" t="str">
        <f>'[1]TCE - ANEXO III - Preencher'!C66</f>
        <v>UPA NOVA DESCOBERTA - CG Nº 008/2022</v>
      </c>
      <c r="C57" s="11"/>
      <c r="D57" s="12" t="str">
        <f>'[1]TCE - ANEXO III - Preencher'!E66</f>
        <v>ELIANE CARLA DE LIMA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45139</v>
      </c>
      <c r="H57" s="15">
        <f>'[1]TCE - ANEXO III - Preencher'!I66</f>
        <v>0</v>
      </c>
      <c r="I57" s="15">
        <f>'[1]TCE - ANEXO III - Preencher'!J66</f>
        <v>180.58</v>
      </c>
      <c r="J57" s="15">
        <f>'[1]TCE - ANEXO III - Preencher'!K66</f>
        <v>0</v>
      </c>
      <c r="K57" s="16">
        <f>'[1]TCE - ANEXO III - Preencher'!L66</f>
        <v>221.4</v>
      </c>
      <c r="L57" s="16">
        <f>'[1]TCE - ANEXO III - Preencher'!M66</f>
        <v>6.6</v>
      </c>
      <c r="M57" s="16">
        <f t="shared" si="0"/>
        <v>214.8</v>
      </c>
      <c r="N57" s="16">
        <f>'[1]TCE - ANEXO III - Preencher'!O66</f>
        <v>3.77</v>
      </c>
      <c r="O57" s="16">
        <f>'[1]TCE - ANEXO III - Preencher'!P66</f>
        <v>0</v>
      </c>
      <c r="P57" s="16">
        <f t="shared" si="1"/>
        <v>3.77</v>
      </c>
      <c r="Q57" s="16">
        <f>'[1]TCE - ANEXO III - Preencher'!R66</f>
        <v>246</v>
      </c>
      <c r="R57" s="16">
        <f>'[1]TCE - ANEXO III - Preencher'!S66</f>
        <v>88.2</v>
      </c>
      <c r="S57" s="16">
        <f t="shared" si="2"/>
        <v>157.80000000000001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556.95000000000005</v>
      </c>
    </row>
    <row r="58" spans="1:28" ht="12.75" customHeight="1" x14ac:dyDescent="0.2">
      <c r="A58" s="9">
        <f>IFERROR(VLOOKUP(B58,'[1]DADOS (OCULTAR)'!$Q$3:$S$135,3,0),"")</f>
        <v>9767633000528</v>
      </c>
      <c r="B58" s="10" t="str">
        <f>'[1]TCE - ANEXO III - Preencher'!C67</f>
        <v>UPA NOVA DESCOBERTA - CG Nº 008/2022</v>
      </c>
      <c r="C58" s="11"/>
      <c r="D58" s="12" t="str">
        <f>'[1]TCE - ANEXO III - Preencher'!E67</f>
        <v>ELIZANGELA IRIS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45139</v>
      </c>
      <c r="H58" s="15">
        <f>'[1]TCE - ANEXO III - Preencher'!I67</f>
        <v>0</v>
      </c>
      <c r="I58" s="15">
        <f>'[1]TCE - ANEXO III - Preencher'!J67</f>
        <v>158.62</v>
      </c>
      <c r="J58" s="15">
        <f>'[1]TCE - ANEXO III - Preencher'!K67</f>
        <v>0</v>
      </c>
      <c r="K58" s="16">
        <f>'[1]TCE - ANEXO III - Preencher'!L67</f>
        <v>221.4</v>
      </c>
      <c r="L58" s="16">
        <f>'[1]TCE - ANEXO III - Preencher'!M67</f>
        <v>6.6</v>
      </c>
      <c r="M58" s="16">
        <f t="shared" si="0"/>
        <v>214.8</v>
      </c>
      <c r="N58" s="16">
        <f>'[1]TCE - ANEXO III - Preencher'!O67</f>
        <v>3.77</v>
      </c>
      <c r="O58" s="16">
        <f>'[1]TCE - ANEXO III - Preencher'!P67</f>
        <v>0</v>
      </c>
      <c r="P58" s="16">
        <f t="shared" si="1"/>
        <v>3.77</v>
      </c>
      <c r="Q58" s="16">
        <f>'[1]TCE - ANEXO III - Preencher'!R67</f>
        <v>246</v>
      </c>
      <c r="R58" s="16">
        <f>'[1]TCE - ANEXO III - Preencher'!S67</f>
        <v>88.2</v>
      </c>
      <c r="S58" s="16">
        <f t="shared" si="2"/>
        <v>157.80000000000001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534.99</v>
      </c>
    </row>
    <row r="59" spans="1:28" ht="12.75" customHeight="1" x14ac:dyDescent="0.2">
      <c r="A59" s="9">
        <f>IFERROR(VLOOKUP(B59,'[1]DADOS (OCULTAR)'!$Q$3:$S$135,3,0),"")</f>
        <v>9767633000528</v>
      </c>
      <c r="B59" s="10" t="str">
        <f>'[1]TCE - ANEXO III - Preencher'!C68</f>
        <v>UPA NOVA DESCOBERTA - CG Nº 008/2022</v>
      </c>
      <c r="C59" s="11"/>
      <c r="D59" s="12" t="str">
        <f>'[1]TCE - ANEXO III - Preencher'!E68</f>
        <v>ELOIZA FERNANDA MACIEL DA SILVA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422110</v>
      </c>
      <c r="G59" s="14">
        <f>IF('[1]TCE - ANEXO III - Preencher'!H68="","",'[1]TCE - ANEXO III - Preencher'!H68)</f>
        <v>45139</v>
      </c>
      <c r="H59" s="15">
        <f>'[1]TCE - ANEXO III - Preencher'!I68</f>
        <v>0</v>
      </c>
      <c r="I59" s="15">
        <f>'[1]TCE - ANEXO III - Preencher'!J68</f>
        <v>174.37</v>
      </c>
      <c r="J59" s="15">
        <f>'[1]TCE - ANEXO III - Preencher'!K68</f>
        <v>0</v>
      </c>
      <c r="K59" s="16">
        <f>'[1]TCE - ANEXO III - Preencher'!L68</f>
        <v>221.4</v>
      </c>
      <c r="L59" s="16">
        <f>'[1]TCE - ANEXO III - Preencher'!M68</f>
        <v>6.6</v>
      </c>
      <c r="M59" s="16">
        <f t="shared" si="0"/>
        <v>214.8</v>
      </c>
      <c r="N59" s="16">
        <f>'[1]TCE - ANEXO III - Preencher'!O68</f>
        <v>3.77</v>
      </c>
      <c r="O59" s="16">
        <f>'[1]TCE - ANEXO III - Preencher'!P68</f>
        <v>0</v>
      </c>
      <c r="P59" s="16">
        <f t="shared" si="1"/>
        <v>3.77</v>
      </c>
      <c r="Q59" s="16">
        <f>'[1]TCE - ANEXO III - Preencher'!R68</f>
        <v>236.79</v>
      </c>
      <c r="R59" s="16">
        <f>'[1]TCE - ANEXO III - Preencher'!S68</f>
        <v>79.2</v>
      </c>
      <c r="S59" s="16">
        <f t="shared" si="2"/>
        <v>157.58999999999997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550.53</v>
      </c>
    </row>
    <row r="60" spans="1:28" ht="12.75" customHeight="1" x14ac:dyDescent="0.2">
      <c r="A60" s="9">
        <f>IFERROR(VLOOKUP(B60,'[1]DADOS (OCULTAR)'!$Q$3:$S$135,3,0),"")</f>
        <v>9767633000528</v>
      </c>
      <c r="B60" s="10" t="str">
        <f>'[1]TCE - ANEXO III - Preencher'!C69</f>
        <v>UPA NOVA DESCOBERTA - CG Nº 008/2022</v>
      </c>
      <c r="C60" s="11"/>
      <c r="D60" s="12" t="str">
        <f>'[1]TCE - ANEXO III - Preencher'!E69</f>
        <v>ELYANA CELIA FERREIRA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766420</v>
      </c>
      <c r="G60" s="14">
        <f>IF('[1]TCE - ANEXO III - Preencher'!H69="","",'[1]TCE - ANEXO III - Preencher'!H69)</f>
        <v>45139</v>
      </c>
      <c r="H60" s="15">
        <f>'[1]TCE - ANEXO III - Preencher'!I69</f>
        <v>0</v>
      </c>
      <c r="I60" s="15">
        <f>'[1]TCE - ANEXO III - Preencher'!J69</f>
        <v>180.37</v>
      </c>
      <c r="J60" s="15">
        <f>'[1]TCE - ANEXO III - Preencher'!K69</f>
        <v>0</v>
      </c>
      <c r="K60" s="16">
        <f>'[1]TCE - ANEXO III - Preencher'!L69</f>
        <v>221.4</v>
      </c>
      <c r="L60" s="16">
        <f>'[1]TCE - ANEXO III - Preencher'!M69</f>
        <v>6.6</v>
      </c>
      <c r="M60" s="16">
        <f t="shared" si="0"/>
        <v>214.8</v>
      </c>
      <c r="N60" s="16">
        <f>'[1]TCE - ANEXO III - Preencher'!O69</f>
        <v>3.77</v>
      </c>
      <c r="O60" s="16">
        <f>'[1]TCE - ANEXO III - Preencher'!P69</f>
        <v>0</v>
      </c>
      <c r="P60" s="16">
        <f t="shared" si="1"/>
        <v>3.77</v>
      </c>
      <c r="Q60" s="16">
        <f>'[1]TCE - ANEXO III - Preencher'!R69</f>
        <v>246</v>
      </c>
      <c r="R60" s="16">
        <f>'[1]TCE - ANEXO III - Preencher'!S69</f>
        <v>79.2</v>
      </c>
      <c r="S60" s="16">
        <f t="shared" si="2"/>
        <v>166.8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565.74</v>
      </c>
    </row>
    <row r="61" spans="1:28" ht="12.75" customHeight="1" x14ac:dyDescent="0.2">
      <c r="A61" s="9">
        <f>IFERROR(VLOOKUP(B61,'[1]DADOS (OCULTAR)'!$Q$3:$S$135,3,0),"")</f>
        <v>9767633000528</v>
      </c>
      <c r="B61" s="10" t="str">
        <f>'[1]TCE - ANEXO III - Preencher'!C70</f>
        <v>UPA NOVA DESCOBERTA - CG Nº 008/2022</v>
      </c>
      <c r="C61" s="11"/>
      <c r="D61" s="12" t="str">
        <f>'[1]TCE - ANEXO III - Preencher'!E70</f>
        <v>EMILIA FRANCISCA DA SILVA RAMOS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45139</v>
      </c>
      <c r="H61" s="15">
        <f>'[1]TCE - ANEXO III - Preencher'!I70</f>
        <v>0</v>
      </c>
      <c r="I61" s="15">
        <f>'[1]TCE - ANEXO III - Preencher'!J70</f>
        <v>172.73</v>
      </c>
      <c r="J61" s="15">
        <f>'[1]TCE - ANEXO III - Preencher'!K70</f>
        <v>0</v>
      </c>
      <c r="K61" s="16">
        <f>'[1]TCE - ANEXO III - Preencher'!L70</f>
        <v>221.4</v>
      </c>
      <c r="L61" s="16">
        <f>'[1]TCE - ANEXO III - Preencher'!M70</f>
        <v>6.6</v>
      </c>
      <c r="M61" s="16">
        <f t="shared" si="0"/>
        <v>214.8</v>
      </c>
      <c r="N61" s="16">
        <f>'[1]TCE - ANEXO III - Preencher'!O70</f>
        <v>3.77</v>
      </c>
      <c r="O61" s="16">
        <f>'[1]TCE - ANEXO III - Preencher'!P70</f>
        <v>0</v>
      </c>
      <c r="P61" s="16">
        <f t="shared" si="1"/>
        <v>3.77</v>
      </c>
      <c r="Q61" s="16">
        <f>'[1]TCE - ANEXO III - Preencher'!R70</f>
        <v>236.79</v>
      </c>
      <c r="R61" s="16">
        <f>'[1]TCE - ANEXO III - Preencher'!S70</f>
        <v>85.26</v>
      </c>
      <c r="S61" s="16">
        <f t="shared" si="2"/>
        <v>151.52999999999997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542.82999999999993</v>
      </c>
    </row>
    <row r="62" spans="1:28" ht="12.75" customHeight="1" x14ac:dyDescent="0.2">
      <c r="A62" s="9">
        <f>IFERROR(VLOOKUP(B62,'[1]DADOS (OCULTAR)'!$Q$3:$S$135,3,0),"")</f>
        <v>9767633000528</v>
      </c>
      <c r="B62" s="10" t="str">
        <f>'[1]TCE - ANEXO III - Preencher'!C71</f>
        <v>UPA NOVA DESCOBERTA - CG Nº 008/2022</v>
      </c>
      <c r="C62" s="11"/>
      <c r="D62" s="12" t="str">
        <f>'[1]TCE - ANEXO III - Preencher'!E71</f>
        <v xml:space="preserve">ENIO VERAS FILHO 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225125</v>
      </c>
      <c r="G62" s="14">
        <f>IF('[1]TCE - ANEXO III - Preencher'!H71="","",'[1]TCE - ANEXO III - Preencher'!H71)</f>
        <v>45139</v>
      </c>
      <c r="H62" s="15">
        <f>'[1]TCE - ANEXO III - Preencher'!I71</f>
        <v>0</v>
      </c>
      <c r="I62" s="15">
        <f>'[1]TCE - ANEXO III - Preencher'!J71</f>
        <v>426.66</v>
      </c>
      <c r="J62" s="15">
        <f>'[1]TCE - ANEXO III - Preencher'!K71</f>
        <v>0</v>
      </c>
      <c r="K62" s="16">
        <f>'[1]TCE - ANEXO III - Preencher'!L71</f>
        <v>221.4</v>
      </c>
      <c r="L62" s="16">
        <f>'[1]TCE - ANEXO III - Preencher'!M71</f>
        <v>6.6</v>
      </c>
      <c r="M62" s="16">
        <f t="shared" si="0"/>
        <v>214.8</v>
      </c>
      <c r="N62" s="16">
        <f>'[1]TCE - ANEXO III - Preencher'!O71</f>
        <v>3.77</v>
      </c>
      <c r="O62" s="16">
        <f>'[1]TCE - ANEXO III - Preencher'!P71</f>
        <v>0</v>
      </c>
      <c r="P62" s="16">
        <f t="shared" si="1"/>
        <v>3.77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645.23</v>
      </c>
    </row>
    <row r="63" spans="1:28" ht="12.75" customHeight="1" x14ac:dyDescent="0.2">
      <c r="A63" s="9">
        <f>IFERROR(VLOOKUP(B63,'[1]DADOS (OCULTAR)'!$Q$3:$S$135,3,0),"")</f>
        <v>9767633000528</v>
      </c>
      <c r="B63" s="10" t="str">
        <f>'[1]TCE - ANEXO III - Preencher'!C72</f>
        <v>UPA NOVA DESCOBERTA - CG Nº 008/2022</v>
      </c>
      <c r="C63" s="11"/>
      <c r="D63" s="12" t="str">
        <f>'[1]TCE - ANEXO III - Preencher'!E72</f>
        <v>ERALDA CRISTINA DE LIMA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45139</v>
      </c>
      <c r="H63" s="15">
        <f>'[1]TCE - ANEXO III - Preencher'!I72</f>
        <v>0</v>
      </c>
      <c r="I63" s="15">
        <f>'[1]TCE - ANEXO III - Preencher'!J72</f>
        <v>158.62</v>
      </c>
      <c r="J63" s="15">
        <f>'[1]TCE - ANEXO III - Preencher'!K72</f>
        <v>0</v>
      </c>
      <c r="K63" s="16">
        <f>'[1]TCE - ANEXO III - Preencher'!L72</f>
        <v>221.4</v>
      </c>
      <c r="L63" s="16">
        <f>'[1]TCE - ANEXO III - Preencher'!M72</f>
        <v>6.6</v>
      </c>
      <c r="M63" s="16">
        <f t="shared" si="0"/>
        <v>214.8</v>
      </c>
      <c r="N63" s="16">
        <f>'[1]TCE - ANEXO III - Preencher'!O72</f>
        <v>3.77</v>
      </c>
      <c r="O63" s="16">
        <f>'[1]TCE - ANEXO III - Preencher'!P72</f>
        <v>0</v>
      </c>
      <c r="P63" s="16">
        <f t="shared" si="1"/>
        <v>3.77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377.19</v>
      </c>
    </row>
    <row r="64" spans="1:28" ht="12.75" customHeight="1" x14ac:dyDescent="0.2">
      <c r="A64" s="9">
        <f>IFERROR(VLOOKUP(B64,'[1]DADOS (OCULTAR)'!$Q$3:$S$135,3,0),"")</f>
        <v>9767633000528</v>
      </c>
      <c r="B64" s="10" t="str">
        <f>'[1]TCE - ANEXO III - Preencher'!C73</f>
        <v>UPA NOVA DESCOBERTA - CG Nº 008/2022</v>
      </c>
      <c r="C64" s="11"/>
      <c r="D64" s="12" t="str">
        <f>'[1]TCE - ANEXO III - Preencher'!E73</f>
        <v>ERIKA RAQUELI DE MORAIS BEZERRA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324115</v>
      </c>
      <c r="G64" s="14">
        <f>IF('[1]TCE - ANEXO III - Preencher'!H73="","",'[1]TCE - ANEXO III - Preencher'!H73)</f>
        <v>45139</v>
      </c>
      <c r="H64" s="15">
        <f>'[1]TCE - ANEXO III - Preencher'!I73</f>
        <v>0</v>
      </c>
      <c r="I64" s="15">
        <f>'[1]TCE - ANEXO III - Preencher'!J73</f>
        <v>294.35000000000002</v>
      </c>
      <c r="J64" s="15">
        <f>'[1]TCE - ANEXO III - Preencher'!K73</f>
        <v>0</v>
      </c>
      <c r="K64" s="16">
        <f>'[1]TCE - ANEXO III - Preencher'!L73</f>
        <v>221.4</v>
      </c>
      <c r="L64" s="16">
        <f>'[1]TCE - ANEXO III - Preencher'!M73</f>
        <v>6.6</v>
      </c>
      <c r="M64" s="16">
        <f t="shared" si="0"/>
        <v>214.8</v>
      </c>
      <c r="N64" s="16">
        <f>'[1]TCE - ANEXO III - Preencher'!O73</f>
        <v>3.77</v>
      </c>
      <c r="O64" s="16">
        <f>'[1]TCE - ANEXO III - Preencher'!P73</f>
        <v>0</v>
      </c>
      <c r="P64" s="16">
        <f t="shared" si="1"/>
        <v>3.77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512.92000000000007</v>
      </c>
    </row>
    <row r="65" spans="1:28" ht="12.75" customHeight="1" x14ac:dyDescent="0.2">
      <c r="A65" s="9">
        <f>IFERROR(VLOOKUP(B65,'[1]DADOS (OCULTAR)'!$Q$3:$S$135,3,0),"")</f>
        <v>9767633000528</v>
      </c>
      <c r="B65" s="10" t="str">
        <f>'[1]TCE - ANEXO III - Preencher'!C74</f>
        <v>UPA NOVA DESCOBERTA - CG Nº 008/2022</v>
      </c>
      <c r="C65" s="11"/>
      <c r="D65" s="12" t="str">
        <f>'[1]TCE - ANEXO III - Preencher'!E74</f>
        <v>ESEQUIEL BEZERRA DE OLIVEIRA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45139</v>
      </c>
      <c r="H65" s="15">
        <f>'[1]TCE - ANEXO III - Preencher'!I74</f>
        <v>0</v>
      </c>
      <c r="I65" s="15">
        <f>'[1]TCE - ANEXO III - Preencher'!J74</f>
        <v>146.86000000000001</v>
      </c>
      <c r="J65" s="15">
        <f>'[1]TCE - ANEXO III - Preencher'!K74</f>
        <v>0</v>
      </c>
      <c r="K65" s="16">
        <f>'[1]TCE - ANEXO III - Preencher'!L74</f>
        <v>221.4</v>
      </c>
      <c r="L65" s="16">
        <f>'[1]TCE - ANEXO III - Preencher'!M74</f>
        <v>6.6</v>
      </c>
      <c r="M65" s="16">
        <f t="shared" si="0"/>
        <v>214.8</v>
      </c>
      <c r="N65" s="16">
        <f>'[1]TCE - ANEXO III - Preencher'!O74</f>
        <v>3.77</v>
      </c>
      <c r="O65" s="16">
        <f>'[1]TCE - ANEXO III - Preencher'!P74</f>
        <v>0</v>
      </c>
      <c r="P65" s="16">
        <f t="shared" si="1"/>
        <v>3.77</v>
      </c>
      <c r="Q65" s="16">
        <f>'[1]TCE - ANEXO III - Preencher'!R74</f>
        <v>246</v>
      </c>
      <c r="R65" s="16">
        <f>'[1]TCE - ANEXO III - Preencher'!S74</f>
        <v>88.2</v>
      </c>
      <c r="S65" s="16">
        <f t="shared" si="2"/>
        <v>157.80000000000001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523.23</v>
      </c>
    </row>
    <row r="66" spans="1:28" ht="12.75" customHeight="1" x14ac:dyDescent="0.2">
      <c r="A66" s="9">
        <f>IFERROR(VLOOKUP(B66,'[1]DADOS (OCULTAR)'!$Q$3:$S$135,3,0),"")</f>
        <v>9767633000528</v>
      </c>
      <c r="B66" s="10" t="str">
        <f>'[1]TCE - ANEXO III - Preencher'!C75</f>
        <v>UPA NOVA DESCOBERTA - CG Nº 008/2022</v>
      </c>
      <c r="C66" s="11"/>
      <c r="D66" s="12" t="str">
        <f>'[1]TCE - ANEXO III - Preencher'!E75</f>
        <v>EVALDO FRANCA DE FARIAS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45139</v>
      </c>
      <c r="H66" s="15">
        <f>'[1]TCE - ANEXO III - Preencher'!I75</f>
        <v>0</v>
      </c>
      <c r="I66" s="15">
        <f>'[1]TCE - ANEXO III - Preencher'!J75</f>
        <v>166.46</v>
      </c>
      <c r="J66" s="15">
        <f>'[1]TCE - ANEXO III - Preencher'!K75</f>
        <v>0</v>
      </c>
      <c r="K66" s="16">
        <f>'[1]TCE - ANEXO III - Preencher'!L75</f>
        <v>221.4</v>
      </c>
      <c r="L66" s="16">
        <f>'[1]TCE - ANEXO III - Preencher'!M75</f>
        <v>6.6</v>
      </c>
      <c r="M66" s="16">
        <f t="shared" si="0"/>
        <v>214.8</v>
      </c>
      <c r="N66" s="16">
        <f>'[1]TCE - ANEXO III - Preencher'!O75</f>
        <v>3.77</v>
      </c>
      <c r="O66" s="16">
        <f>'[1]TCE - ANEXO III - Preencher'!P75</f>
        <v>0</v>
      </c>
      <c r="P66" s="16">
        <f t="shared" si="1"/>
        <v>3.77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385.03</v>
      </c>
    </row>
    <row r="67" spans="1:28" ht="12.75" customHeight="1" x14ac:dyDescent="0.2">
      <c r="A67" s="9">
        <f>IFERROR(VLOOKUP(B67,'[1]DADOS (OCULTAR)'!$Q$3:$S$135,3,0),"")</f>
        <v>9767633000528</v>
      </c>
      <c r="B67" s="10" t="str">
        <f>'[1]TCE - ANEXO III - Preencher'!C76</f>
        <v>UPA NOVA DESCOBERTA - CG Nº 008/2022</v>
      </c>
      <c r="C67" s="11"/>
      <c r="D67" s="12" t="str">
        <f>'[1]TCE - ANEXO III - Preencher'!E76</f>
        <v>FABIANA FERREIRA DA SILVA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322205</v>
      </c>
      <c r="G67" s="14">
        <f>IF('[1]TCE - ANEXO III - Preencher'!H76="","",'[1]TCE - ANEXO III - Preencher'!H76)</f>
        <v>45139</v>
      </c>
      <c r="H67" s="15">
        <f>'[1]TCE - ANEXO III - Preencher'!I76</f>
        <v>0</v>
      </c>
      <c r="I67" s="15">
        <f>'[1]TCE - ANEXO III - Preencher'!J76</f>
        <v>129.56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0"/>
        <v>0</v>
      </c>
      <c r="N67" s="16">
        <f>'[1]TCE - ANEXO III - Preencher'!O76</f>
        <v>3.77</v>
      </c>
      <c r="O67" s="16">
        <f>'[1]TCE - ANEXO III - Preencher'!P76</f>
        <v>0</v>
      </c>
      <c r="P67" s="16">
        <f t="shared" si="1"/>
        <v>3.77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77.55</v>
      </c>
      <c r="U67" s="16">
        <f>'[1]TCE - ANEXO III - Preencher'!V76</f>
        <v>0</v>
      </c>
      <c r="V67" s="16">
        <f t="shared" si="3"/>
        <v>77.55</v>
      </c>
      <c r="W67" s="17" t="str">
        <f>IF('[1]TCE - ANEXO III - Preencher'!X76="","",'[1]TCE - ANEXO III - Preencher'!X76)</f>
        <v>AUXILIO CHECHE</v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210.88</v>
      </c>
    </row>
    <row r="68" spans="1:28" ht="12.75" customHeight="1" x14ac:dyDescent="0.2">
      <c r="A68" s="9">
        <f>IFERROR(VLOOKUP(B68,'[1]DADOS (OCULTAR)'!$Q$3:$S$135,3,0),"")</f>
        <v>9767633000528</v>
      </c>
      <c r="B68" s="10" t="str">
        <f>'[1]TCE - ANEXO III - Preencher'!C77</f>
        <v>UPA NOVA DESCOBERTA - CG Nº 008/2022</v>
      </c>
      <c r="C68" s="11"/>
      <c r="D68" s="12" t="str">
        <f>'[1]TCE - ANEXO III - Preencher'!E77</f>
        <v>FABIANA KELLY DA SILVA ALBUQUERQUE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322205</v>
      </c>
      <c r="G68" s="14">
        <f>IF('[1]TCE - ANEXO III - Preencher'!H77="","",'[1]TCE - ANEXO III - Preencher'!H77)</f>
        <v>45139</v>
      </c>
      <c r="H68" s="15">
        <f>'[1]TCE - ANEXO III - Preencher'!I77</f>
        <v>0</v>
      </c>
      <c r="I68" s="15">
        <f>'[1]TCE - ANEXO III - Preencher'!J77</f>
        <v>173.52</v>
      </c>
      <c r="J68" s="15">
        <f>'[1]TCE - ANEXO III - Preencher'!K77</f>
        <v>0</v>
      </c>
      <c r="K68" s="16">
        <f>'[1]TCE - ANEXO III - Preencher'!L77</f>
        <v>221.4</v>
      </c>
      <c r="L68" s="16">
        <f>'[1]TCE - ANEXO III - Preencher'!M77</f>
        <v>6.6</v>
      </c>
      <c r="M68" s="16">
        <f t="shared" si="0"/>
        <v>214.8</v>
      </c>
      <c r="N68" s="16">
        <f>'[1]TCE - ANEXO III - Preencher'!O77</f>
        <v>3.77</v>
      </c>
      <c r="O68" s="16">
        <f>'[1]TCE - ANEXO III - Preencher'!P77</f>
        <v>0</v>
      </c>
      <c r="P68" s="16">
        <f t="shared" si="1"/>
        <v>3.77</v>
      </c>
      <c r="Q68" s="16">
        <f>'[1]TCE - ANEXO III - Preencher'!R77</f>
        <v>360.8</v>
      </c>
      <c r="R68" s="16">
        <f>'[1]TCE - ANEXO III - Preencher'!S77</f>
        <v>88.2</v>
      </c>
      <c r="S68" s="16">
        <f t="shared" si="2"/>
        <v>272.60000000000002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664.69</v>
      </c>
    </row>
    <row r="69" spans="1:28" ht="12.75" customHeight="1" x14ac:dyDescent="0.2">
      <c r="A69" s="9">
        <f>IFERROR(VLOOKUP(B69,'[1]DADOS (OCULTAR)'!$Q$3:$S$135,3,0),"")</f>
        <v>9767633000528</v>
      </c>
      <c r="B69" s="10" t="str">
        <f>'[1]TCE - ANEXO III - Preencher'!C78</f>
        <v>UPA NOVA DESCOBERTA - CG Nº 008/2022</v>
      </c>
      <c r="C69" s="11"/>
      <c r="D69" s="12" t="str">
        <f>'[1]TCE - ANEXO III - Preencher'!E78</f>
        <v>FERNANDA VARJAL MEDICIS DILETIERI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225124</v>
      </c>
      <c r="G69" s="14">
        <f>IF('[1]TCE - ANEXO III - Preencher'!H78="","",'[1]TCE - ANEXO III - Preencher'!H78)</f>
        <v>45139</v>
      </c>
      <c r="H69" s="15">
        <f>'[1]TCE - ANEXO III - Preencher'!I78</f>
        <v>0</v>
      </c>
      <c r="I69" s="15">
        <f>'[1]TCE - ANEXO III - Preencher'!J78</f>
        <v>694.29</v>
      </c>
      <c r="J69" s="15">
        <f>'[1]TCE - ANEXO III - Preencher'!K78</f>
        <v>0</v>
      </c>
      <c r="K69" s="16">
        <f>'[1]TCE - ANEXO III - Preencher'!L78</f>
        <v>221.4</v>
      </c>
      <c r="L69" s="16">
        <f>'[1]TCE - ANEXO III - Preencher'!M78</f>
        <v>6.6</v>
      </c>
      <c r="M69" s="16">
        <f t="shared" si="0"/>
        <v>214.8</v>
      </c>
      <c r="N69" s="16">
        <f>'[1]TCE - ANEXO III - Preencher'!O78</f>
        <v>3.77</v>
      </c>
      <c r="O69" s="16">
        <f>'[1]TCE - ANEXO III - Preencher'!P78</f>
        <v>0</v>
      </c>
      <c r="P69" s="16">
        <f t="shared" si="1"/>
        <v>3.77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912.8599999999999</v>
      </c>
    </row>
    <row r="70" spans="1:28" ht="12.75" customHeight="1" x14ac:dyDescent="0.2">
      <c r="A70" s="9">
        <f>IFERROR(VLOOKUP(B70,'[1]DADOS (OCULTAR)'!$Q$3:$S$135,3,0),"")</f>
        <v>9767633000528</v>
      </c>
      <c r="B70" s="10" t="str">
        <f>'[1]TCE - ANEXO III - Preencher'!C79</f>
        <v>UPA NOVA DESCOBERTA - CG Nº 008/2022</v>
      </c>
      <c r="C70" s="11"/>
      <c r="D70" s="12" t="str">
        <f>'[1]TCE - ANEXO III - Preencher'!E79</f>
        <v>FRANCISCO LIMEIRA DOS SANTOS NETO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225270</v>
      </c>
      <c r="G70" s="14">
        <f>IF('[1]TCE - ANEXO III - Preencher'!H79="","",'[1]TCE - ANEXO III - Preencher'!H79)</f>
        <v>45139</v>
      </c>
      <c r="H70" s="15">
        <f>'[1]TCE - ANEXO III - Preencher'!I79</f>
        <v>0</v>
      </c>
      <c r="I70" s="15">
        <f>'[1]TCE - ANEXO III - Preencher'!J79</f>
        <v>687.5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0"/>
        <v>0</v>
      </c>
      <c r="N70" s="16">
        <f>'[1]TCE - ANEXO III - Preencher'!O79</f>
        <v>3.77</v>
      </c>
      <c r="O70" s="16">
        <f>'[1]TCE - ANEXO III - Preencher'!P79</f>
        <v>0</v>
      </c>
      <c r="P70" s="16">
        <f t="shared" si="1"/>
        <v>3.77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691.27</v>
      </c>
    </row>
    <row r="71" spans="1:28" ht="12.75" customHeight="1" x14ac:dyDescent="0.2">
      <c r="A71" s="9">
        <f>IFERROR(VLOOKUP(B71,'[1]DADOS (OCULTAR)'!$Q$3:$S$135,3,0),"")</f>
        <v>9767633000528</v>
      </c>
      <c r="B71" s="10" t="str">
        <f>'[1]TCE - ANEXO III - Preencher'!C80</f>
        <v>UPA NOVA DESCOBERTA - CG Nº 008/2022</v>
      </c>
      <c r="C71" s="11"/>
      <c r="D71" s="12" t="str">
        <f>'[1]TCE - ANEXO III - Preencher'!E80</f>
        <v>FRANKESLENE DOS SANTOS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322205</v>
      </c>
      <c r="G71" s="14">
        <f>IF('[1]TCE - ANEXO III - Preencher'!H80="","",'[1]TCE - ANEXO III - Preencher'!H80)</f>
        <v>45139</v>
      </c>
      <c r="H71" s="15">
        <f>'[1]TCE - ANEXO III - Preencher'!I80</f>
        <v>0</v>
      </c>
      <c r="I71" s="15">
        <f>'[1]TCE - ANEXO III - Preencher'!J80</f>
        <v>146.87</v>
      </c>
      <c r="J71" s="15">
        <f>'[1]TCE - ANEXO III - Preencher'!K80</f>
        <v>0</v>
      </c>
      <c r="K71" s="16">
        <f>'[1]TCE - ANEXO III - Preencher'!L80</f>
        <v>221.4</v>
      </c>
      <c r="L71" s="16">
        <f>'[1]TCE - ANEXO III - Preencher'!M80</f>
        <v>6.6</v>
      </c>
      <c r="M71" s="16">
        <f t="shared" si="0"/>
        <v>214.8</v>
      </c>
      <c r="N71" s="16">
        <f>'[1]TCE - ANEXO III - Preencher'!O80</f>
        <v>3.77</v>
      </c>
      <c r="O71" s="16">
        <f>'[1]TCE - ANEXO III - Preencher'!P80</f>
        <v>0</v>
      </c>
      <c r="P71" s="16">
        <f t="shared" si="1"/>
        <v>3.77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365.44</v>
      </c>
    </row>
    <row r="72" spans="1:28" ht="12.75" customHeight="1" x14ac:dyDescent="0.2">
      <c r="A72" s="9">
        <f>IFERROR(VLOOKUP(B72,'[1]DADOS (OCULTAR)'!$Q$3:$S$135,3,0),"")</f>
        <v>9767633000528</v>
      </c>
      <c r="B72" s="10" t="str">
        <f>'[1]TCE - ANEXO III - Preencher'!C81</f>
        <v>UPA NOVA DESCOBERTA - CG Nº 008/2022</v>
      </c>
      <c r="C72" s="11"/>
      <c r="D72" s="12" t="str">
        <f>'[1]TCE - ANEXO III - Preencher'!E81</f>
        <v>GABRIELA BELO REGO BARROS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45139</v>
      </c>
      <c r="H72" s="15">
        <f>'[1]TCE - ANEXO III - Preencher'!I81</f>
        <v>0</v>
      </c>
      <c r="I72" s="15">
        <f>'[1]TCE - ANEXO III - Preencher'!J81</f>
        <v>253.2</v>
      </c>
      <c r="J72" s="15">
        <f>'[1]TCE - ANEXO III - Preencher'!K81</f>
        <v>0</v>
      </c>
      <c r="K72" s="16">
        <f>'[1]TCE - ANEXO III - Preencher'!L81</f>
        <v>221.4</v>
      </c>
      <c r="L72" s="16">
        <f>'[1]TCE - ANEXO III - Preencher'!M81</f>
        <v>2.74</v>
      </c>
      <c r="M72" s="16">
        <f t="shared" si="0"/>
        <v>218.66</v>
      </c>
      <c r="N72" s="16">
        <f>'[1]TCE - ANEXO III - Preencher'!O81</f>
        <v>3.77</v>
      </c>
      <c r="O72" s="16">
        <f>'[1]TCE - ANEXO III - Preencher'!P81</f>
        <v>0</v>
      </c>
      <c r="P72" s="16">
        <f t="shared" si="1"/>
        <v>3.77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120.26</v>
      </c>
      <c r="U72" s="16">
        <f>'[1]TCE - ANEXO III - Preencher'!V81</f>
        <v>0</v>
      </c>
      <c r="V72" s="16">
        <f t="shared" si="3"/>
        <v>120.26</v>
      </c>
      <c r="W72" s="17" t="str">
        <f>IF('[1]TCE - ANEXO III - Preencher'!X81="","",'[1]TCE - ANEXO III - Preencher'!X81)</f>
        <v>AUXILIO CHECHE</v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595.89</v>
      </c>
    </row>
    <row r="73" spans="1:28" ht="12.75" customHeight="1" x14ac:dyDescent="0.2">
      <c r="A73" s="9">
        <f>IFERROR(VLOOKUP(B73,'[1]DADOS (OCULTAR)'!$Q$3:$S$135,3,0),"")</f>
        <v>9767633000528</v>
      </c>
      <c r="B73" s="10" t="str">
        <f>'[1]TCE - ANEXO III - Preencher'!C82</f>
        <v>UPA NOVA DESCOBERTA - CG Nº 008/2022</v>
      </c>
      <c r="C73" s="11"/>
      <c r="D73" s="12" t="str">
        <f>'[1]TCE - ANEXO III - Preencher'!E82</f>
        <v>GABRIELA CAMELO OLIVEIRA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225124</v>
      </c>
      <c r="G73" s="14">
        <f>IF('[1]TCE - ANEXO III - Preencher'!H82="","",'[1]TCE - ANEXO III - Preencher'!H82)</f>
        <v>45139</v>
      </c>
      <c r="H73" s="15">
        <f>'[1]TCE - ANEXO III - Preencher'!I82</f>
        <v>0</v>
      </c>
      <c r="I73" s="15">
        <f>'[1]TCE - ANEXO III - Preencher'!J82</f>
        <v>318.83</v>
      </c>
      <c r="J73" s="15">
        <f>'[1]TCE - ANEXO III - Preencher'!K82</f>
        <v>0</v>
      </c>
      <c r="K73" s="16">
        <f>'[1]TCE - ANEXO III - Preencher'!L82</f>
        <v>221.4</v>
      </c>
      <c r="L73" s="16">
        <f>'[1]TCE - ANEXO III - Preencher'!M82</f>
        <v>6.6</v>
      </c>
      <c r="M73" s="16">
        <f t="shared" si="0"/>
        <v>214.8</v>
      </c>
      <c r="N73" s="16">
        <f>'[1]TCE - ANEXO III - Preencher'!O82</f>
        <v>3.77</v>
      </c>
      <c r="O73" s="16">
        <f>'[1]TCE - ANEXO III - Preencher'!P82</f>
        <v>0</v>
      </c>
      <c r="P73" s="16">
        <f t="shared" si="1"/>
        <v>3.77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537.4</v>
      </c>
    </row>
    <row r="74" spans="1:28" ht="12.75" customHeight="1" x14ac:dyDescent="0.2">
      <c r="A74" s="9">
        <f>IFERROR(VLOOKUP(B74,'[1]DADOS (OCULTAR)'!$Q$3:$S$135,3,0),"")</f>
        <v>9767633000528</v>
      </c>
      <c r="B74" s="10" t="str">
        <f>'[1]TCE - ANEXO III - Preencher'!C83</f>
        <v>UPA NOVA DESCOBERTA - CG Nº 008/2022</v>
      </c>
      <c r="C74" s="11"/>
      <c r="D74" s="12" t="str">
        <f>'[1]TCE - ANEXO III - Preencher'!E83</f>
        <v>GEIZA CRISTINA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45139</v>
      </c>
      <c r="H74" s="15">
        <f>'[1]TCE - ANEXO III - Preencher'!I83</f>
        <v>0</v>
      </c>
      <c r="I74" s="15">
        <f>'[1]TCE - ANEXO III - Preencher'!J83</f>
        <v>158.62</v>
      </c>
      <c r="J74" s="15">
        <f>'[1]TCE - ANEXO III - Preencher'!K83</f>
        <v>0</v>
      </c>
      <c r="K74" s="16">
        <f>'[1]TCE - ANEXO III - Preencher'!L83</f>
        <v>221.4</v>
      </c>
      <c r="L74" s="16">
        <f>'[1]TCE - ANEXO III - Preencher'!M83</f>
        <v>6.6</v>
      </c>
      <c r="M74" s="16">
        <f t="shared" si="0"/>
        <v>214.8</v>
      </c>
      <c r="N74" s="16">
        <f>'[1]TCE - ANEXO III - Preencher'!O83</f>
        <v>3.77</v>
      </c>
      <c r="O74" s="16">
        <f>'[1]TCE - ANEXO III - Preencher'!P83</f>
        <v>0</v>
      </c>
      <c r="P74" s="16">
        <f t="shared" si="1"/>
        <v>3.77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77.55</v>
      </c>
      <c r="U74" s="16">
        <f>'[1]TCE - ANEXO III - Preencher'!V83</f>
        <v>0</v>
      </c>
      <c r="V74" s="16">
        <f t="shared" si="3"/>
        <v>77.55</v>
      </c>
      <c r="W74" s="17" t="str">
        <f>IF('[1]TCE - ANEXO III - Preencher'!X83="","",'[1]TCE - ANEXO III - Preencher'!X83)</f>
        <v>AUXILIO CHECHE</v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454.74</v>
      </c>
    </row>
    <row r="75" spans="1:28" ht="12.75" customHeight="1" x14ac:dyDescent="0.2">
      <c r="A75" s="9">
        <f>IFERROR(VLOOKUP(B75,'[1]DADOS (OCULTAR)'!$Q$3:$S$135,3,0),"")</f>
        <v>9767633000528</v>
      </c>
      <c r="B75" s="10" t="str">
        <f>'[1]TCE - ANEXO III - Preencher'!C84</f>
        <v>UPA NOVA DESCOBERTA - CG Nº 008/2022</v>
      </c>
      <c r="C75" s="11"/>
      <c r="D75" s="12" t="str">
        <f>'[1]TCE - ANEXO III - Preencher'!E84</f>
        <v>GIVANILDA MARIA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223505</v>
      </c>
      <c r="G75" s="14">
        <f>IF('[1]TCE - ANEXO III - Preencher'!H84="","",'[1]TCE - ANEXO III - Preencher'!H84)</f>
        <v>45139</v>
      </c>
      <c r="H75" s="15">
        <f>'[1]TCE - ANEXO III - Preencher'!I84</f>
        <v>0</v>
      </c>
      <c r="I75" s="15">
        <f>'[1]TCE - ANEXO III - Preencher'!J84</f>
        <v>242.39</v>
      </c>
      <c r="J75" s="15">
        <f>'[1]TCE - ANEXO III - Preencher'!K84</f>
        <v>0</v>
      </c>
      <c r="K75" s="16">
        <f>'[1]TCE - ANEXO III - Preencher'!L84</f>
        <v>221.4</v>
      </c>
      <c r="L75" s="16">
        <f>'[1]TCE - ANEXO III - Preencher'!M84</f>
        <v>3.33</v>
      </c>
      <c r="M75" s="16">
        <f t="shared" si="0"/>
        <v>218.07</v>
      </c>
      <c r="N75" s="16">
        <f>'[1]TCE - ANEXO III - Preencher'!O84</f>
        <v>3.77</v>
      </c>
      <c r="O75" s="16">
        <f>'[1]TCE - ANEXO III - Preencher'!P84</f>
        <v>0</v>
      </c>
      <c r="P75" s="16">
        <f t="shared" si="1"/>
        <v>3.77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464.22999999999996</v>
      </c>
    </row>
    <row r="76" spans="1:28" ht="12.75" customHeight="1" x14ac:dyDescent="0.2">
      <c r="A76" s="9">
        <f>IFERROR(VLOOKUP(B76,'[1]DADOS (OCULTAR)'!$Q$3:$S$135,3,0),"")</f>
        <v>9767633000528</v>
      </c>
      <c r="B76" s="10" t="str">
        <f>'[1]TCE - ANEXO III - Preencher'!C85</f>
        <v>UPA NOVA DESCOBERTA - CG Nº 008/2022</v>
      </c>
      <c r="C76" s="11"/>
      <c r="D76" s="12" t="str">
        <f>'[1]TCE - ANEXO III - Preencher'!E85</f>
        <v>GLAYBSON DE OLIVEIRA MENDES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322205</v>
      </c>
      <c r="G76" s="14">
        <f>IF('[1]TCE - ANEXO III - Preencher'!H85="","",'[1]TCE - ANEXO III - Preencher'!H85)</f>
        <v>45139</v>
      </c>
      <c r="H76" s="15">
        <f>'[1]TCE - ANEXO III - Preencher'!I85</f>
        <v>0</v>
      </c>
      <c r="I76" s="15">
        <f>'[1]TCE - ANEXO III - Preencher'!J85</f>
        <v>166.47</v>
      </c>
      <c r="J76" s="15">
        <f>'[1]TCE - ANEXO III - Preencher'!K85</f>
        <v>0</v>
      </c>
      <c r="K76" s="16">
        <f>'[1]TCE - ANEXO III - Preencher'!L85</f>
        <v>221.4</v>
      </c>
      <c r="L76" s="16">
        <f>'[1]TCE - ANEXO III - Preencher'!M85</f>
        <v>6.6</v>
      </c>
      <c r="M76" s="16">
        <f t="shared" si="0"/>
        <v>214.8</v>
      </c>
      <c r="N76" s="16">
        <f>'[1]TCE - ANEXO III - Preencher'!O85</f>
        <v>3.77</v>
      </c>
      <c r="O76" s="16">
        <f>'[1]TCE - ANEXO III - Preencher'!P85</f>
        <v>0</v>
      </c>
      <c r="P76" s="16">
        <f t="shared" si="1"/>
        <v>3.77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385.03999999999996</v>
      </c>
    </row>
    <row r="77" spans="1:28" ht="12.75" customHeight="1" x14ac:dyDescent="0.2">
      <c r="A77" s="9">
        <f>IFERROR(VLOOKUP(B77,'[1]DADOS (OCULTAR)'!$Q$3:$S$135,3,0),"")</f>
        <v>9767633000528</v>
      </c>
      <c r="B77" s="10" t="str">
        <f>'[1]TCE - ANEXO III - Preencher'!C86</f>
        <v>UPA NOVA DESCOBERTA - CG Nº 008/2022</v>
      </c>
      <c r="C77" s="11"/>
      <c r="D77" s="12" t="str">
        <f>'[1]TCE - ANEXO III - Preencher'!E86</f>
        <v>GLEICE FREIRE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422110</v>
      </c>
      <c r="G77" s="14">
        <f>IF('[1]TCE - ANEXO III - Preencher'!H86="","",'[1]TCE - ANEXO III - Preencher'!H86)</f>
        <v>45139</v>
      </c>
      <c r="H77" s="15">
        <f>'[1]TCE - ANEXO III - Preencher'!I86</f>
        <v>0</v>
      </c>
      <c r="I77" s="15">
        <f>'[1]TCE - ANEXO III - Preencher'!J86</f>
        <v>165.45</v>
      </c>
      <c r="J77" s="15">
        <f>'[1]TCE - ANEXO III - Preencher'!K86</f>
        <v>0</v>
      </c>
      <c r="K77" s="16">
        <f>'[1]TCE - ANEXO III - Preencher'!L86</f>
        <v>221.4</v>
      </c>
      <c r="L77" s="16">
        <f>'[1]TCE - ANEXO III - Preencher'!M86</f>
        <v>6.6</v>
      </c>
      <c r="M77" s="16">
        <f t="shared" si="0"/>
        <v>214.8</v>
      </c>
      <c r="N77" s="16">
        <f>'[1]TCE - ANEXO III - Preencher'!O86</f>
        <v>3.77</v>
      </c>
      <c r="O77" s="16">
        <f>'[1]TCE - ANEXO III - Preencher'!P86</f>
        <v>0</v>
      </c>
      <c r="P77" s="16">
        <f t="shared" si="1"/>
        <v>3.77</v>
      </c>
      <c r="Q77" s="16">
        <f>'[1]TCE - ANEXO III - Preencher'!R86</f>
        <v>246</v>
      </c>
      <c r="R77" s="16">
        <f>'[1]TCE - ANEXO III - Preencher'!S86</f>
        <v>26.4</v>
      </c>
      <c r="S77" s="16">
        <f t="shared" si="2"/>
        <v>219.6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603.62</v>
      </c>
    </row>
    <row r="78" spans="1:28" ht="12.75" customHeight="1" x14ac:dyDescent="0.2">
      <c r="A78" s="9">
        <f>IFERROR(VLOOKUP(B78,'[1]DADOS (OCULTAR)'!$Q$3:$S$135,3,0),"")</f>
        <v>9767633000528</v>
      </c>
      <c r="B78" s="10" t="str">
        <f>'[1]TCE - ANEXO III - Preencher'!C87</f>
        <v>UPA NOVA DESCOBERTA - CG Nº 008/2022</v>
      </c>
      <c r="C78" s="11"/>
      <c r="D78" s="12" t="str">
        <f>'[1]TCE - ANEXO III - Preencher'!E87</f>
        <v>GLEICY - LANE MATIAS DE ARAUJO FONSECA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223505</v>
      </c>
      <c r="G78" s="14">
        <f>IF('[1]TCE - ANEXO III - Preencher'!H87="","",'[1]TCE - ANEXO III - Preencher'!H87)</f>
        <v>45139</v>
      </c>
      <c r="H78" s="15">
        <f>'[1]TCE - ANEXO III - Preencher'!I87</f>
        <v>0</v>
      </c>
      <c r="I78" s="15">
        <f>'[1]TCE - ANEXO III - Preencher'!J87</f>
        <v>353.45</v>
      </c>
      <c r="J78" s="15">
        <f>'[1]TCE - ANEXO III - Preencher'!K87</f>
        <v>0</v>
      </c>
      <c r="K78" s="16">
        <f>'[1]TCE - ANEXO III - Preencher'!L87</f>
        <v>221.4</v>
      </c>
      <c r="L78" s="16">
        <f>'[1]TCE - ANEXO III - Preencher'!M87</f>
        <v>4.09</v>
      </c>
      <c r="M78" s="16">
        <f t="shared" si="0"/>
        <v>217.31</v>
      </c>
      <c r="N78" s="16">
        <f>'[1]TCE - ANEXO III - Preencher'!O87</f>
        <v>3.77</v>
      </c>
      <c r="O78" s="16">
        <f>'[1]TCE - ANEXO III - Preencher'!P87</f>
        <v>0</v>
      </c>
      <c r="P78" s="16">
        <f t="shared" si="1"/>
        <v>3.77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120.26</v>
      </c>
      <c r="U78" s="16">
        <f>'[1]TCE - ANEXO III - Preencher'!V87</f>
        <v>0</v>
      </c>
      <c r="V78" s="16">
        <f t="shared" si="3"/>
        <v>120.26</v>
      </c>
      <c r="W78" s="17" t="str">
        <f>IF('[1]TCE - ANEXO III - Preencher'!X87="","",'[1]TCE - ANEXO III - Preencher'!X87)</f>
        <v>AUXILIO CHECHE</v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694.79</v>
      </c>
    </row>
    <row r="79" spans="1:28" ht="12.75" customHeight="1" x14ac:dyDescent="0.2">
      <c r="A79" s="9">
        <f>IFERROR(VLOOKUP(B79,'[1]DADOS (OCULTAR)'!$Q$3:$S$135,3,0),"")</f>
        <v>9767633000528</v>
      </c>
      <c r="B79" s="10" t="str">
        <f>'[1]TCE - ANEXO III - Preencher'!C88</f>
        <v>UPA NOVA DESCOBERTA - CG Nº 008/2022</v>
      </c>
      <c r="C79" s="11"/>
      <c r="D79" s="12" t="str">
        <f>'[1]TCE - ANEXO III - Preencher'!E88</f>
        <v>GUSTAVO CAMPELO ELLDORF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223208</v>
      </c>
      <c r="G79" s="14">
        <f>IF('[1]TCE - ANEXO III - Preencher'!H88="","",'[1]TCE - ANEXO III - Preencher'!H88)</f>
        <v>45139</v>
      </c>
      <c r="H79" s="15">
        <f>'[1]TCE - ANEXO III - Preencher'!I88</f>
        <v>0</v>
      </c>
      <c r="I79" s="15">
        <f>'[1]TCE - ANEXO III - Preencher'!J88</f>
        <v>315.85000000000002</v>
      </c>
      <c r="J79" s="15">
        <f>'[1]TCE - ANEXO III - Preencher'!K88</f>
        <v>0</v>
      </c>
      <c r="K79" s="16">
        <f>'[1]TCE - ANEXO III - Preencher'!L88</f>
        <v>221.4</v>
      </c>
      <c r="L79" s="16">
        <f>'[1]TCE - ANEXO III - Preencher'!M88</f>
        <v>6.6</v>
      </c>
      <c r="M79" s="16">
        <f t="shared" si="0"/>
        <v>214.8</v>
      </c>
      <c r="N79" s="16">
        <f>'[1]TCE - ANEXO III - Preencher'!O88</f>
        <v>3.77</v>
      </c>
      <c r="O79" s="16">
        <f>'[1]TCE - ANEXO III - Preencher'!P88</f>
        <v>0</v>
      </c>
      <c r="P79" s="16">
        <f t="shared" si="1"/>
        <v>3.77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534.42000000000007</v>
      </c>
    </row>
    <row r="80" spans="1:28" ht="12.75" customHeight="1" x14ac:dyDescent="0.2">
      <c r="A80" s="9">
        <f>IFERROR(VLOOKUP(B80,'[1]DADOS (OCULTAR)'!$Q$3:$S$135,3,0),"")</f>
        <v>9767633000528</v>
      </c>
      <c r="B80" s="10" t="str">
        <f>'[1]TCE - ANEXO III - Preencher'!C89</f>
        <v>UPA NOVA DESCOBERTA - CG Nº 008/2022</v>
      </c>
      <c r="C80" s="11"/>
      <c r="D80" s="12" t="str">
        <f>'[1]TCE - ANEXO III - Preencher'!E89</f>
        <v>HALANA BATISTA NERY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45139</v>
      </c>
      <c r="H80" s="15">
        <f>'[1]TCE - ANEXO III - Preencher'!I89</f>
        <v>0</v>
      </c>
      <c r="I80" s="15">
        <f>'[1]TCE - ANEXO III - Preencher'!J89</f>
        <v>190.34</v>
      </c>
      <c r="J80" s="15">
        <f>'[1]TCE - ANEXO III - Preencher'!K89</f>
        <v>0</v>
      </c>
      <c r="K80" s="16">
        <f>'[1]TCE - ANEXO III - Preencher'!L89</f>
        <v>221.4</v>
      </c>
      <c r="L80" s="16">
        <f>'[1]TCE - ANEXO III - Preencher'!M89</f>
        <v>6.6</v>
      </c>
      <c r="M80" s="16">
        <f t="shared" si="0"/>
        <v>214.8</v>
      </c>
      <c r="N80" s="16">
        <f>'[1]TCE - ANEXO III - Preencher'!O89</f>
        <v>3.77</v>
      </c>
      <c r="O80" s="16">
        <f>'[1]TCE - ANEXO III - Preencher'!P89</f>
        <v>0</v>
      </c>
      <c r="P80" s="16">
        <f t="shared" si="1"/>
        <v>3.77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408.90999999999997</v>
      </c>
    </row>
    <row r="81" spans="1:28" ht="12.75" customHeight="1" x14ac:dyDescent="0.2">
      <c r="A81" s="9">
        <f>IFERROR(VLOOKUP(B81,'[1]DADOS (OCULTAR)'!$Q$3:$S$135,3,0),"")</f>
        <v>9767633000528</v>
      </c>
      <c r="B81" s="10" t="str">
        <f>'[1]TCE - ANEXO III - Preencher'!C90</f>
        <v>UPA NOVA DESCOBERTA - CG Nº 008/2022</v>
      </c>
      <c r="C81" s="11"/>
      <c r="D81" s="12" t="str">
        <f>'[1]TCE - ANEXO III - Preencher'!E90</f>
        <v>HELENA PRISCILLA BARROS SILVA DE LIMA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45139</v>
      </c>
      <c r="H81" s="15">
        <f>'[1]TCE - ANEXO III - Preencher'!I90</f>
        <v>0</v>
      </c>
      <c r="I81" s="15">
        <f>'[1]TCE - ANEXO III - Preencher'!J90</f>
        <v>308.27</v>
      </c>
      <c r="J81" s="15">
        <f>'[1]TCE - ANEXO III - Preencher'!K90</f>
        <v>0</v>
      </c>
      <c r="K81" s="16">
        <f>'[1]TCE - ANEXO III - Preencher'!L90</f>
        <v>221.4</v>
      </c>
      <c r="L81" s="16">
        <f>'[1]TCE - ANEXO III - Preencher'!M90</f>
        <v>3.59</v>
      </c>
      <c r="M81" s="16">
        <f t="shared" si="0"/>
        <v>217.81</v>
      </c>
      <c r="N81" s="16">
        <f>'[1]TCE - ANEXO III - Preencher'!O90</f>
        <v>3.77</v>
      </c>
      <c r="O81" s="16">
        <f>'[1]TCE - ANEXO III - Preencher'!P90</f>
        <v>0</v>
      </c>
      <c r="P81" s="16">
        <f t="shared" si="1"/>
        <v>3.77</v>
      </c>
      <c r="Q81" s="16">
        <f>'[1]TCE - ANEXO III - Preencher'!R90</f>
        <v>310.39999999999998</v>
      </c>
      <c r="R81" s="16">
        <f>'[1]TCE - ANEXO III - Preencher'!S90</f>
        <v>143.65</v>
      </c>
      <c r="S81" s="16">
        <f t="shared" si="2"/>
        <v>166.74999999999997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696.59999999999991</v>
      </c>
    </row>
    <row r="82" spans="1:28" ht="12.75" customHeight="1" x14ac:dyDescent="0.2">
      <c r="A82" s="9">
        <f>IFERROR(VLOOKUP(B82,'[1]DADOS (OCULTAR)'!$Q$3:$S$135,3,0),"")</f>
        <v>9767633000528</v>
      </c>
      <c r="B82" s="10" t="str">
        <f>'[1]TCE - ANEXO III - Preencher'!C91</f>
        <v>UPA NOVA DESCOBERTA - CG Nº 008/2022</v>
      </c>
      <c r="C82" s="11"/>
      <c r="D82" s="12" t="str">
        <f>'[1]TCE - ANEXO III - Preencher'!E91</f>
        <v>HERICA SILVA DA HORA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45139</v>
      </c>
      <c r="H82" s="15">
        <f>'[1]TCE - ANEXO III - Preencher'!I91</f>
        <v>0</v>
      </c>
      <c r="I82" s="15">
        <f>'[1]TCE - ANEXO III - Preencher'!J91</f>
        <v>158.62</v>
      </c>
      <c r="J82" s="15">
        <f>'[1]TCE - ANEXO III - Preencher'!K91</f>
        <v>0</v>
      </c>
      <c r="K82" s="16">
        <f>'[1]TCE - ANEXO III - Preencher'!L91</f>
        <v>221.4</v>
      </c>
      <c r="L82" s="16">
        <f>'[1]TCE - ANEXO III - Preencher'!M91</f>
        <v>6.6</v>
      </c>
      <c r="M82" s="16">
        <f t="shared" si="0"/>
        <v>214.8</v>
      </c>
      <c r="N82" s="16">
        <f>'[1]TCE - ANEXO III - Preencher'!O91</f>
        <v>3.77</v>
      </c>
      <c r="O82" s="16">
        <f>'[1]TCE - ANEXO III - Preencher'!P91</f>
        <v>0</v>
      </c>
      <c r="P82" s="16">
        <f t="shared" si="1"/>
        <v>3.77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377.19</v>
      </c>
    </row>
    <row r="83" spans="1:28" ht="12.75" customHeight="1" x14ac:dyDescent="0.2">
      <c r="A83" s="9">
        <f>IFERROR(VLOOKUP(B83,'[1]DADOS (OCULTAR)'!$Q$3:$S$135,3,0),"")</f>
        <v>9767633000528</v>
      </c>
      <c r="B83" s="10" t="str">
        <f>'[1]TCE - ANEXO III - Preencher'!C92</f>
        <v>UPA NOVA DESCOBERTA - CG Nº 008/2022</v>
      </c>
      <c r="C83" s="11"/>
      <c r="D83" s="12" t="str">
        <f>'[1]TCE - ANEXO III - Preencher'!E92</f>
        <v>HORACIO ALVES DO NASCIMENTO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515110</v>
      </c>
      <c r="G83" s="14">
        <f>IF('[1]TCE - ANEXO III - Preencher'!H92="","",'[1]TCE - ANEXO III - Preencher'!H92)</f>
        <v>45139</v>
      </c>
      <c r="H83" s="15">
        <f>'[1]TCE - ANEXO III - Preencher'!I92</f>
        <v>0</v>
      </c>
      <c r="I83" s="15">
        <f>'[1]TCE - ANEXO III - Preencher'!J92</f>
        <v>149.28</v>
      </c>
      <c r="J83" s="15">
        <f>'[1]TCE - ANEXO III - Preencher'!K92</f>
        <v>0</v>
      </c>
      <c r="K83" s="16">
        <f>'[1]TCE - ANEXO III - Preencher'!L92</f>
        <v>221.4</v>
      </c>
      <c r="L83" s="16">
        <f>'[1]TCE - ANEXO III - Preencher'!M92</f>
        <v>6.6</v>
      </c>
      <c r="M83" s="16">
        <f t="shared" si="0"/>
        <v>214.8</v>
      </c>
      <c r="N83" s="16">
        <f>'[1]TCE - ANEXO III - Preencher'!O92</f>
        <v>3.77</v>
      </c>
      <c r="O83" s="16">
        <f>'[1]TCE - ANEXO III - Preencher'!P92</f>
        <v>0</v>
      </c>
      <c r="P83" s="16">
        <f t="shared" si="1"/>
        <v>3.77</v>
      </c>
      <c r="Q83" s="16">
        <f>'[1]TCE - ANEXO III - Preencher'!R92</f>
        <v>220</v>
      </c>
      <c r="R83" s="16">
        <f>'[1]TCE - ANEXO III - Preencher'!S92</f>
        <v>79.2</v>
      </c>
      <c r="S83" s="16">
        <f t="shared" si="2"/>
        <v>140.80000000000001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508.65000000000003</v>
      </c>
    </row>
    <row r="84" spans="1:28" ht="12.75" customHeight="1" x14ac:dyDescent="0.2">
      <c r="A84" s="9">
        <f>IFERROR(VLOOKUP(B84,'[1]DADOS (OCULTAR)'!$Q$3:$S$135,3,0),"")</f>
        <v>9767633000528</v>
      </c>
      <c r="B84" s="10" t="str">
        <f>'[1]TCE - ANEXO III - Preencher'!C93</f>
        <v>UPA NOVA DESCOBERTA - CG Nº 008/2022</v>
      </c>
      <c r="C84" s="11"/>
      <c r="D84" s="12" t="str">
        <f>'[1]TCE - ANEXO III - Preencher'!E93</f>
        <v>ISA BARROS COSTA DE ARAUJO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251605</v>
      </c>
      <c r="G84" s="14">
        <f>IF('[1]TCE - ANEXO III - Preencher'!H93="","",'[1]TCE - ANEXO III - Preencher'!H93)</f>
        <v>45139</v>
      </c>
      <c r="H84" s="15">
        <f>'[1]TCE - ANEXO III - Preencher'!I93</f>
        <v>0</v>
      </c>
      <c r="I84" s="15">
        <f>'[1]TCE - ANEXO III - Preencher'!J93</f>
        <v>339.81</v>
      </c>
      <c r="J84" s="15">
        <f>'[1]TCE - ANEXO III - Preencher'!K93</f>
        <v>0</v>
      </c>
      <c r="K84" s="16">
        <f>'[1]TCE - ANEXO III - Preencher'!L93</f>
        <v>221.4</v>
      </c>
      <c r="L84" s="16">
        <f>'[1]TCE - ANEXO III - Preencher'!M93</f>
        <v>6.6</v>
      </c>
      <c r="M84" s="16">
        <f t="shared" si="0"/>
        <v>214.8</v>
      </c>
      <c r="N84" s="16">
        <f>'[1]TCE - ANEXO III - Preencher'!O93</f>
        <v>3.77</v>
      </c>
      <c r="O84" s="16">
        <f>'[1]TCE - ANEXO III - Preencher'!P93</f>
        <v>0</v>
      </c>
      <c r="P84" s="16">
        <f t="shared" si="1"/>
        <v>3.77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558.38</v>
      </c>
    </row>
    <row r="85" spans="1:28" ht="12.75" customHeight="1" x14ac:dyDescent="0.2">
      <c r="A85" s="9">
        <f>IFERROR(VLOOKUP(B85,'[1]DADOS (OCULTAR)'!$Q$3:$S$135,3,0),"")</f>
        <v>9767633000528</v>
      </c>
      <c r="B85" s="10" t="str">
        <f>'[1]TCE - ANEXO III - Preencher'!C94</f>
        <v>UPA NOVA DESCOBERTA - CG Nº 008/2022</v>
      </c>
      <c r="C85" s="11"/>
      <c r="D85" s="12" t="str">
        <f>'[1]TCE - ANEXO III - Preencher'!E94</f>
        <v>ISABEL RENATA DE SOUZA TORRES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223405</v>
      </c>
      <c r="G85" s="14">
        <f>IF('[1]TCE - ANEXO III - Preencher'!H94="","",'[1]TCE - ANEXO III - Preencher'!H94)</f>
        <v>45139</v>
      </c>
      <c r="H85" s="15">
        <f>'[1]TCE - ANEXO III - Preencher'!I94</f>
        <v>0</v>
      </c>
      <c r="I85" s="15">
        <f>'[1]TCE - ANEXO III - Preencher'!J94</f>
        <v>312.35000000000002</v>
      </c>
      <c r="J85" s="15">
        <f>'[1]TCE - ANEXO III - Preencher'!K94</f>
        <v>0</v>
      </c>
      <c r="K85" s="16">
        <f>'[1]TCE - ANEXO III - Preencher'!L94</f>
        <v>221.4</v>
      </c>
      <c r="L85" s="16">
        <f>'[1]TCE - ANEXO III - Preencher'!M94</f>
        <v>6.6</v>
      </c>
      <c r="M85" s="16">
        <f t="shared" si="0"/>
        <v>214.8</v>
      </c>
      <c r="N85" s="16">
        <f>'[1]TCE - ANEXO III - Preencher'!O94</f>
        <v>3.77</v>
      </c>
      <c r="O85" s="16">
        <f>'[1]TCE - ANEXO III - Preencher'!P94</f>
        <v>0</v>
      </c>
      <c r="P85" s="16">
        <f t="shared" si="1"/>
        <v>3.77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530.92000000000007</v>
      </c>
    </row>
    <row r="86" spans="1:28" ht="12.75" customHeight="1" x14ac:dyDescent="0.2">
      <c r="A86" s="9">
        <f>IFERROR(VLOOKUP(B86,'[1]DADOS (OCULTAR)'!$Q$3:$S$135,3,0),"")</f>
        <v>9767633000528</v>
      </c>
      <c r="B86" s="10" t="str">
        <f>'[1]TCE - ANEXO III - Preencher'!C95</f>
        <v>UPA NOVA DESCOBERTA - CG Nº 008/2022</v>
      </c>
      <c r="C86" s="11"/>
      <c r="D86" s="12" t="str">
        <f>'[1]TCE - ANEXO III - Preencher'!E95</f>
        <v>ISANDRO GILTON DE OLIVEIRA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324115</v>
      </c>
      <c r="G86" s="14">
        <f>IF('[1]TCE - ANEXO III - Preencher'!H95="","",'[1]TCE - ANEXO III - Preencher'!H95)</f>
        <v>45139</v>
      </c>
      <c r="H86" s="15">
        <f>'[1]TCE - ANEXO III - Preencher'!I95</f>
        <v>0</v>
      </c>
      <c r="I86" s="15">
        <f>'[1]TCE - ANEXO III - Preencher'!J95</f>
        <v>316.73</v>
      </c>
      <c r="J86" s="15">
        <f>'[1]TCE - ANEXO III - Preencher'!K95</f>
        <v>0</v>
      </c>
      <c r="K86" s="16">
        <f>'[1]TCE - ANEXO III - Preencher'!L95</f>
        <v>221.4</v>
      </c>
      <c r="L86" s="16">
        <f>'[1]TCE - ANEXO III - Preencher'!M95</f>
        <v>6.6</v>
      </c>
      <c r="M86" s="16">
        <f t="shared" si="0"/>
        <v>214.8</v>
      </c>
      <c r="N86" s="16">
        <f>'[1]TCE - ANEXO III - Preencher'!O95</f>
        <v>3.77</v>
      </c>
      <c r="O86" s="16">
        <f>'[1]TCE - ANEXO III - Preencher'!P95</f>
        <v>0</v>
      </c>
      <c r="P86" s="16">
        <f t="shared" si="1"/>
        <v>3.77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535.29999999999995</v>
      </c>
    </row>
    <row r="87" spans="1:28" ht="12.75" customHeight="1" x14ac:dyDescent="0.2">
      <c r="A87" s="9">
        <f>IFERROR(VLOOKUP(B87,'[1]DADOS (OCULTAR)'!$Q$3:$S$135,3,0),"")</f>
        <v>9767633000528</v>
      </c>
      <c r="B87" s="10" t="str">
        <f>'[1]TCE - ANEXO III - Preencher'!C96</f>
        <v>UPA NOVA DESCOBERTA - CG Nº 008/2022</v>
      </c>
      <c r="C87" s="11"/>
      <c r="D87" s="12" t="str">
        <f>'[1]TCE - ANEXO III - Preencher'!E96</f>
        <v>ISRAEL PEREIRA DE OLIVEIRA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515110</v>
      </c>
      <c r="G87" s="14">
        <f>IF('[1]TCE - ANEXO III - Preencher'!H96="","",'[1]TCE - ANEXO III - Preencher'!H96)</f>
        <v>45139</v>
      </c>
      <c r="H87" s="15">
        <f>'[1]TCE - ANEXO III - Preencher'!I96</f>
        <v>0</v>
      </c>
      <c r="I87" s="15">
        <f>'[1]TCE - ANEXO III - Preencher'!J96</f>
        <v>179.13</v>
      </c>
      <c r="J87" s="15">
        <f>'[1]TCE - ANEXO III - Preencher'!K96</f>
        <v>0</v>
      </c>
      <c r="K87" s="16">
        <f>'[1]TCE - ANEXO III - Preencher'!L96</f>
        <v>221.4</v>
      </c>
      <c r="L87" s="16">
        <f>'[1]TCE - ANEXO III - Preencher'!M96</f>
        <v>6.6</v>
      </c>
      <c r="M87" s="16">
        <f t="shared" si="0"/>
        <v>214.8</v>
      </c>
      <c r="N87" s="16">
        <f>'[1]TCE - ANEXO III - Preencher'!O96</f>
        <v>3.77</v>
      </c>
      <c r="O87" s="16">
        <f>'[1]TCE - ANEXO III - Preencher'!P96</f>
        <v>0</v>
      </c>
      <c r="P87" s="16">
        <f t="shared" si="1"/>
        <v>3.77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397.7</v>
      </c>
    </row>
    <row r="88" spans="1:28" ht="12.75" customHeight="1" x14ac:dyDescent="0.2">
      <c r="A88" s="9">
        <f>IFERROR(VLOOKUP(B88,'[1]DADOS (OCULTAR)'!$Q$3:$S$135,3,0),"")</f>
        <v>9767633000528</v>
      </c>
      <c r="B88" s="10" t="str">
        <f>'[1]TCE - ANEXO III - Preencher'!C97</f>
        <v>UPA NOVA DESCOBERTA - CG Nº 008/2022</v>
      </c>
      <c r="C88" s="11"/>
      <c r="D88" s="12" t="str">
        <f>'[1]TCE - ANEXO III - Preencher'!E97</f>
        <v>ITALO JOSE FELIPE FREITAS DA COSTA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422110</v>
      </c>
      <c r="G88" s="14">
        <f>IF('[1]TCE - ANEXO III - Preencher'!H97="","",'[1]TCE - ANEXO III - Preencher'!H97)</f>
        <v>45139</v>
      </c>
      <c r="H88" s="15">
        <f>'[1]TCE - ANEXO III - Preencher'!I97</f>
        <v>0</v>
      </c>
      <c r="I88" s="15">
        <f>'[1]TCE - ANEXO III - Preencher'!J97</f>
        <v>146.84</v>
      </c>
      <c r="J88" s="15">
        <f>'[1]TCE - ANEXO III - Preencher'!K97</f>
        <v>0</v>
      </c>
      <c r="K88" s="16">
        <f>'[1]TCE - ANEXO III - Preencher'!L97</f>
        <v>221.4</v>
      </c>
      <c r="L88" s="16">
        <f>'[1]TCE - ANEXO III - Preencher'!M97</f>
        <v>6.6</v>
      </c>
      <c r="M88" s="16">
        <f t="shared" si="0"/>
        <v>214.8</v>
      </c>
      <c r="N88" s="16">
        <f>'[1]TCE - ANEXO III - Preencher'!O97</f>
        <v>3.77</v>
      </c>
      <c r="O88" s="16">
        <f>'[1]TCE - ANEXO III - Preencher'!P97</f>
        <v>0</v>
      </c>
      <c r="P88" s="16">
        <f t="shared" si="1"/>
        <v>3.77</v>
      </c>
      <c r="Q88" s="16">
        <f>'[1]TCE - ANEXO III - Preencher'!R97</f>
        <v>262.39999999999998</v>
      </c>
      <c r="R88" s="16">
        <f>'[1]TCE - ANEXO III - Preencher'!S97</f>
        <v>79.2</v>
      </c>
      <c r="S88" s="16">
        <f t="shared" si="2"/>
        <v>183.2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548.6099999999999</v>
      </c>
    </row>
    <row r="89" spans="1:28" ht="12.75" customHeight="1" x14ac:dyDescent="0.2">
      <c r="A89" s="9">
        <f>IFERROR(VLOOKUP(B89,'[1]DADOS (OCULTAR)'!$Q$3:$S$135,3,0),"")</f>
        <v>9767633000528</v>
      </c>
      <c r="B89" s="10" t="str">
        <f>'[1]TCE - ANEXO III - Preencher'!C98</f>
        <v>UPA NOVA DESCOBERTA - CG Nº 008/2022</v>
      </c>
      <c r="C89" s="11"/>
      <c r="D89" s="12" t="str">
        <f>'[1]TCE - ANEXO III - Preencher'!E98</f>
        <v>IVANA PEREIRA DA SILVA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422110</v>
      </c>
      <c r="G89" s="14">
        <f>IF('[1]TCE - ANEXO III - Preencher'!H98="","",'[1]TCE - ANEXO III - Preencher'!H98)</f>
        <v>45139</v>
      </c>
      <c r="H89" s="15">
        <f>'[1]TCE - ANEXO III - Preencher'!I98</f>
        <v>0</v>
      </c>
      <c r="I89" s="15">
        <f>'[1]TCE - ANEXO III - Preencher'!J98</f>
        <v>185.61</v>
      </c>
      <c r="J89" s="15">
        <f>'[1]TCE - ANEXO III - Preencher'!K98</f>
        <v>0</v>
      </c>
      <c r="K89" s="16">
        <f>'[1]TCE - ANEXO III - Preencher'!L98</f>
        <v>221.4</v>
      </c>
      <c r="L89" s="16">
        <f>'[1]TCE - ANEXO III - Preencher'!M98</f>
        <v>6.6</v>
      </c>
      <c r="M89" s="16">
        <f t="shared" si="0"/>
        <v>214.8</v>
      </c>
      <c r="N89" s="16">
        <f>'[1]TCE - ANEXO III - Preencher'!O98</f>
        <v>3.77</v>
      </c>
      <c r="O89" s="16">
        <f>'[1]TCE - ANEXO III - Preencher'!P98</f>
        <v>0</v>
      </c>
      <c r="P89" s="16">
        <f t="shared" si="1"/>
        <v>3.77</v>
      </c>
      <c r="Q89" s="16">
        <f>'[1]TCE - ANEXO III - Preencher'!R98</f>
        <v>268.5</v>
      </c>
      <c r="R89" s="16">
        <f>'[1]TCE - ANEXO III - Preencher'!S98</f>
        <v>79.2</v>
      </c>
      <c r="S89" s="16">
        <f t="shared" si="2"/>
        <v>189.3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593.48</v>
      </c>
    </row>
    <row r="90" spans="1:28" ht="12.75" customHeight="1" x14ac:dyDescent="0.2">
      <c r="A90" s="9">
        <f>IFERROR(VLOOKUP(B90,'[1]DADOS (OCULTAR)'!$Q$3:$S$135,3,0),"")</f>
        <v>9767633000528</v>
      </c>
      <c r="B90" s="10" t="str">
        <f>'[1]TCE - ANEXO III - Preencher'!C99</f>
        <v>UPA NOVA DESCOBERTA - CG Nº 008/2022</v>
      </c>
      <c r="C90" s="11"/>
      <c r="D90" s="12" t="str">
        <f>'[1]TCE - ANEXO III - Preencher'!E99</f>
        <v>IVANILDO GOMES DA SILVA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324115</v>
      </c>
      <c r="G90" s="14">
        <f>IF('[1]TCE - ANEXO III - Preencher'!H99="","",'[1]TCE - ANEXO III - Preencher'!H99)</f>
        <v>45139</v>
      </c>
      <c r="H90" s="15">
        <f>'[1]TCE - ANEXO III - Preencher'!I99</f>
        <v>0</v>
      </c>
      <c r="I90" s="15">
        <f>'[1]TCE - ANEXO III - Preencher'!J99</f>
        <v>310.98</v>
      </c>
      <c r="J90" s="15">
        <f>'[1]TCE - ANEXO III - Preencher'!K99</f>
        <v>0</v>
      </c>
      <c r="K90" s="16">
        <f>'[1]TCE - ANEXO III - Preencher'!L99</f>
        <v>221.4</v>
      </c>
      <c r="L90" s="16">
        <f>'[1]TCE - ANEXO III - Preencher'!M99</f>
        <v>6.6</v>
      </c>
      <c r="M90" s="16">
        <f t="shared" si="0"/>
        <v>214.8</v>
      </c>
      <c r="N90" s="16">
        <f>'[1]TCE - ANEXO III - Preencher'!O99</f>
        <v>3.77</v>
      </c>
      <c r="O90" s="16">
        <f>'[1]TCE - ANEXO III - Preencher'!P99</f>
        <v>0</v>
      </c>
      <c r="P90" s="16">
        <f t="shared" si="1"/>
        <v>3.77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529.54999999999995</v>
      </c>
    </row>
    <row r="91" spans="1:28" ht="12.75" customHeight="1" x14ac:dyDescent="0.2">
      <c r="A91" s="9">
        <f>IFERROR(VLOOKUP(B91,'[1]DADOS (OCULTAR)'!$Q$3:$S$135,3,0),"")</f>
        <v>9767633000528</v>
      </c>
      <c r="B91" s="10" t="str">
        <f>'[1]TCE - ANEXO III - Preencher'!C100</f>
        <v>UPA NOVA DESCOBERTA - CG Nº 008/2022</v>
      </c>
      <c r="C91" s="11"/>
      <c r="D91" s="12" t="str">
        <f>'[1]TCE - ANEXO III - Preencher'!E100</f>
        <v>IVONETE MARIA DE ARAUJO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422110</v>
      </c>
      <c r="G91" s="14">
        <f>IF('[1]TCE - ANEXO III - Preencher'!H100="","",'[1]TCE - ANEXO III - Preencher'!H100)</f>
        <v>45139</v>
      </c>
      <c r="H91" s="15">
        <f>'[1]TCE - ANEXO III - Preencher'!I100</f>
        <v>0</v>
      </c>
      <c r="I91" s="15">
        <f>'[1]TCE - ANEXO III - Preencher'!J100</f>
        <v>177.87</v>
      </c>
      <c r="J91" s="15">
        <f>'[1]TCE - ANEXO III - Preencher'!K100</f>
        <v>0</v>
      </c>
      <c r="K91" s="16">
        <f>'[1]TCE - ANEXO III - Preencher'!L100</f>
        <v>221.4</v>
      </c>
      <c r="L91" s="16">
        <f>'[1]TCE - ANEXO III - Preencher'!M100</f>
        <v>6.6</v>
      </c>
      <c r="M91" s="16">
        <f t="shared" si="0"/>
        <v>214.8</v>
      </c>
      <c r="N91" s="16">
        <f>'[1]TCE - ANEXO III - Preencher'!O100</f>
        <v>3.77</v>
      </c>
      <c r="O91" s="16">
        <f>'[1]TCE - ANEXO III - Preencher'!P100</f>
        <v>0</v>
      </c>
      <c r="P91" s="16">
        <f t="shared" si="1"/>
        <v>3.77</v>
      </c>
      <c r="Q91" s="16">
        <f>'[1]TCE - ANEXO III - Preencher'!R100</f>
        <v>262.39999999999998</v>
      </c>
      <c r="R91" s="16">
        <f>'[1]TCE - ANEXO III - Preencher'!S100</f>
        <v>79.2</v>
      </c>
      <c r="S91" s="16">
        <f t="shared" si="2"/>
        <v>183.2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579.64</v>
      </c>
    </row>
    <row r="92" spans="1:28" ht="12.75" customHeight="1" x14ac:dyDescent="0.2">
      <c r="A92" s="9">
        <f>IFERROR(VLOOKUP(B92,'[1]DADOS (OCULTAR)'!$Q$3:$S$135,3,0),"")</f>
        <v>9767633000528</v>
      </c>
      <c r="B92" s="10" t="str">
        <f>'[1]TCE - ANEXO III - Preencher'!C101</f>
        <v>UPA NOVA DESCOBERTA - CG Nº 008/2022</v>
      </c>
      <c r="C92" s="11"/>
      <c r="D92" s="12" t="str">
        <f>'[1]TCE - ANEXO III - Preencher'!E101</f>
        <v>IVSON GOUVEIA CURSINO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225124</v>
      </c>
      <c r="G92" s="14">
        <f>IF('[1]TCE - ANEXO III - Preencher'!H101="","",'[1]TCE - ANEXO III - Preencher'!H101)</f>
        <v>45139</v>
      </c>
      <c r="H92" s="15">
        <f>'[1]TCE - ANEXO III - Preencher'!I101</f>
        <v>0</v>
      </c>
      <c r="I92" s="15">
        <f>'[1]TCE - ANEXO III - Preencher'!J101</f>
        <v>1179.94</v>
      </c>
      <c r="J92" s="15">
        <f>'[1]TCE - ANEXO III - Preencher'!K101</f>
        <v>0</v>
      </c>
      <c r="K92" s="16">
        <f>'[1]TCE - ANEXO III - Preencher'!L101</f>
        <v>221.4</v>
      </c>
      <c r="L92" s="16">
        <f>'[1]TCE - ANEXO III - Preencher'!M101</f>
        <v>6.6</v>
      </c>
      <c r="M92" s="16">
        <f t="shared" si="0"/>
        <v>214.8</v>
      </c>
      <c r="N92" s="16">
        <f>'[1]TCE - ANEXO III - Preencher'!O101</f>
        <v>3.77</v>
      </c>
      <c r="O92" s="16">
        <f>'[1]TCE - ANEXO III - Preencher'!P101</f>
        <v>0</v>
      </c>
      <c r="P92" s="16">
        <f t="shared" si="1"/>
        <v>3.77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1398.51</v>
      </c>
    </row>
    <row r="93" spans="1:28" ht="12.75" customHeight="1" x14ac:dyDescent="0.2">
      <c r="A93" s="9">
        <f>IFERROR(VLOOKUP(B93,'[1]DADOS (OCULTAR)'!$Q$3:$S$135,3,0),"")</f>
        <v>9767633000528</v>
      </c>
      <c r="B93" s="10" t="str">
        <f>'[1]TCE - ANEXO III - Preencher'!C102</f>
        <v>UPA NOVA DESCOBERTA - CG Nº 008/2022</v>
      </c>
      <c r="C93" s="11"/>
      <c r="D93" s="12" t="str">
        <f>'[1]TCE - ANEXO III - Preencher'!E102</f>
        <v>JACIRA MACHADO LIRA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223710</v>
      </c>
      <c r="G93" s="14">
        <f>IF('[1]TCE - ANEXO III - Preencher'!H102="","",'[1]TCE - ANEXO III - Preencher'!H102)</f>
        <v>45139</v>
      </c>
      <c r="H93" s="15">
        <f>'[1]TCE - ANEXO III - Preencher'!I102</f>
        <v>0</v>
      </c>
      <c r="I93" s="15">
        <f>'[1]TCE - ANEXO III - Preencher'!J102</f>
        <v>296.8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0"/>
        <v>0</v>
      </c>
      <c r="N93" s="16">
        <f>'[1]TCE - ANEXO III - Preencher'!O102</f>
        <v>3.77</v>
      </c>
      <c r="O93" s="16">
        <f>'[1]TCE - ANEXO III - Preencher'!P102</f>
        <v>0</v>
      </c>
      <c r="P93" s="16">
        <f t="shared" si="1"/>
        <v>3.77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300.57</v>
      </c>
    </row>
    <row r="94" spans="1:28" ht="12.75" customHeight="1" x14ac:dyDescent="0.2">
      <c r="A94" s="9">
        <f>IFERROR(VLOOKUP(B94,'[1]DADOS (OCULTAR)'!$Q$3:$S$135,3,0),"")</f>
        <v>9767633000528</v>
      </c>
      <c r="B94" s="10" t="str">
        <f>'[1]TCE - ANEXO III - Preencher'!C103</f>
        <v>UPA NOVA DESCOBERTA - CG Nº 008/2022</v>
      </c>
      <c r="C94" s="11"/>
      <c r="D94" s="12" t="str">
        <f>'[1]TCE - ANEXO III - Preencher'!E103</f>
        <v>JACQUELINE MARIA DE MENEZES SANTOS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521130</v>
      </c>
      <c r="G94" s="14">
        <f>IF('[1]TCE - ANEXO III - Preencher'!H103="","",'[1]TCE - ANEXO III - Preencher'!H103)</f>
        <v>45139</v>
      </c>
      <c r="H94" s="15">
        <f>'[1]TCE - ANEXO III - Preencher'!I103</f>
        <v>0</v>
      </c>
      <c r="I94" s="15">
        <f>'[1]TCE - ANEXO III - Preencher'!J103</f>
        <v>138.19999999999999</v>
      </c>
      <c r="J94" s="15">
        <f>'[1]TCE - ANEXO III - Preencher'!K103</f>
        <v>0</v>
      </c>
      <c r="K94" s="16">
        <f>'[1]TCE - ANEXO III - Preencher'!L103</f>
        <v>221.4</v>
      </c>
      <c r="L94" s="16">
        <f>'[1]TCE - ANEXO III - Preencher'!M103</f>
        <v>6.6</v>
      </c>
      <c r="M94" s="16">
        <f t="shared" si="0"/>
        <v>214.8</v>
      </c>
      <c r="N94" s="16">
        <f>'[1]TCE - ANEXO III - Preencher'!O103</f>
        <v>3.77</v>
      </c>
      <c r="O94" s="16">
        <f>'[1]TCE - ANEXO III - Preencher'!P103</f>
        <v>0</v>
      </c>
      <c r="P94" s="16">
        <f t="shared" si="1"/>
        <v>3.77</v>
      </c>
      <c r="Q94" s="16">
        <f>'[1]TCE - ANEXO III - Preencher'!R103</f>
        <v>360.8</v>
      </c>
      <c r="R94" s="16">
        <f>'[1]TCE - ANEXO III - Preencher'!S103</f>
        <v>60.72</v>
      </c>
      <c r="S94" s="16">
        <f t="shared" si="2"/>
        <v>300.08000000000004</v>
      </c>
      <c r="T94" s="16">
        <f>'[1]TCE - ANEXO III - Preencher'!U103</f>
        <v>69.430000000000007</v>
      </c>
      <c r="U94" s="16">
        <f>'[1]TCE - ANEXO III - Preencher'!V103</f>
        <v>0</v>
      </c>
      <c r="V94" s="16">
        <f t="shared" si="3"/>
        <v>69.430000000000007</v>
      </c>
      <c r="W94" s="17" t="str">
        <f>IF('[1]TCE - ANEXO III - Preencher'!X103="","",'[1]TCE - ANEXO III - Preencher'!X103)</f>
        <v>AUXILIO CHECHE</v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726.28</v>
      </c>
    </row>
    <row r="95" spans="1:28" ht="12.75" customHeight="1" x14ac:dyDescent="0.2">
      <c r="A95" s="9">
        <f>IFERROR(VLOOKUP(B95,'[1]DADOS (OCULTAR)'!$Q$3:$S$135,3,0),"")</f>
        <v>9767633000528</v>
      </c>
      <c r="B95" s="10" t="str">
        <f>'[1]TCE - ANEXO III - Preencher'!C104</f>
        <v>UPA NOVA DESCOBERTA - CG Nº 008/2022</v>
      </c>
      <c r="C95" s="11"/>
      <c r="D95" s="12" t="str">
        <f>'[1]TCE - ANEXO III - Preencher'!E104</f>
        <v>JAIRO JOSE FERREIRA JUNIOR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324115</v>
      </c>
      <c r="G95" s="14">
        <f>IF('[1]TCE - ANEXO III - Preencher'!H104="","",'[1]TCE - ANEXO III - Preencher'!H104)</f>
        <v>45139</v>
      </c>
      <c r="H95" s="15">
        <f>'[1]TCE - ANEXO III - Preencher'!I104</f>
        <v>0</v>
      </c>
      <c r="I95" s="15">
        <f>'[1]TCE - ANEXO III - Preencher'!J104</f>
        <v>335.57</v>
      </c>
      <c r="J95" s="15">
        <f>'[1]TCE - ANEXO III - Preencher'!K104</f>
        <v>0</v>
      </c>
      <c r="K95" s="16">
        <f>'[1]TCE - ANEXO III - Preencher'!L104</f>
        <v>221.4</v>
      </c>
      <c r="L95" s="16">
        <f>'[1]TCE - ANEXO III - Preencher'!M104</f>
        <v>6.6</v>
      </c>
      <c r="M95" s="16">
        <f t="shared" si="0"/>
        <v>214.8</v>
      </c>
      <c r="N95" s="16">
        <f>'[1]TCE - ANEXO III - Preencher'!O104</f>
        <v>3.77</v>
      </c>
      <c r="O95" s="16">
        <f>'[1]TCE - ANEXO III - Preencher'!P104</f>
        <v>0</v>
      </c>
      <c r="P95" s="16">
        <f t="shared" si="1"/>
        <v>3.77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554.14</v>
      </c>
    </row>
    <row r="96" spans="1:28" ht="12.75" customHeight="1" x14ac:dyDescent="0.2">
      <c r="A96" s="9">
        <f>IFERROR(VLOOKUP(B96,'[1]DADOS (OCULTAR)'!$Q$3:$S$135,3,0),"")</f>
        <v>9767633000528</v>
      </c>
      <c r="B96" s="10" t="str">
        <f>'[1]TCE - ANEXO III - Preencher'!C105</f>
        <v>UPA NOVA DESCOBERTA - CG Nº 008/2022</v>
      </c>
      <c r="C96" s="11"/>
      <c r="D96" s="12" t="str">
        <f>'[1]TCE - ANEXO III - Preencher'!E105</f>
        <v>JAQUELINE DANTAS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413115</v>
      </c>
      <c r="G96" s="14">
        <f>IF('[1]TCE - ANEXO III - Preencher'!H105="","",'[1]TCE - ANEXO III - Preencher'!H105)</f>
        <v>45139</v>
      </c>
      <c r="H96" s="15">
        <f>'[1]TCE - ANEXO III - Preencher'!I105</f>
        <v>0</v>
      </c>
      <c r="I96" s="15">
        <f>'[1]TCE - ANEXO III - Preencher'!J105</f>
        <v>151.91</v>
      </c>
      <c r="J96" s="15">
        <f>'[1]TCE - ANEXO III - Preencher'!K105</f>
        <v>0</v>
      </c>
      <c r="K96" s="16">
        <f>'[1]TCE - ANEXO III - Preencher'!L105</f>
        <v>221.4</v>
      </c>
      <c r="L96" s="16">
        <f>'[1]TCE - ANEXO III - Preencher'!M105</f>
        <v>6.6</v>
      </c>
      <c r="M96" s="16">
        <f t="shared" si="0"/>
        <v>214.8</v>
      </c>
      <c r="N96" s="16">
        <f>'[1]TCE - ANEXO III - Preencher'!O105</f>
        <v>3.77</v>
      </c>
      <c r="O96" s="16">
        <f>'[1]TCE - ANEXO III - Preencher'!P105</f>
        <v>0</v>
      </c>
      <c r="P96" s="16">
        <f t="shared" si="1"/>
        <v>3.77</v>
      </c>
      <c r="Q96" s="16">
        <f>'[1]TCE - ANEXO III - Preencher'!R105</f>
        <v>310</v>
      </c>
      <c r="R96" s="16">
        <f>'[1]TCE - ANEXO III - Preencher'!S105</f>
        <v>81.72</v>
      </c>
      <c r="S96" s="16">
        <f t="shared" si="2"/>
        <v>228.28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598.76</v>
      </c>
    </row>
    <row r="97" spans="1:28" ht="12.75" customHeight="1" x14ac:dyDescent="0.2">
      <c r="A97" s="9">
        <f>IFERROR(VLOOKUP(B97,'[1]DADOS (OCULTAR)'!$Q$3:$S$135,3,0),"")</f>
        <v>9767633000528</v>
      </c>
      <c r="B97" s="10" t="str">
        <f>'[1]TCE - ANEXO III - Preencher'!C106</f>
        <v>UPA NOVA DESCOBERTA - CG Nº 008/2022</v>
      </c>
      <c r="C97" s="11"/>
      <c r="D97" s="12" t="str">
        <f>'[1]TCE - ANEXO III - Preencher'!E106</f>
        <v>JOAO PAULO GOMES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324115</v>
      </c>
      <c r="G97" s="14">
        <f>IF('[1]TCE - ANEXO III - Preencher'!H106="","",'[1]TCE - ANEXO III - Preencher'!H106)</f>
        <v>45139</v>
      </c>
      <c r="H97" s="15">
        <f>'[1]TCE - ANEXO III - Preencher'!I106</f>
        <v>0</v>
      </c>
      <c r="I97" s="15">
        <f>'[1]TCE - ANEXO III - Preencher'!J106</f>
        <v>303.36</v>
      </c>
      <c r="J97" s="15">
        <f>'[1]TCE - ANEXO III - Preencher'!K106</f>
        <v>0</v>
      </c>
      <c r="K97" s="16">
        <f>'[1]TCE - ANEXO III - Preencher'!L106</f>
        <v>221.4</v>
      </c>
      <c r="L97" s="16">
        <f>'[1]TCE - ANEXO III - Preencher'!M106</f>
        <v>6.6</v>
      </c>
      <c r="M97" s="16">
        <f t="shared" si="0"/>
        <v>214.8</v>
      </c>
      <c r="N97" s="16">
        <f>'[1]TCE - ANEXO III - Preencher'!O106</f>
        <v>3.77</v>
      </c>
      <c r="O97" s="16">
        <f>'[1]TCE - ANEXO III - Preencher'!P106</f>
        <v>0</v>
      </c>
      <c r="P97" s="16">
        <f t="shared" si="1"/>
        <v>3.77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521.93000000000006</v>
      </c>
    </row>
    <row r="98" spans="1:28" ht="12.75" customHeight="1" x14ac:dyDescent="0.2">
      <c r="A98" s="9">
        <f>IFERROR(VLOOKUP(B98,'[1]DADOS (OCULTAR)'!$Q$3:$S$135,3,0),"")</f>
        <v>9767633000528</v>
      </c>
      <c r="B98" s="10" t="str">
        <f>'[1]TCE - ANEXO III - Preencher'!C107</f>
        <v>UPA NOVA DESCOBERTA - CG Nº 008/2022</v>
      </c>
      <c r="C98" s="11"/>
      <c r="D98" s="12" t="str">
        <f>'[1]TCE - ANEXO III - Preencher'!E107</f>
        <v>JOSE ALVES DE FARIAS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324115</v>
      </c>
      <c r="G98" s="14">
        <f>IF('[1]TCE - ANEXO III - Preencher'!H107="","",'[1]TCE - ANEXO III - Preencher'!H107)</f>
        <v>45139</v>
      </c>
      <c r="H98" s="15">
        <f>'[1]TCE - ANEXO III - Preencher'!I107</f>
        <v>0</v>
      </c>
      <c r="I98" s="15">
        <f>'[1]TCE - ANEXO III - Preencher'!J107</f>
        <v>316.73</v>
      </c>
      <c r="J98" s="15">
        <f>'[1]TCE - ANEXO III - Preencher'!K107</f>
        <v>0</v>
      </c>
      <c r="K98" s="16">
        <f>'[1]TCE - ANEXO III - Preencher'!L107</f>
        <v>221.4</v>
      </c>
      <c r="L98" s="16">
        <f>'[1]TCE - ANEXO III - Preencher'!M107</f>
        <v>6.6</v>
      </c>
      <c r="M98" s="16">
        <f t="shared" si="0"/>
        <v>214.8</v>
      </c>
      <c r="N98" s="16">
        <f>'[1]TCE - ANEXO III - Preencher'!O107</f>
        <v>3.77</v>
      </c>
      <c r="O98" s="16">
        <f>'[1]TCE - ANEXO III - Preencher'!P107</f>
        <v>0</v>
      </c>
      <c r="P98" s="16">
        <f t="shared" si="1"/>
        <v>3.77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535.29999999999995</v>
      </c>
    </row>
    <row r="99" spans="1:28" ht="12.75" customHeight="1" x14ac:dyDescent="0.2">
      <c r="A99" s="9">
        <f>IFERROR(VLOOKUP(B99,'[1]DADOS (OCULTAR)'!$Q$3:$S$135,3,0),"")</f>
        <v>9767633000528</v>
      </c>
      <c r="B99" s="10" t="str">
        <f>'[1]TCE - ANEXO III - Preencher'!C108</f>
        <v>UPA NOVA DESCOBERTA - CG Nº 008/2022</v>
      </c>
      <c r="C99" s="11"/>
      <c r="D99" s="12" t="str">
        <f>'[1]TCE - ANEXO III - Preencher'!E108</f>
        <v>JOSE DIEGO XAVIER DA CUNHA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322205</v>
      </c>
      <c r="G99" s="14">
        <f>IF('[1]TCE - ANEXO III - Preencher'!H108="","",'[1]TCE - ANEXO III - Preencher'!H108)</f>
        <v>45139</v>
      </c>
      <c r="H99" s="15">
        <f>'[1]TCE - ANEXO III - Preencher'!I108</f>
        <v>0</v>
      </c>
      <c r="I99" s="15">
        <f>'[1]TCE - ANEXO III - Preencher'!J108</f>
        <v>179.74</v>
      </c>
      <c r="J99" s="15">
        <f>'[1]TCE - ANEXO III - Preencher'!K108</f>
        <v>0</v>
      </c>
      <c r="K99" s="16">
        <f>'[1]TCE - ANEXO III - Preencher'!L108</f>
        <v>221.4</v>
      </c>
      <c r="L99" s="16">
        <f>'[1]TCE - ANEXO III - Preencher'!M108</f>
        <v>6.6</v>
      </c>
      <c r="M99" s="16">
        <f t="shared" si="0"/>
        <v>214.8</v>
      </c>
      <c r="N99" s="16">
        <f>'[1]TCE - ANEXO III - Preencher'!O108</f>
        <v>3.77</v>
      </c>
      <c r="O99" s="16">
        <f>'[1]TCE - ANEXO III - Preencher'!P108</f>
        <v>0</v>
      </c>
      <c r="P99" s="16">
        <f t="shared" si="1"/>
        <v>3.77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398.31</v>
      </c>
    </row>
    <row r="100" spans="1:28" ht="12.75" customHeight="1" x14ac:dyDescent="0.2">
      <c r="A100" s="9">
        <f>IFERROR(VLOOKUP(B100,'[1]DADOS (OCULTAR)'!$Q$3:$S$135,3,0),"")</f>
        <v>9767633000528</v>
      </c>
      <c r="B100" s="10" t="str">
        <f>'[1]TCE - ANEXO III - Preencher'!C109</f>
        <v>UPA NOVA DESCOBERTA - CG Nº 008/2022</v>
      </c>
      <c r="C100" s="11"/>
      <c r="D100" s="12" t="str">
        <f>'[1]TCE - ANEXO III - Preencher'!E109</f>
        <v>JOSE LEONARDO LIMA DE SOUSA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517410</v>
      </c>
      <c r="G100" s="14">
        <f>IF('[1]TCE - ANEXO III - Preencher'!H109="","",'[1]TCE - ANEXO III - Preencher'!H109)</f>
        <v>45139</v>
      </c>
      <c r="H100" s="15">
        <f>'[1]TCE - ANEXO III - Preencher'!I109</f>
        <v>0</v>
      </c>
      <c r="I100" s="15">
        <f>'[1]TCE - ANEXO III - Preencher'!J109</f>
        <v>166.46</v>
      </c>
      <c r="J100" s="15">
        <f>'[1]TCE - ANEXO III - Preencher'!K109</f>
        <v>0</v>
      </c>
      <c r="K100" s="16">
        <f>'[1]TCE - ANEXO III - Preencher'!L109</f>
        <v>221.4</v>
      </c>
      <c r="L100" s="16">
        <f>'[1]TCE - ANEXO III - Preencher'!M109</f>
        <v>6.6</v>
      </c>
      <c r="M100" s="16">
        <f t="shared" si="0"/>
        <v>214.8</v>
      </c>
      <c r="N100" s="16">
        <f>'[1]TCE - ANEXO III - Preencher'!O109</f>
        <v>3.77</v>
      </c>
      <c r="O100" s="16">
        <f>'[1]TCE - ANEXO III - Preencher'!P109</f>
        <v>0</v>
      </c>
      <c r="P100" s="16">
        <f t="shared" si="1"/>
        <v>3.77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385.03</v>
      </c>
    </row>
    <row r="101" spans="1:28" ht="12.75" customHeight="1" x14ac:dyDescent="0.2">
      <c r="A101" s="9">
        <f>IFERROR(VLOOKUP(B101,'[1]DADOS (OCULTAR)'!$Q$3:$S$135,3,0),"")</f>
        <v>9767633000528</v>
      </c>
      <c r="B101" s="10" t="str">
        <f>'[1]TCE - ANEXO III - Preencher'!C110</f>
        <v>UPA NOVA DESCOBERTA - CG Nº 008/2022</v>
      </c>
      <c r="C101" s="11"/>
      <c r="D101" s="12" t="str">
        <f>'[1]TCE - ANEXO III - Preencher'!E110</f>
        <v>JOSE OTAMIR DE ANDRADE JUNIOR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225125</v>
      </c>
      <c r="G101" s="14">
        <f>IF('[1]TCE - ANEXO III - Preencher'!H110="","",'[1]TCE - ANEXO III - Preencher'!H110)</f>
        <v>45139</v>
      </c>
      <c r="H101" s="15">
        <f>'[1]TCE - ANEXO III - Preencher'!I110</f>
        <v>0</v>
      </c>
      <c r="I101" s="15">
        <f>'[1]TCE - ANEXO III - Preencher'!J110</f>
        <v>392.53</v>
      </c>
      <c r="J101" s="15">
        <f>'[1]TCE - ANEXO III - Preencher'!K110</f>
        <v>0</v>
      </c>
      <c r="K101" s="16">
        <f>'[1]TCE - ANEXO III - Preencher'!L110</f>
        <v>221.4</v>
      </c>
      <c r="L101" s="16">
        <f>'[1]TCE - ANEXO III - Preencher'!M110</f>
        <v>6.6</v>
      </c>
      <c r="M101" s="16">
        <f t="shared" si="0"/>
        <v>214.8</v>
      </c>
      <c r="N101" s="16">
        <f>'[1]TCE - ANEXO III - Preencher'!O110</f>
        <v>3.77</v>
      </c>
      <c r="O101" s="16">
        <f>'[1]TCE - ANEXO III - Preencher'!P110</f>
        <v>0</v>
      </c>
      <c r="P101" s="16">
        <f t="shared" si="1"/>
        <v>3.77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611.09999999999991</v>
      </c>
    </row>
    <row r="102" spans="1:28" ht="12.75" customHeight="1" x14ac:dyDescent="0.2">
      <c r="A102" s="9">
        <f>IFERROR(VLOOKUP(B102,'[1]DADOS (OCULTAR)'!$Q$3:$S$135,3,0),"")</f>
        <v>9767633000528</v>
      </c>
      <c r="B102" s="10" t="str">
        <f>'[1]TCE - ANEXO III - Preencher'!C111</f>
        <v>UPA NOVA DESCOBERTA - CG Nº 008/2022</v>
      </c>
      <c r="C102" s="11"/>
      <c r="D102" s="12" t="str">
        <f>'[1]TCE - ANEXO III - Preencher'!E111</f>
        <v>JOSE SEVERINO DE ARAUJO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322605</v>
      </c>
      <c r="G102" s="14">
        <f>IF('[1]TCE - ANEXO III - Preencher'!H111="","",'[1]TCE - ANEXO III - Preencher'!H111)</f>
        <v>45139</v>
      </c>
      <c r="H102" s="15">
        <f>'[1]TCE - ANEXO III - Preencher'!I111</f>
        <v>0</v>
      </c>
      <c r="I102" s="15">
        <f>'[1]TCE - ANEXO III - Preencher'!J111</f>
        <v>149.29</v>
      </c>
      <c r="J102" s="15">
        <f>'[1]TCE - ANEXO III - Preencher'!K111</f>
        <v>0</v>
      </c>
      <c r="K102" s="16">
        <f>'[1]TCE - ANEXO III - Preencher'!L111</f>
        <v>221.4</v>
      </c>
      <c r="L102" s="16">
        <f>'[1]TCE - ANEXO III - Preencher'!M111</f>
        <v>6.6</v>
      </c>
      <c r="M102" s="16">
        <f t="shared" si="0"/>
        <v>214.8</v>
      </c>
      <c r="N102" s="16">
        <f>'[1]TCE - ANEXO III - Preencher'!O111</f>
        <v>3.77</v>
      </c>
      <c r="O102" s="16">
        <f>'[1]TCE - ANEXO III - Preencher'!P111</f>
        <v>0</v>
      </c>
      <c r="P102" s="16">
        <f t="shared" si="1"/>
        <v>3.77</v>
      </c>
      <c r="Q102" s="16">
        <f>'[1]TCE - ANEXO III - Preencher'!R111</f>
        <v>246</v>
      </c>
      <c r="R102" s="16">
        <f>'[1]TCE - ANEXO III - Preencher'!S111</f>
        <v>79.2</v>
      </c>
      <c r="S102" s="16">
        <f t="shared" si="2"/>
        <v>166.8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534.66000000000008</v>
      </c>
    </row>
    <row r="103" spans="1:28" ht="12.75" customHeight="1" x14ac:dyDescent="0.2">
      <c r="A103" s="9">
        <f>IFERROR(VLOOKUP(B103,'[1]DADOS (OCULTAR)'!$Q$3:$S$135,3,0),"")</f>
        <v>9767633000528</v>
      </c>
      <c r="B103" s="10" t="str">
        <f>'[1]TCE - ANEXO III - Preencher'!C112</f>
        <v>UPA NOVA DESCOBERTA - CG Nº 008/2022</v>
      </c>
      <c r="C103" s="11"/>
      <c r="D103" s="12" t="str">
        <f>'[1]TCE - ANEXO III - Preencher'!E112</f>
        <v>JOSEANNA MARINHO MORAES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223505</v>
      </c>
      <c r="G103" s="14">
        <f>IF('[1]TCE - ANEXO III - Preencher'!H112="","",'[1]TCE - ANEXO III - Preencher'!H112)</f>
        <v>45139</v>
      </c>
      <c r="H103" s="15">
        <f>'[1]TCE - ANEXO III - Preencher'!I112</f>
        <v>0</v>
      </c>
      <c r="I103" s="15">
        <f>'[1]TCE - ANEXO III - Preencher'!J112</f>
        <v>256.60000000000002</v>
      </c>
      <c r="J103" s="15">
        <f>'[1]TCE - ANEXO III - Preencher'!K112</f>
        <v>0</v>
      </c>
      <c r="K103" s="16">
        <f>'[1]TCE - ANEXO III - Preencher'!L112</f>
        <v>221.4</v>
      </c>
      <c r="L103" s="16">
        <f>'[1]TCE - ANEXO III - Preencher'!M112</f>
        <v>3.59</v>
      </c>
      <c r="M103" s="16">
        <f t="shared" si="0"/>
        <v>217.81</v>
      </c>
      <c r="N103" s="16">
        <f>'[1]TCE - ANEXO III - Preencher'!O112</f>
        <v>3.77</v>
      </c>
      <c r="O103" s="16">
        <f>'[1]TCE - ANEXO III - Preencher'!P112</f>
        <v>0</v>
      </c>
      <c r="P103" s="16">
        <f t="shared" si="1"/>
        <v>3.77</v>
      </c>
      <c r="Q103" s="16">
        <f>'[1]TCE - ANEXO III - Preencher'!R112</f>
        <v>246</v>
      </c>
      <c r="R103" s="16">
        <f>'[1]TCE - ANEXO III - Preencher'!S112</f>
        <v>98.4</v>
      </c>
      <c r="S103" s="16">
        <f t="shared" si="2"/>
        <v>147.6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625.78</v>
      </c>
    </row>
    <row r="104" spans="1:28" ht="12.75" customHeight="1" x14ac:dyDescent="0.2">
      <c r="A104" s="9">
        <f>IFERROR(VLOOKUP(B104,'[1]DADOS (OCULTAR)'!$Q$3:$S$135,3,0),"")</f>
        <v>9767633000528</v>
      </c>
      <c r="B104" s="10" t="str">
        <f>'[1]TCE - ANEXO III - Preencher'!C113</f>
        <v>UPA NOVA DESCOBERTA - CG Nº 008/2022</v>
      </c>
      <c r="C104" s="11"/>
      <c r="D104" s="12" t="str">
        <f>'[1]TCE - ANEXO III - Preencher'!E113</f>
        <v>JOSEFA MARGARIDA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45139</v>
      </c>
      <c r="H104" s="15">
        <f>'[1]TCE - ANEXO III - Preencher'!I113</f>
        <v>0</v>
      </c>
      <c r="I104" s="15">
        <f>'[1]TCE - ANEXO III - Preencher'!J113</f>
        <v>190.34</v>
      </c>
      <c r="J104" s="15">
        <f>'[1]TCE - ANEXO III - Preencher'!K113</f>
        <v>0</v>
      </c>
      <c r="K104" s="16">
        <f>'[1]TCE - ANEXO III - Preencher'!L113</f>
        <v>221.4</v>
      </c>
      <c r="L104" s="16">
        <f>'[1]TCE - ANEXO III - Preencher'!M113</f>
        <v>6.6</v>
      </c>
      <c r="M104" s="16">
        <f t="shared" si="0"/>
        <v>214.8</v>
      </c>
      <c r="N104" s="16">
        <f>'[1]TCE - ANEXO III - Preencher'!O113</f>
        <v>3.77</v>
      </c>
      <c r="O104" s="16">
        <f>'[1]TCE - ANEXO III - Preencher'!P113</f>
        <v>0</v>
      </c>
      <c r="P104" s="16">
        <f t="shared" si="1"/>
        <v>3.77</v>
      </c>
      <c r="Q104" s="16">
        <f>'[1]TCE - ANEXO III - Preencher'!R113</f>
        <v>246</v>
      </c>
      <c r="R104" s="16">
        <f>'[1]TCE - ANEXO III - Preencher'!S113</f>
        <v>88.2</v>
      </c>
      <c r="S104" s="16">
        <f t="shared" si="2"/>
        <v>157.80000000000001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566.71</v>
      </c>
    </row>
    <row r="105" spans="1:28" ht="12.75" customHeight="1" x14ac:dyDescent="0.2">
      <c r="A105" s="9">
        <f>IFERROR(VLOOKUP(B105,'[1]DADOS (OCULTAR)'!$Q$3:$S$135,3,0),"")</f>
        <v>9767633000528</v>
      </c>
      <c r="B105" s="10" t="str">
        <f>'[1]TCE - ANEXO III - Preencher'!C114</f>
        <v>UPA NOVA DESCOBERTA - CG Nº 008/2022</v>
      </c>
      <c r="C105" s="11"/>
      <c r="D105" s="12" t="str">
        <f>'[1]TCE - ANEXO III - Preencher'!E114</f>
        <v>JOSEMIRO DANIEL DA SILVA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782320</v>
      </c>
      <c r="G105" s="14">
        <f>IF('[1]TCE - ANEXO III - Preencher'!H114="","",'[1]TCE - ANEXO III - Preencher'!H114)</f>
        <v>45139</v>
      </c>
      <c r="H105" s="15">
        <f>'[1]TCE - ANEXO III - Preencher'!I114</f>
        <v>0</v>
      </c>
      <c r="I105" s="15">
        <f>'[1]TCE - ANEXO III - Preencher'!J114</f>
        <v>182.8</v>
      </c>
      <c r="J105" s="15">
        <f>'[1]TCE - ANEXO III - Preencher'!K114</f>
        <v>0</v>
      </c>
      <c r="K105" s="16">
        <f>'[1]TCE - ANEXO III - Preencher'!L114</f>
        <v>221.4</v>
      </c>
      <c r="L105" s="16">
        <f>'[1]TCE - ANEXO III - Preencher'!M114</f>
        <v>6.6</v>
      </c>
      <c r="M105" s="16">
        <f t="shared" si="0"/>
        <v>214.8</v>
      </c>
      <c r="N105" s="16">
        <f>'[1]TCE - ANEXO III - Preencher'!O114</f>
        <v>3.77</v>
      </c>
      <c r="O105" s="16">
        <f>'[1]TCE - ANEXO III - Preencher'!P114</f>
        <v>0</v>
      </c>
      <c r="P105" s="16">
        <f t="shared" si="1"/>
        <v>3.77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401.37</v>
      </c>
    </row>
    <row r="106" spans="1:28" ht="12.75" customHeight="1" x14ac:dyDescent="0.2">
      <c r="A106" s="9">
        <f>IFERROR(VLOOKUP(B106,'[1]DADOS (OCULTAR)'!$Q$3:$S$135,3,0),"")</f>
        <v>9767633000528</v>
      </c>
      <c r="B106" s="10" t="str">
        <f>'[1]TCE - ANEXO III - Preencher'!C115</f>
        <v>UPA NOVA DESCOBERTA - CG Nº 008/2022</v>
      </c>
      <c r="C106" s="11"/>
      <c r="D106" s="12" t="str">
        <f>'[1]TCE - ANEXO III - Preencher'!E115</f>
        <v>JOYCE VASCONCELOS DOS SANTOS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251605</v>
      </c>
      <c r="G106" s="14">
        <f>IF('[1]TCE - ANEXO III - Preencher'!H115="","",'[1]TCE - ANEXO III - Preencher'!H115)</f>
        <v>45139</v>
      </c>
      <c r="H106" s="15">
        <f>'[1]TCE - ANEXO III - Preencher'!I115</f>
        <v>0</v>
      </c>
      <c r="I106" s="15">
        <f>'[1]TCE - ANEXO III - Preencher'!J115</f>
        <v>290.67</v>
      </c>
      <c r="J106" s="15">
        <f>'[1]TCE - ANEXO III - Preencher'!K115</f>
        <v>0</v>
      </c>
      <c r="K106" s="16">
        <f>'[1]TCE - ANEXO III - Preencher'!L115</f>
        <v>221.4</v>
      </c>
      <c r="L106" s="16">
        <f>'[1]TCE - ANEXO III - Preencher'!M115</f>
        <v>6.6</v>
      </c>
      <c r="M106" s="16">
        <f t="shared" si="0"/>
        <v>214.8</v>
      </c>
      <c r="N106" s="16">
        <f>'[1]TCE - ANEXO III - Preencher'!O115</f>
        <v>3.77</v>
      </c>
      <c r="O106" s="16">
        <f>'[1]TCE - ANEXO III - Preencher'!P115</f>
        <v>0</v>
      </c>
      <c r="P106" s="16">
        <f t="shared" si="1"/>
        <v>3.77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509.24</v>
      </c>
    </row>
    <row r="107" spans="1:28" ht="12.75" customHeight="1" x14ac:dyDescent="0.2">
      <c r="A107" s="9">
        <f>IFERROR(VLOOKUP(B107,'[1]DADOS (OCULTAR)'!$Q$3:$S$135,3,0),"")</f>
        <v>9767633000528</v>
      </c>
      <c r="B107" s="10" t="str">
        <f>'[1]TCE - ANEXO III - Preencher'!C116</f>
        <v>UPA NOVA DESCOBERTA - CG Nº 008/2022</v>
      </c>
      <c r="C107" s="11"/>
      <c r="D107" s="12" t="str">
        <f>'[1]TCE - ANEXO III - Preencher'!E116</f>
        <v>JULIANA ASFURA PINTO RIBEIRO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225124</v>
      </c>
      <c r="G107" s="14">
        <f>IF('[1]TCE - ANEXO III - Preencher'!H116="","",'[1]TCE - ANEXO III - Preencher'!H116)</f>
        <v>45139</v>
      </c>
      <c r="H107" s="15">
        <f>'[1]TCE - ANEXO III - Preencher'!I116</f>
        <v>0</v>
      </c>
      <c r="I107" s="15">
        <f>'[1]TCE - ANEXO III - Preencher'!J116</f>
        <v>307.12</v>
      </c>
      <c r="J107" s="15">
        <f>'[1]TCE - ANEXO III - Preencher'!K116</f>
        <v>0</v>
      </c>
      <c r="K107" s="16">
        <f>'[1]TCE - ANEXO III - Preencher'!L116</f>
        <v>221.4</v>
      </c>
      <c r="L107" s="16">
        <f>'[1]TCE - ANEXO III - Preencher'!M116</f>
        <v>6.6</v>
      </c>
      <c r="M107" s="16">
        <f t="shared" si="0"/>
        <v>214.8</v>
      </c>
      <c r="N107" s="16">
        <f>'[1]TCE - ANEXO III - Preencher'!O116</f>
        <v>3.77</v>
      </c>
      <c r="O107" s="16">
        <f>'[1]TCE - ANEXO III - Preencher'!P116</f>
        <v>0</v>
      </c>
      <c r="P107" s="16">
        <f t="shared" si="1"/>
        <v>3.77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525.69000000000005</v>
      </c>
    </row>
    <row r="108" spans="1:28" ht="12.75" customHeight="1" x14ac:dyDescent="0.2">
      <c r="A108" s="9">
        <f>IFERROR(VLOOKUP(B108,'[1]DADOS (OCULTAR)'!$Q$3:$S$135,3,0),"")</f>
        <v>9767633000528</v>
      </c>
      <c r="B108" s="10" t="str">
        <f>'[1]TCE - ANEXO III - Preencher'!C117</f>
        <v>UPA NOVA DESCOBERTA - CG Nº 008/2022</v>
      </c>
      <c r="C108" s="11"/>
      <c r="D108" s="12" t="str">
        <f>'[1]TCE - ANEXO III - Preencher'!E117</f>
        <v>JULIANA MARIA OLINDA PARAGUASSU SANTANA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225125</v>
      </c>
      <c r="G108" s="14">
        <f>IF('[1]TCE - ANEXO III - Preencher'!H117="","",'[1]TCE - ANEXO III - Preencher'!H117)</f>
        <v>45139</v>
      </c>
      <c r="H108" s="15">
        <f>'[1]TCE - ANEXO III - Preencher'!I117</f>
        <v>0</v>
      </c>
      <c r="I108" s="15">
        <f>'[1]TCE - ANEXO III - Preencher'!J117</f>
        <v>792.29</v>
      </c>
      <c r="J108" s="15">
        <f>'[1]TCE - ANEXO III - Preencher'!K117</f>
        <v>0</v>
      </c>
      <c r="K108" s="16">
        <f>'[1]TCE - ANEXO III - Preencher'!L117</f>
        <v>221.4</v>
      </c>
      <c r="L108" s="16">
        <f>'[1]TCE - ANEXO III - Preencher'!M117</f>
        <v>6.6</v>
      </c>
      <c r="M108" s="16">
        <f t="shared" si="0"/>
        <v>214.8</v>
      </c>
      <c r="N108" s="16">
        <f>'[1]TCE - ANEXO III - Preencher'!O117</f>
        <v>3.77</v>
      </c>
      <c r="O108" s="16">
        <f>'[1]TCE - ANEXO III - Preencher'!P117</f>
        <v>0</v>
      </c>
      <c r="P108" s="16">
        <f t="shared" si="1"/>
        <v>3.77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1010.8599999999999</v>
      </c>
    </row>
    <row r="109" spans="1:28" ht="12.75" customHeight="1" x14ac:dyDescent="0.2">
      <c r="A109" s="9">
        <f>IFERROR(VLOOKUP(B109,'[1]DADOS (OCULTAR)'!$Q$3:$S$135,3,0),"")</f>
        <v>9767633000528</v>
      </c>
      <c r="B109" s="10" t="str">
        <f>'[1]TCE - ANEXO III - Preencher'!C118</f>
        <v>UPA NOVA DESCOBERTA - CG Nº 008/2022</v>
      </c>
      <c r="C109" s="11"/>
      <c r="D109" s="12" t="str">
        <f>'[1]TCE - ANEXO III - Preencher'!E118</f>
        <v>KARINA MONTENEGRO BRAYNER DE MORAES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223208</v>
      </c>
      <c r="G109" s="14">
        <f>IF('[1]TCE - ANEXO III - Preencher'!H118="","",'[1]TCE - ANEXO III - Preencher'!H118)</f>
        <v>45139</v>
      </c>
      <c r="H109" s="15">
        <f>'[1]TCE - ANEXO III - Preencher'!I118</f>
        <v>0</v>
      </c>
      <c r="I109" s="15">
        <f>'[1]TCE - ANEXO III - Preencher'!J118</f>
        <v>315.85000000000002</v>
      </c>
      <c r="J109" s="15">
        <f>'[1]TCE - ANEXO III - Preencher'!K118</f>
        <v>0</v>
      </c>
      <c r="K109" s="16">
        <f>'[1]TCE - ANEXO III - Preencher'!L118</f>
        <v>221.4</v>
      </c>
      <c r="L109" s="16">
        <f>'[1]TCE - ANEXO III - Preencher'!M118</f>
        <v>6.6</v>
      </c>
      <c r="M109" s="16">
        <f t="shared" si="0"/>
        <v>214.8</v>
      </c>
      <c r="N109" s="16">
        <f>'[1]TCE - ANEXO III - Preencher'!O118</f>
        <v>3.77</v>
      </c>
      <c r="O109" s="16">
        <f>'[1]TCE - ANEXO III - Preencher'!P118</f>
        <v>0</v>
      </c>
      <c r="P109" s="16">
        <f t="shared" si="1"/>
        <v>3.77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534.42000000000007</v>
      </c>
    </row>
    <row r="110" spans="1:28" ht="12.75" customHeight="1" x14ac:dyDescent="0.2">
      <c r="A110" s="9">
        <f>IFERROR(VLOOKUP(B110,'[1]DADOS (OCULTAR)'!$Q$3:$S$135,3,0),"")</f>
        <v>9767633000528</v>
      </c>
      <c r="B110" s="10" t="str">
        <f>'[1]TCE - ANEXO III - Preencher'!C119</f>
        <v>UPA NOVA DESCOBERTA - CG Nº 008/2022</v>
      </c>
      <c r="C110" s="11"/>
      <c r="D110" s="12" t="str">
        <f>'[1]TCE - ANEXO III - Preencher'!E119</f>
        <v>KARINA VIEIRA VASCONCELOS BARROS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45139</v>
      </c>
      <c r="H110" s="15">
        <f>'[1]TCE - ANEXO III - Preencher'!I119</f>
        <v>0</v>
      </c>
      <c r="I110" s="15">
        <f>'[1]TCE - ANEXO III - Preencher'!J119</f>
        <v>176.23</v>
      </c>
      <c r="J110" s="15">
        <f>'[1]TCE - ANEXO III - Preencher'!K119</f>
        <v>0</v>
      </c>
      <c r="K110" s="16">
        <f>'[1]TCE - ANEXO III - Preencher'!L119</f>
        <v>221.4</v>
      </c>
      <c r="L110" s="16">
        <f>'[1]TCE - ANEXO III - Preencher'!M119</f>
        <v>6.6</v>
      </c>
      <c r="M110" s="16">
        <f t="shared" si="0"/>
        <v>214.8</v>
      </c>
      <c r="N110" s="16">
        <f>'[1]TCE - ANEXO III - Preencher'!O119</f>
        <v>3.77</v>
      </c>
      <c r="O110" s="16">
        <f>'[1]TCE - ANEXO III - Preencher'!P119</f>
        <v>0</v>
      </c>
      <c r="P110" s="16">
        <f t="shared" si="1"/>
        <v>3.77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394.79999999999995</v>
      </c>
    </row>
    <row r="111" spans="1:28" ht="12.75" customHeight="1" x14ac:dyDescent="0.2">
      <c r="A111" s="9">
        <f>IFERROR(VLOOKUP(B111,'[1]DADOS (OCULTAR)'!$Q$3:$S$135,3,0),"")</f>
        <v>9767633000528</v>
      </c>
      <c r="B111" s="10" t="str">
        <f>'[1]TCE - ANEXO III - Preencher'!C120</f>
        <v>UPA NOVA DESCOBERTA - CG Nº 008/2022</v>
      </c>
      <c r="C111" s="11"/>
      <c r="D111" s="12" t="str">
        <f>'[1]TCE - ANEXO III - Preencher'!E120</f>
        <v>KARLA KARINA SIMPLICIO DE ARAUJO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225124</v>
      </c>
      <c r="G111" s="14">
        <f>IF('[1]TCE - ANEXO III - Preencher'!H120="","",'[1]TCE - ANEXO III - Preencher'!H120)</f>
        <v>45139</v>
      </c>
      <c r="H111" s="15">
        <f>'[1]TCE - ANEXO III - Preencher'!I120</f>
        <v>0</v>
      </c>
      <c r="I111" s="15">
        <f>'[1]TCE - ANEXO III - Preencher'!J120</f>
        <v>325.97000000000003</v>
      </c>
      <c r="J111" s="15">
        <f>'[1]TCE - ANEXO III - Preencher'!K120</f>
        <v>0</v>
      </c>
      <c r="K111" s="16">
        <f>'[1]TCE - ANEXO III - Preencher'!L120</f>
        <v>221.4</v>
      </c>
      <c r="L111" s="16">
        <f>'[1]TCE - ANEXO III - Preencher'!M120</f>
        <v>6.6</v>
      </c>
      <c r="M111" s="16">
        <f t="shared" si="0"/>
        <v>214.8</v>
      </c>
      <c r="N111" s="16">
        <f>'[1]TCE - ANEXO III - Preencher'!O120</f>
        <v>3.77</v>
      </c>
      <c r="O111" s="16">
        <f>'[1]TCE - ANEXO III - Preencher'!P120</f>
        <v>0</v>
      </c>
      <c r="P111" s="16">
        <f t="shared" si="1"/>
        <v>3.77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544.54</v>
      </c>
    </row>
    <row r="112" spans="1:28" ht="12.75" customHeight="1" x14ac:dyDescent="0.2">
      <c r="A112" s="9">
        <f>IFERROR(VLOOKUP(B112,'[1]DADOS (OCULTAR)'!$Q$3:$S$135,3,0),"")</f>
        <v>9767633000528</v>
      </c>
      <c r="B112" s="10" t="str">
        <f>'[1]TCE - ANEXO III - Preencher'!C121</f>
        <v>UPA NOVA DESCOBERTA - CG Nº 008/2022</v>
      </c>
      <c r="C112" s="11"/>
      <c r="D112" s="12" t="str">
        <f>'[1]TCE - ANEXO III - Preencher'!E121</f>
        <v>KELRILAYNNY FRANCISCA DE SANTANA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45139</v>
      </c>
      <c r="H112" s="15">
        <f>'[1]TCE - ANEXO III - Preencher'!I121</f>
        <v>0</v>
      </c>
      <c r="I112" s="15">
        <f>'[1]TCE - ANEXO III - Preencher'!J121</f>
        <v>190.34</v>
      </c>
      <c r="J112" s="15">
        <f>'[1]TCE - ANEXO III - Preencher'!K121</f>
        <v>0</v>
      </c>
      <c r="K112" s="16">
        <f>'[1]TCE - ANEXO III - Preencher'!L121</f>
        <v>221.4</v>
      </c>
      <c r="L112" s="16">
        <f>'[1]TCE - ANEXO III - Preencher'!M121</f>
        <v>6.6</v>
      </c>
      <c r="M112" s="16">
        <f t="shared" si="0"/>
        <v>214.8</v>
      </c>
      <c r="N112" s="16">
        <f>'[1]TCE - ANEXO III - Preencher'!O121</f>
        <v>3.77</v>
      </c>
      <c r="O112" s="16">
        <f>'[1]TCE - ANEXO III - Preencher'!P121</f>
        <v>0</v>
      </c>
      <c r="P112" s="16">
        <f t="shared" si="1"/>
        <v>3.77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77.55</v>
      </c>
      <c r="U112" s="16">
        <f>'[1]TCE - ANEXO III - Preencher'!V121</f>
        <v>0</v>
      </c>
      <c r="V112" s="16">
        <f t="shared" si="3"/>
        <v>77.55</v>
      </c>
      <c r="W112" s="17" t="str">
        <f>IF('[1]TCE - ANEXO III - Preencher'!X121="","",'[1]TCE - ANEXO III - Preencher'!X121)</f>
        <v>AUXILIO CHECHE</v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486.46</v>
      </c>
    </row>
    <row r="113" spans="1:28" ht="12.75" customHeight="1" x14ac:dyDescent="0.2">
      <c r="A113" s="9">
        <f>IFERROR(VLOOKUP(B113,'[1]DADOS (OCULTAR)'!$Q$3:$S$135,3,0),"")</f>
        <v>9767633000528</v>
      </c>
      <c r="B113" s="10" t="str">
        <f>'[1]TCE - ANEXO III - Preencher'!C122</f>
        <v>UPA NOVA DESCOBERTA - CG Nº 008/2022</v>
      </c>
      <c r="C113" s="11"/>
      <c r="D113" s="12" t="str">
        <f>'[1]TCE - ANEXO III - Preencher'!E122</f>
        <v>KLEBER HYLBER PRAZERES PYRRHO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766420</v>
      </c>
      <c r="G113" s="14">
        <f>IF('[1]TCE - ANEXO III - Preencher'!H122="","",'[1]TCE - ANEXO III - Preencher'!H122)</f>
        <v>45139</v>
      </c>
      <c r="H113" s="15">
        <f>'[1]TCE - ANEXO III - Preencher'!I122</f>
        <v>0</v>
      </c>
      <c r="I113" s="15">
        <f>'[1]TCE - ANEXO III - Preencher'!J122</f>
        <v>167.9</v>
      </c>
      <c r="J113" s="15">
        <f>'[1]TCE - ANEXO III - Preencher'!K122</f>
        <v>0</v>
      </c>
      <c r="K113" s="16">
        <f>'[1]TCE - ANEXO III - Preencher'!L122</f>
        <v>221.4</v>
      </c>
      <c r="L113" s="16">
        <f>'[1]TCE - ANEXO III - Preencher'!M122</f>
        <v>6.6</v>
      </c>
      <c r="M113" s="16">
        <f t="shared" si="0"/>
        <v>214.8</v>
      </c>
      <c r="N113" s="16">
        <f>'[1]TCE - ANEXO III - Preencher'!O122</f>
        <v>3.77</v>
      </c>
      <c r="O113" s="16">
        <f>'[1]TCE - ANEXO III - Preencher'!P122</f>
        <v>0</v>
      </c>
      <c r="P113" s="16">
        <f t="shared" si="1"/>
        <v>3.77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386.47</v>
      </c>
    </row>
    <row r="114" spans="1:28" ht="12.75" customHeight="1" x14ac:dyDescent="0.2">
      <c r="A114" s="9">
        <f>IFERROR(VLOOKUP(B114,'[1]DADOS (OCULTAR)'!$Q$3:$S$135,3,0),"")</f>
        <v>9767633000528</v>
      </c>
      <c r="B114" s="10" t="str">
        <f>'[1]TCE - ANEXO III - Preencher'!C123</f>
        <v>UPA NOVA DESCOBERTA - CG Nº 008/2022</v>
      </c>
      <c r="C114" s="11"/>
      <c r="D114" s="12" t="str">
        <f>'[1]TCE - ANEXO III - Preencher'!E123</f>
        <v>LADLENE CARNEIRO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45139</v>
      </c>
      <c r="H114" s="15">
        <f>'[1]TCE - ANEXO III - Preencher'!I123</f>
        <v>0</v>
      </c>
      <c r="I114" s="15">
        <f>'[1]TCE - ANEXO III - Preencher'!J123</f>
        <v>152.74</v>
      </c>
      <c r="J114" s="15">
        <f>'[1]TCE - ANEXO III - Preencher'!K123</f>
        <v>0</v>
      </c>
      <c r="K114" s="16">
        <f>'[1]TCE - ANEXO III - Preencher'!L123</f>
        <v>221.4</v>
      </c>
      <c r="L114" s="16">
        <f>'[1]TCE - ANEXO III - Preencher'!M123</f>
        <v>6.6</v>
      </c>
      <c r="M114" s="16">
        <f t="shared" si="0"/>
        <v>214.8</v>
      </c>
      <c r="N114" s="16">
        <f>'[1]TCE - ANEXO III - Preencher'!O123</f>
        <v>3.77</v>
      </c>
      <c r="O114" s="16">
        <f>'[1]TCE - ANEXO III - Preencher'!P123</f>
        <v>0</v>
      </c>
      <c r="P114" s="16">
        <f t="shared" si="1"/>
        <v>3.77</v>
      </c>
      <c r="Q114" s="16">
        <f>'[1]TCE - ANEXO III - Preencher'!R123</f>
        <v>268.8</v>
      </c>
      <c r="R114" s="16">
        <f>'[1]TCE - ANEXO III - Preencher'!S123</f>
        <v>88.2</v>
      </c>
      <c r="S114" s="16">
        <f t="shared" si="2"/>
        <v>180.60000000000002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551.91000000000008</v>
      </c>
    </row>
    <row r="115" spans="1:28" ht="12.75" customHeight="1" x14ac:dyDescent="0.2">
      <c r="A115" s="9">
        <f>IFERROR(VLOOKUP(B115,'[1]DADOS (OCULTAR)'!$Q$3:$S$135,3,0),"")</f>
        <v>9767633000528</v>
      </c>
      <c r="B115" s="10" t="str">
        <f>'[1]TCE - ANEXO III - Preencher'!C124</f>
        <v>UPA NOVA DESCOBERTA - CG Nº 008/2022</v>
      </c>
      <c r="C115" s="11"/>
      <c r="D115" s="12" t="str">
        <f>'[1]TCE - ANEXO III - Preencher'!E124</f>
        <v>LARISSE MENEZES PARENTE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225124</v>
      </c>
      <c r="G115" s="14">
        <f>IF('[1]TCE - ANEXO III - Preencher'!H124="","",'[1]TCE - ANEXO III - Preencher'!H124)</f>
        <v>45139</v>
      </c>
      <c r="H115" s="15">
        <f>'[1]TCE - ANEXO III - Preencher'!I124</f>
        <v>0</v>
      </c>
      <c r="I115" s="15">
        <f>'[1]TCE - ANEXO III - Preencher'!J124</f>
        <v>551.71</v>
      </c>
      <c r="J115" s="15">
        <f>'[1]TCE - ANEXO III - Preencher'!K124</f>
        <v>0</v>
      </c>
      <c r="K115" s="16">
        <f>'[1]TCE - ANEXO III - Preencher'!L124</f>
        <v>221.4</v>
      </c>
      <c r="L115" s="16">
        <f>'[1]TCE - ANEXO III - Preencher'!M124</f>
        <v>6.6</v>
      </c>
      <c r="M115" s="16">
        <f t="shared" si="0"/>
        <v>214.8</v>
      </c>
      <c r="N115" s="16">
        <f>'[1]TCE - ANEXO III - Preencher'!O124</f>
        <v>3.77</v>
      </c>
      <c r="O115" s="16">
        <f>'[1]TCE - ANEXO III - Preencher'!P124</f>
        <v>0</v>
      </c>
      <c r="P115" s="16">
        <f t="shared" si="1"/>
        <v>3.77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770.28</v>
      </c>
    </row>
    <row r="116" spans="1:28" ht="12.75" customHeight="1" x14ac:dyDescent="0.2">
      <c r="A116" s="9">
        <f>IFERROR(VLOOKUP(B116,'[1]DADOS (OCULTAR)'!$Q$3:$S$135,3,0),"")</f>
        <v>9767633000528</v>
      </c>
      <c r="B116" s="10" t="str">
        <f>'[1]TCE - ANEXO III - Preencher'!C125</f>
        <v>UPA NOVA DESCOBERTA - CG Nº 008/2022</v>
      </c>
      <c r="C116" s="11"/>
      <c r="D116" s="12" t="str">
        <f>'[1]TCE - ANEXO III - Preencher'!E125</f>
        <v>LENACI HELENO ELOY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223405</v>
      </c>
      <c r="G116" s="14">
        <f>IF('[1]TCE - ANEXO III - Preencher'!H125="","",'[1]TCE - ANEXO III - Preencher'!H125)</f>
        <v>45139</v>
      </c>
      <c r="H116" s="15">
        <f>'[1]TCE - ANEXO III - Preencher'!I125</f>
        <v>0</v>
      </c>
      <c r="I116" s="15">
        <f>'[1]TCE - ANEXO III - Preencher'!J125</f>
        <v>392.29</v>
      </c>
      <c r="J116" s="15">
        <f>'[1]TCE - ANEXO III - Preencher'!K125</f>
        <v>0</v>
      </c>
      <c r="K116" s="16">
        <f>'[1]TCE - ANEXO III - Preencher'!L125</f>
        <v>221.4</v>
      </c>
      <c r="L116" s="16">
        <f>'[1]TCE - ANEXO III - Preencher'!M125</f>
        <v>6.6</v>
      </c>
      <c r="M116" s="16">
        <f t="shared" si="0"/>
        <v>214.8</v>
      </c>
      <c r="N116" s="16">
        <f>'[1]TCE - ANEXO III - Preencher'!O125</f>
        <v>3.77</v>
      </c>
      <c r="O116" s="16">
        <f>'[1]TCE - ANEXO III - Preencher'!P125</f>
        <v>0</v>
      </c>
      <c r="P116" s="16">
        <f t="shared" si="1"/>
        <v>3.77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610.86</v>
      </c>
    </row>
    <row r="117" spans="1:28" ht="12.75" customHeight="1" x14ac:dyDescent="0.2">
      <c r="A117" s="9">
        <f>IFERROR(VLOOKUP(B117,'[1]DADOS (OCULTAR)'!$Q$3:$S$135,3,0),"")</f>
        <v>9767633000528</v>
      </c>
      <c r="B117" s="10" t="str">
        <f>'[1]TCE - ANEXO III - Preencher'!C126</f>
        <v>UPA NOVA DESCOBERTA - CG Nº 008/2022</v>
      </c>
      <c r="C117" s="11"/>
      <c r="D117" s="12" t="str">
        <f>'[1]TCE - ANEXO III - Preencher'!E126</f>
        <v xml:space="preserve">LETICIA GOES BEZERRA 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225124</v>
      </c>
      <c r="G117" s="14">
        <f>IF('[1]TCE - ANEXO III - Preencher'!H126="","",'[1]TCE - ANEXO III - Preencher'!H126)</f>
        <v>45139</v>
      </c>
      <c r="H117" s="15">
        <f>'[1]TCE - ANEXO III - Preencher'!I126</f>
        <v>0</v>
      </c>
      <c r="I117" s="15">
        <f>'[1]TCE - ANEXO III - Preencher'!J126</f>
        <v>398.12</v>
      </c>
      <c r="J117" s="15">
        <f>'[1]TCE - ANEXO III - Preencher'!K126</f>
        <v>0</v>
      </c>
      <c r="K117" s="16">
        <f>'[1]TCE - ANEXO III - Preencher'!L126</f>
        <v>221.4</v>
      </c>
      <c r="L117" s="16">
        <f>'[1]TCE - ANEXO III - Preencher'!M126</f>
        <v>6.6</v>
      </c>
      <c r="M117" s="16">
        <f t="shared" si="0"/>
        <v>214.8</v>
      </c>
      <c r="N117" s="16">
        <f>'[1]TCE - ANEXO III - Preencher'!O126</f>
        <v>3.77</v>
      </c>
      <c r="O117" s="16">
        <f>'[1]TCE - ANEXO III - Preencher'!P126</f>
        <v>0</v>
      </c>
      <c r="P117" s="16">
        <f t="shared" si="1"/>
        <v>3.77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616.69000000000005</v>
      </c>
    </row>
    <row r="118" spans="1:28" ht="12.75" customHeight="1" x14ac:dyDescent="0.2">
      <c r="A118" s="9">
        <f>IFERROR(VLOOKUP(B118,'[1]DADOS (OCULTAR)'!$Q$3:$S$135,3,0),"")</f>
        <v>9767633000528</v>
      </c>
      <c r="B118" s="10" t="str">
        <f>'[1]TCE - ANEXO III - Preencher'!C127</f>
        <v>UPA NOVA DESCOBERTA - CG Nº 008/2022</v>
      </c>
      <c r="C118" s="11"/>
      <c r="D118" s="12" t="str">
        <f>'[1]TCE - ANEXO III - Preencher'!E127</f>
        <v>LIDIANE MATA DE SOUZA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45139</v>
      </c>
      <c r="H118" s="15">
        <f>'[1]TCE - ANEXO III - Preencher'!I127</f>
        <v>0</v>
      </c>
      <c r="I118" s="15">
        <f>'[1]TCE - ANEXO III - Preencher'!J127</f>
        <v>198.22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3.77</v>
      </c>
      <c r="O118" s="16">
        <f>'[1]TCE - ANEXO III - Preencher'!P127</f>
        <v>0</v>
      </c>
      <c r="P118" s="16">
        <f t="shared" si="1"/>
        <v>3.77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201.99</v>
      </c>
    </row>
    <row r="119" spans="1:28" ht="12.75" customHeight="1" x14ac:dyDescent="0.2">
      <c r="A119" s="9">
        <f>IFERROR(VLOOKUP(B119,'[1]DADOS (OCULTAR)'!$Q$3:$S$135,3,0),"")</f>
        <v>9767633000528</v>
      </c>
      <c r="B119" s="10" t="str">
        <f>'[1]TCE - ANEXO III - Preencher'!C128</f>
        <v>UPA NOVA DESCOBERTA - CG Nº 008/2022</v>
      </c>
      <c r="C119" s="11"/>
      <c r="D119" s="12" t="str">
        <f>'[1]TCE - ANEXO III - Preencher'!E128</f>
        <v>LIHEGE DA CRUZ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766420</v>
      </c>
      <c r="G119" s="14">
        <f>IF('[1]TCE - ANEXO III - Preencher'!H128="","",'[1]TCE - ANEXO III - Preencher'!H128)</f>
        <v>45139</v>
      </c>
      <c r="H119" s="15">
        <f>'[1]TCE - ANEXO III - Preencher'!I128</f>
        <v>0</v>
      </c>
      <c r="I119" s="15">
        <f>'[1]TCE - ANEXO III - Preencher'!J128</f>
        <v>196.17</v>
      </c>
      <c r="J119" s="15">
        <f>'[1]TCE - ANEXO III - Preencher'!K128</f>
        <v>0</v>
      </c>
      <c r="K119" s="16">
        <f>'[1]TCE - ANEXO III - Preencher'!L128</f>
        <v>221.4</v>
      </c>
      <c r="L119" s="16">
        <f>'[1]TCE - ANEXO III - Preencher'!M128</f>
        <v>6.6</v>
      </c>
      <c r="M119" s="16">
        <f t="shared" si="0"/>
        <v>214.8</v>
      </c>
      <c r="N119" s="16">
        <f>'[1]TCE - ANEXO III - Preencher'!O128</f>
        <v>3.77</v>
      </c>
      <c r="O119" s="16">
        <f>'[1]TCE - ANEXO III - Preencher'!P128</f>
        <v>0</v>
      </c>
      <c r="P119" s="16">
        <f t="shared" si="1"/>
        <v>3.77</v>
      </c>
      <c r="Q119" s="16">
        <f>'[1]TCE - ANEXO III - Preencher'!R128</f>
        <v>180.4</v>
      </c>
      <c r="R119" s="16">
        <f>'[1]TCE - ANEXO III - Preencher'!S128</f>
        <v>26.4</v>
      </c>
      <c r="S119" s="16">
        <f t="shared" si="2"/>
        <v>154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568.74</v>
      </c>
    </row>
    <row r="120" spans="1:28" ht="12.75" customHeight="1" x14ac:dyDescent="0.2">
      <c r="A120" s="9">
        <f>IFERROR(VLOOKUP(B120,'[1]DADOS (OCULTAR)'!$Q$3:$S$135,3,0),"")</f>
        <v>9767633000528</v>
      </c>
      <c r="B120" s="10" t="str">
        <f>'[1]TCE - ANEXO III - Preencher'!C129</f>
        <v>UPA NOVA DESCOBERTA - CG Nº 008/2022</v>
      </c>
      <c r="C120" s="11"/>
      <c r="D120" s="12" t="str">
        <f>'[1]TCE - ANEXO III - Preencher'!E129</f>
        <v>LUANA DE MORAIS VALADARES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223505</v>
      </c>
      <c r="G120" s="14">
        <f>IF('[1]TCE - ANEXO III - Preencher'!H129="","",'[1]TCE - ANEXO III - Preencher'!H129)</f>
        <v>45139</v>
      </c>
      <c r="H120" s="15">
        <f>'[1]TCE - ANEXO III - Preencher'!I129</f>
        <v>0</v>
      </c>
      <c r="I120" s="15">
        <f>'[1]TCE - ANEXO III - Preencher'!J129</f>
        <v>828.11</v>
      </c>
      <c r="J120" s="15">
        <f>'[1]TCE - ANEXO III - Preencher'!K129</f>
        <v>0</v>
      </c>
      <c r="K120" s="16">
        <f>'[1]TCE - ANEXO III - Preencher'!L129</f>
        <v>221.4</v>
      </c>
      <c r="L120" s="16">
        <f>'[1]TCE - ANEXO III - Preencher'!M129</f>
        <v>3.59</v>
      </c>
      <c r="M120" s="16">
        <f t="shared" si="0"/>
        <v>217.81</v>
      </c>
      <c r="N120" s="16">
        <f>'[1]TCE - ANEXO III - Preencher'!O129</f>
        <v>3.77</v>
      </c>
      <c r="O120" s="16">
        <f>'[1]TCE - ANEXO III - Preencher'!P129</f>
        <v>0</v>
      </c>
      <c r="P120" s="16">
        <f t="shared" si="1"/>
        <v>3.77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120.26</v>
      </c>
      <c r="U120" s="16">
        <f>'[1]TCE - ANEXO III - Preencher'!V129</f>
        <v>0</v>
      </c>
      <c r="V120" s="16">
        <f t="shared" si="3"/>
        <v>120.26</v>
      </c>
      <c r="W120" s="17" t="str">
        <f>IF('[1]TCE - ANEXO III - Preencher'!X129="","",'[1]TCE - ANEXO III - Preencher'!X129)</f>
        <v>AUXILIO CHECHE</v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1169.95</v>
      </c>
    </row>
    <row r="121" spans="1:28" ht="12.75" customHeight="1" x14ac:dyDescent="0.2">
      <c r="A121" s="9">
        <f>IFERROR(VLOOKUP(B121,'[1]DADOS (OCULTAR)'!$Q$3:$S$135,3,0),"")</f>
        <v>9767633000528</v>
      </c>
      <c r="B121" s="10" t="str">
        <f>'[1]TCE - ANEXO III - Preencher'!C130</f>
        <v>UPA NOVA DESCOBERTA - CG Nº 008/2022</v>
      </c>
      <c r="C121" s="11"/>
      <c r="D121" s="12" t="str">
        <f>'[1]TCE - ANEXO III - Preencher'!E130</f>
        <v>LUANA VANESSA SILVA DOS SANTOS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422110</v>
      </c>
      <c r="G121" s="14">
        <f>IF('[1]TCE - ANEXO III - Preencher'!H130="","",'[1]TCE - ANEXO III - Preencher'!H130)</f>
        <v>45139</v>
      </c>
      <c r="H121" s="15">
        <f>'[1]TCE - ANEXO III - Preencher'!I130</f>
        <v>0</v>
      </c>
      <c r="I121" s="15">
        <f>'[1]TCE - ANEXO III - Preencher'!J130</f>
        <v>114.07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0"/>
        <v>0</v>
      </c>
      <c r="N121" s="16">
        <f>'[1]TCE - ANEXO III - Preencher'!O130</f>
        <v>3.77</v>
      </c>
      <c r="O121" s="16">
        <f>'[1]TCE - ANEXO III - Preencher'!P130</f>
        <v>0</v>
      </c>
      <c r="P121" s="16">
        <f t="shared" si="1"/>
        <v>3.77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117.83999999999999</v>
      </c>
    </row>
    <row r="122" spans="1:28" ht="12.75" customHeight="1" x14ac:dyDescent="0.2">
      <c r="A122" s="9">
        <f>IFERROR(VLOOKUP(B122,'[1]DADOS (OCULTAR)'!$Q$3:$S$135,3,0),"")</f>
        <v>9767633000528</v>
      </c>
      <c r="B122" s="10" t="str">
        <f>'[1]TCE - ANEXO III - Preencher'!C131</f>
        <v>UPA NOVA DESCOBERTA - CG Nº 008/2022</v>
      </c>
      <c r="C122" s="11"/>
      <c r="D122" s="12" t="str">
        <f>'[1]TCE - ANEXO III - Preencher'!E131</f>
        <v>LUCIA DE FATIMA MEDEIROS DE OLIVEIRA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45139</v>
      </c>
      <c r="H122" s="15">
        <f>'[1]TCE - ANEXO III - Preencher'!I131</f>
        <v>0</v>
      </c>
      <c r="I122" s="15">
        <f>'[1]TCE - ANEXO III - Preencher'!J131</f>
        <v>144.59</v>
      </c>
      <c r="J122" s="15">
        <f>'[1]TCE - ANEXO III - Preencher'!K131</f>
        <v>0</v>
      </c>
      <c r="K122" s="16">
        <f>'[1]TCE - ANEXO III - Preencher'!L131</f>
        <v>221.4</v>
      </c>
      <c r="L122" s="16">
        <f>'[1]TCE - ANEXO III - Preencher'!M131</f>
        <v>6.6</v>
      </c>
      <c r="M122" s="16">
        <f t="shared" si="0"/>
        <v>214.8</v>
      </c>
      <c r="N122" s="16">
        <f>'[1]TCE - ANEXO III - Preencher'!O131</f>
        <v>3.77</v>
      </c>
      <c r="O122" s="16">
        <f>'[1]TCE - ANEXO III - Preencher'!P131</f>
        <v>0</v>
      </c>
      <c r="P122" s="16">
        <f t="shared" si="1"/>
        <v>3.77</v>
      </c>
      <c r="Q122" s="16">
        <f>'[1]TCE - ANEXO III - Preencher'!R131</f>
        <v>268.5</v>
      </c>
      <c r="R122" s="16">
        <f>'[1]TCE - ANEXO III - Preencher'!S131</f>
        <v>88.2</v>
      </c>
      <c r="S122" s="16">
        <f t="shared" si="2"/>
        <v>180.3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543.46</v>
      </c>
    </row>
    <row r="123" spans="1:28" ht="12.75" customHeight="1" x14ac:dyDescent="0.2">
      <c r="A123" s="9">
        <f>IFERROR(VLOOKUP(B123,'[1]DADOS (OCULTAR)'!$Q$3:$S$135,3,0),"")</f>
        <v>9767633000528</v>
      </c>
      <c r="B123" s="10" t="str">
        <f>'[1]TCE - ANEXO III - Preencher'!C132</f>
        <v>UPA NOVA DESCOBERTA - CG Nº 008/2022</v>
      </c>
      <c r="C123" s="11"/>
      <c r="D123" s="12" t="str">
        <f>'[1]TCE - ANEXO III - Preencher'!E132</f>
        <v>LUCIANA MARIA DE SOUZA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45139</v>
      </c>
      <c r="H123" s="15">
        <f>'[1]TCE - ANEXO III - Preencher'!I132</f>
        <v>0</v>
      </c>
      <c r="I123" s="15">
        <f>'[1]TCE - ANEXO III - Preencher'!J132</f>
        <v>168.82</v>
      </c>
      <c r="J123" s="15">
        <f>'[1]TCE - ANEXO III - Preencher'!K132</f>
        <v>0</v>
      </c>
      <c r="K123" s="16">
        <f>'[1]TCE - ANEXO III - Preencher'!L132</f>
        <v>221.4</v>
      </c>
      <c r="L123" s="16">
        <f>'[1]TCE - ANEXO III - Preencher'!M132</f>
        <v>6.6</v>
      </c>
      <c r="M123" s="16">
        <f t="shared" si="0"/>
        <v>214.8</v>
      </c>
      <c r="N123" s="16">
        <f>'[1]TCE - ANEXO III - Preencher'!O132</f>
        <v>3.77</v>
      </c>
      <c r="O123" s="16">
        <f>'[1]TCE - ANEXO III - Preencher'!P132</f>
        <v>0</v>
      </c>
      <c r="P123" s="16">
        <f t="shared" si="1"/>
        <v>3.77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387.39</v>
      </c>
    </row>
    <row r="124" spans="1:28" ht="12.75" customHeight="1" x14ac:dyDescent="0.2">
      <c r="A124" s="9">
        <f>IFERROR(VLOOKUP(B124,'[1]DADOS (OCULTAR)'!$Q$3:$S$135,3,0),"")</f>
        <v>9767633000528</v>
      </c>
      <c r="B124" s="10" t="str">
        <f>'[1]TCE - ANEXO III - Preencher'!C133</f>
        <v>UPA NOVA DESCOBERTA - CG Nº 008/2022</v>
      </c>
      <c r="C124" s="11"/>
      <c r="D124" s="12" t="str">
        <f>'[1]TCE - ANEXO III - Preencher'!E133</f>
        <v>LUCILENE FERREIRA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324205</v>
      </c>
      <c r="G124" s="14">
        <f>IF('[1]TCE - ANEXO III - Preencher'!H133="","",'[1]TCE - ANEXO III - Preencher'!H133)</f>
        <v>45139</v>
      </c>
      <c r="H124" s="15">
        <f>'[1]TCE - ANEXO III - Preencher'!I133</f>
        <v>0</v>
      </c>
      <c r="I124" s="15">
        <f>'[1]TCE - ANEXO III - Preencher'!J133</f>
        <v>189.1</v>
      </c>
      <c r="J124" s="15">
        <f>'[1]TCE - ANEXO III - Preencher'!K133</f>
        <v>0</v>
      </c>
      <c r="K124" s="16">
        <f>'[1]TCE - ANEXO III - Preencher'!L133</f>
        <v>221.4</v>
      </c>
      <c r="L124" s="16">
        <f>'[1]TCE - ANEXO III - Preencher'!M133</f>
        <v>6.6</v>
      </c>
      <c r="M124" s="16">
        <f t="shared" si="0"/>
        <v>214.8</v>
      </c>
      <c r="N124" s="16">
        <f>'[1]TCE - ANEXO III - Preencher'!O133</f>
        <v>3.77</v>
      </c>
      <c r="O124" s="16">
        <f>'[1]TCE - ANEXO III - Preencher'!P133</f>
        <v>0</v>
      </c>
      <c r="P124" s="16">
        <f t="shared" si="1"/>
        <v>3.77</v>
      </c>
      <c r="Q124" s="16">
        <f>'[1]TCE - ANEXO III - Preencher'!R133</f>
        <v>291</v>
      </c>
      <c r="R124" s="16">
        <f>'[1]TCE - ANEXO III - Preencher'!S133</f>
        <v>85.58</v>
      </c>
      <c r="S124" s="16">
        <f t="shared" si="2"/>
        <v>205.42000000000002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613.08999999999992</v>
      </c>
    </row>
    <row r="125" spans="1:28" ht="12.75" customHeight="1" x14ac:dyDescent="0.2">
      <c r="A125" s="9">
        <f>IFERROR(VLOOKUP(B125,'[1]DADOS (OCULTAR)'!$Q$3:$S$135,3,0),"")</f>
        <v>9767633000528</v>
      </c>
      <c r="B125" s="10" t="str">
        <f>'[1]TCE - ANEXO III - Preencher'!C134</f>
        <v>UPA NOVA DESCOBERTA - CG Nº 008/2022</v>
      </c>
      <c r="C125" s="11"/>
      <c r="D125" s="12" t="str">
        <f>'[1]TCE - ANEXO III - Preencher'!E134</f>
        <v>LUCIO JORGE DA SILVA REGO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223208</v>
      </c>
      <c r="G125" s="14">
        <f>IF('[1]TCE - ANEXO III - Preencher'!H134="","",'[1]TCE - ANEXO III - Preencher'!H134)</f>
        <v>45139</v>
      </c>
      <c r="H125" s="15">
        <f>'[1]TCE - ANEXO III - Preencher'!I134</f>
        <v>0</v>
      </c>
      <c r="I125" s="15">
        <f>'[1]TCE - ANEXO III - Preencher'!J134</f>
        <v>296.75</v>
      </c>
      <c r="J125" s="15">
        <f>'[1]TCE - ANEXO III - Preencher'!K134</f>
        <v>0</v>
      </c>
      <c r="K125" s="16">
        <f>'[1]TCE - ANEXO III - Preencher'!L134</f>
        <v>221.4</v>
      </c>
      <c r="L125" s="16">
        <f>'[1]TCE - ANEXO III - Preencher'!M134</f>
        <v>6.6</v>
      </c>
      <c r="M125" s="16">
        <f t="shared" si="0"/>
        <v>214.8</v>
      </c>
      <c r="N125" s="16">
        <f>'[1]TCE - ANEXO III - Preencher'!O134</f>
        <v>3.77</v>
      </c>
      <c r="O125" s="16">
        <f>'[1]TCE - ANEXO III - Preencher'!P134</f>
        <v>0</v>
      </c>
      <c r="P125" s="16">
        <f t="shared" si="1"/>
        <v>3.77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515.32000000000005</v>
      </c>
    </row>
    <row r="126" spans="1:28" ht="12.75" customHeight="1" x14ac:dyDescent="0.2">
      <c r="A126" s="9">
        <f>IFERROR(VLOOKUP(B126,'[1]DADOS (OCULTAR)'!$Q$3:$S$135,3,0),"")</f>
        <v>9767633000528</v>
      </c>
      <c r="B126" s="10" t="str">
        <f>'[1]TCE - ANEXO III - Preencher'!C135</f>
        <v>UPA NOVA DESCOBERTA - CG Nº 008/2022</v>
      </c>
      <c r="C126" s="11"/>
      <c r="D126" s="12" t="str">
        <f>'[1]TCE - ANEXO III - Preencher'!E135</f>
        <v>LUIZ FERNANDO VIEIRA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324205</v>
      </c>
      <c r="G126" s="14">
        <f>IF('[1]TCE - ANEXO III - Preencher'!H135="","",'[1]TCE - ANEXO III - Preencher'!H135)</f>
        <v>45139</v>
      </c>
      <c r="H126" s="15">
        <f>'[1]TCE - ANEXO III - Preencher'!I135</f>
        <v>0</v>
      </c>
      <c r="I126" s="15">
        <f>'[1]TCE - ANEXO III - Preencher'!J135</f>
        <v>157.59</v>
      </c>
      <c r="J126" s="15">
        <f>'[1]TCE - ANEXO III - Preencher'!K135</f>
        <v>0</v>
      </c>
      <c r="K126" s="16">
        <f>'[1]TCE - ANEXO III - Preencher'!L135</f>
        <v>221.4</v>
      </c>
      <c r="L126" s="16">
        <f>'[1]TCE - ANEXO III - Preencher'!M135</f>
        <v>6.6</v>
      </c>
      <c r="M126" s="16">
        <f t="shared" si="0"/>
        <v>214.8</v>
      </c>
      <c r="N126" s="16">
        <f>'[1]TCE - ANEXO III - Preencher'!O135</f>
        <v>3.77</v>
      </c>
      <c r="O126" s="16">
        <f>'[1]TCE - ANEXO III - Preencher'!P135</f>
        <v>0</v>
      </c>
      <c r="P126" s="16">
        <f t="shared" si="1"/>
        <v>3.77</v>
      </c>
      <c r="Q126" s="16">
        <f>'[1]TCE - ANEXO III - Preencher'!R135</f>
        <v>231.42</v>
      </c>
      <c r="R126" s="16">
        <f>'[1]TCE - ANEXO III - Preencher'!S135</f>
        <v>85.58</v>
      </c>
      <c r="S126" s="16">
        <f t="shared" si="2"/>
        <v>145.83999999999997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522</v>
      </c>
    </row>
    <row r="127" spans="1:28" ht="12.75" customHeight="1" x14ac:dyDescent="0.2">
      <c r="A127" s="9">
        <f>IFERROR(VLOOKUP(B127,'[1]DADOS (OCULTAR)'!$Q$3:$S$135,3,0),"")</f>
        <v>9767633000528</v>
      </c>
      <c r="B127" s="10" t="str">
        <f>'[1]TCE - ANEXO III - Preencher'!C136</f>
        <v>UPA NOVA DESCOBERTA - CG Nº 008/2022</v>
      </c>
      <c r="C127" s="11"/>
      <c r="D127" s="12" t="str">
        <f>'[1]TCE - ANEXO III - Preencher'!E136</f>
        <v>LUIZ LUCENA DE ALMEIDA JUNIOR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45139</v>
      </c>
      <c r="H127" s="15">
        <f>'[1]TCE - ANEXO III - Preencher'!I136</f>
        <v>0</v>
      </c>
      <c r="I127" s="15">
        <f>'[1]TCE - ANEXO III - Preencher'!J136</f>
        <v>183.29</v>
      </c>
      <c r="J127" s="15">
        <f>'[1]TCE - ANEXO III - Preencher'!K136</f>
        <v>0</v>
      </c>
      <c r="K127" s="16">
        <f>'[1]TCE - ANEXO III - Preencher'!L136</f>
        <v>221.4</v>
      </c>
      <c r="L127" s="16">
        <f>'[1]TCE - ANEXO III - Preencher'!M136</f>
        <v>6.6</v>
      </c>
      <c r="M127" s="16">
        <f t="shared" si="0"/>
        <v>214.8</v>
      </c>
      <c r="N127" s="16">
        <f>'[1]TCE - ANEXO III - Preencher'!O136</f>
        <v>3.77</v>
      </c>
      <c r="O127" s="16">
        <f>'[1]TCE - ANEXO III - Preencher'!P136</f>
        <v>0</v>
      </c>
      <c r="P127" s="16">
        <f t="shared" si="1"/>
        <v>3.77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401.86</v>
      </c>
    </row>
    <row r="128" spans="1:28" ht="12.75" customHeight="1" x14ac:dyDescent="0.2">
      <c r="A128" s="9">
        <f>IFERROR(VLOOKUP(B128,'[1]DADOS (OCULTAR)'!$Q$3:$S$135,3,0),"")</f>
        <v>9767633000528</v>
      </c>
      <c r="B128" s="10" t="str">
        <f>'[1]TCE - ANEXO III - Preencher'!C137</f>
        <v>UPA NOVA DESCOBERTA - CG Nº 008/2022</v>
      </c>
      <c r="C128" s="11"/>
      <c r="D128" s="12" t="str">
        <f>'[1]TCE - ANEXO III - Preencher'!E137</f>
        <v>LUIZA MARIA XAVIER NUNES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322205</v>
      </c>
      <c r="G128" s="14">
        <f>IF('[1]TCE - ANEXO III - Preencher'!H137="","",'[1]TCE - ANEXO III - Preencher'!H137)</f>
        <v>45139</v>
      </c>
      <c r="H128" s="15">
        <f>'[1]TCE - ANEXO III - Preencher'!I137</f>
        <v>0</v>
      </c>
      <c r="I128" s="15">
        <f>'[1]TCE - ANEXO III - Preencher'!J137</f>
        <v>169.6</v>
      </c>
      <c r="J128" s="15">
        <f>'[1]TCE - ANEXO III - Preencher'!K137</f>
        <v>0</v>
      </c>
      <c r="K128" s="16">
        <f>'[1]TCE - ANEXO III - Preencher'!L137</f>
        <v>221.4</v>
      </c>
      <c r="L128" s="16">
        <f>'[1]TCE - ANEXO III - Preencher'!M137</f>
        <v>6.6</v>
      </c>
      <c r="M128" s="16">
        <f t="shared" si="0"/>
        <v>214.8</v>
      </c>
      <c r="N128" s="16">
        <f>'[1]TCE - ANEXO III - Preencher'!O137</f>
        <v>3.77</v>
      </c>
      <c r="O128" s="16">
        <f>'[1]TCE - ANEXO III - Preencher'!P137</f>
        <v>0</v>
      </c>
      <c r="P128" s="16">
        <f t="shared" si="1"/>
        <v>3.77</v>
      </c>
      <c r="Q128" s="16">
        <f>'[1]TCE - ANEXO III - Preencher'!R137</f>
        <v>246</v>
      </c>
      <c r="R128" s="16">
        <f>'[1]TCE - ANEXO III - Preencher'!S137</f>
        <v>73.5</v>
      </c>
      <c r="S128" s="16">
        <f t="shared" si="2"/>
        <v>172.5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560.66999999999996</v>
      </c>
    </row>
    <row r="129" spans="1:28" ht="12.75" customHeight="1" x14ac:dyDescent="0.2">
      <c r="A129" s="9">
        <f>IFERROR(VLOOKUP(B129,'[1]DADOS (OCULTAR)'!$Q$3:$S$135,3,0),"")</f>
        <v>9767633000528</v>
      </c>
      <c r="B129" s="10" t="str">
        <f>'[1]TCE - ANEXO III - Preencher'!C138</f>
        <v>UPA NOVA DESCOBERTA - CG Nº 008/2022</v>
      </c>
      <c r="C129" s="11"/>
      <c r="D129" s="12" t="str">
        <f>'[1]TCE - ANEXO III - Preencher'!E138</f>
        <v>MAELI VANDESLANE DOS SANTOS FARIAS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45139</v>
      </c>
      <c r="H129" s="15">
        <f>'[1]TCE - ANEXO III - Preencher'!I138</f>
        <v>0</v>
      </c>
      <c r="I129" s="15">
        <f>'[1]TCE - ANEXO III - Preencher'!J138</f>
        <v>150.47</v>
      </c>
      <c r="J129" s="15">
        <f>'[1]TCE - ANEXO III - Preencher'!K138</f>
        <v>0</v>
      </c>
      <c r="K129" s="16">
        <f>'[1]TCE - ANEXO III - Preencher'!L138</f>
        <v>221.4</v>
      </c>
      <c r="L129" s="16">
        <f>'[1]TCE - ANEXO III - Preencher'!M138</f>
        <v>6.6</v>
      </c>
      <c r="M129" s="16">
        <f t="shared" si="0"/>
        <v>214.8</v>
      </c>
      <c r="N129" s="16">
        <f>'[1]TCE - ANEXO III - Preencher'!O138</f>
        <v>3.77</v>
      </c>
      <c r="O129" s="16">
        <f>'[1]TCE - ANEXO III - Preencher'!P138</f>
        <v>0</v>
      </c>
      <c r="P129" s="16">
        <f t="shared" si="1"/>
        <v>3.77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369.03999999999996</v>
      </c>
    </row>
    <row r="130" spans="1:28" ht="12.75" customHeight="1" x14ac:dyDescent="0.2">
      <c r="A130" s="9">
        <f>IFERROR(VLOOKUP(B130,'[1]DADOS (OCULTAR)'!$Q$3:$S$135,3,0),"")</f>
        <v>9767633000528</v>
      </c>
      <c r="B130" s="10" t="str">
        <f>'[1]TCE - ANEXO III - Preencher'!C139</f>
        <v>UPA NOVA DESCOBERTA - CG Nº 008/2022</v>
      </c>
      <c r="C130" s="11"/>
      <c r="D130" s="12" t="str">
        <f>'[1]TCE - ANEXO III - Preencher'!E139</f>
        <v>MAGALI FRANCA DE SANTANA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422110</v>
      </c>
      <c r="G130" s="14">
        <f>IF('[1]TCE - ANEXO III - Preencher'!H139="","",'[1]TCE - ANEXO III - Preencher'!H139)</f>
        <v>45139</v>
      </c>
      <c r="H130" s="15">
        <f>'[1]TCE - ANEXO III - Preencher'!I139</f>
        <v>0</v>
      </c>
      <c r="I130" s="15">
        <f>'[1]TCE - ANEXO III - Preencher'!J139</f>
        <v>142.94</v>
      </c>
      <c r="J130" s="15">
        <f>'[1]TCE - ANEXO III - Preencher'!K139</f>
        <v>0</v>
      </c>
      <c r="K130" s="16">
        <f>'[1]TCE - ANEXO III - Preencher'!L139</f>
        <v>221.4</v>
      </c>
      <c r="L130" s="16">
        <f>'[1]TCE - ANEXO III - Preencher'!M139</f>
        <v>6.6</v>
      </c>
      <c r="M130" s="16">
        <f t="shared" si="0"/>
        <v>214.8</v>
      </c>
      <c r="N130" s="16">
        <f>'[1]TCE - ANEXO III - Preencher'!O139</f>
        <v>3.77</v>
      </c>
      <c r="O130" s="16">
        <f>'[1]TCE - ANEXO III - Preencher'!P139</f>
        <v>0</v>
      </c>
      <c r="P130" s="16">
        <f t="shared" si="1"/>
        <v>3.77</v>
      </c>
      <c r="Q130" s="16">
        <f>'[1]TCE - ANEXO III - Preencher'!R139</f>
        <v>0</v>
      </c>
      <c r="R130" s="16">
        <f>'[1]TCE - ANEXO III - Preencher'!S139</f>
        <v>79.2</v>
      </c>
      <c r="S130" s="16">
        <f t="shared" si="2"/>
        <v>-79.2</v>
      </c>
      <c r="T130" s="16">
        <f>'[1]TCE - ANEXO III - Preencher'!U139</f>
        <v>69.430000000000007</v>
      </c>
      <c r="U130" s="16">
        <f>'[1]TCE - ANEXO III - Preencher'!V139</f>
        <v>0</v>
      </c>
      <c r="V130" s="16">
        <f t="shared" si="3"/>
        <v>69.430000000000007</v>
      </c>
      <c r="W130" s="17" t="str">
        <f>IF('[1]TCE - ANEXO III - Preencher'!X139="","",'[1]TCE - ANEXO III - Preencher'!X139)</f>
        <v>AUXILIO CHECHE</v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351.74</v>
      </c>
    </row>
    <row r="131" spans="1:28" ht="12.75" customHeight="1" x14ac:dyDescent="0.2">
      <c r="A131" s="9">
        <f>IFERROR(VLOOKUP(B131,'[1]DADOS (OCULTAR)'!$Q$3:$S$135,3,0),"")</f>
        <v>9767633000528</v>
      </c>
      <c r="B131" s="10" t="str">
        <f>'[1]TCE - ANEXO III - Preencher'!C140</f>
        <v>UPA NOVA DESCOBERTA - CG Nº 008/2022</v>
      </c>
      <c r="C131" s="11"/>
      <c r="D131" s="12" t="str">
        <f>'[1]TCE - ANEXO III - Preencher'!E140</f>
        <v>MAISA VANESSA DOS SANTOS CORREIA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322205</v>
      </c>
      <c r="G131" s="14">
        <f>IF('[1]TCE - ANEXO III - Preencher'!H140="","",'[1]TCE - ANEXO III - Preencher'!H140)</f>
        <v>45139</v>
      </c>
      <c r="H131" s="15">
        <f>'[1]TCE - ANEXO III - Preencher'!I140</f>
        <v>0</v>
      </c>
      <c r="I131" s="15">
        <f>'[1]TCE - ANEXO III - Preencher'!J140</f>
        <v>166.46</v>
      </c>
      <c r="J131" s="15">
        <f>'[1]TCE - ANEXO III - Preencher'!K140</f>
        <v>0</v>
      </c>
      <c r="K131" s="16">
        <f>'[1]TCE - ANEXO III - Preencher'!L140</f>
        <v>221.4</v>
      </c>
      <c r="L131" s="16">
        <f>'[1]TCE - ANEXO III - Preencher'!M140</f>
        <v>6.6</v>
      </c>
      <c r="M131" s="16">
        <f t="shared" si="0"/>
        <v>214.8</v>
      </c>
      <c r="N131" s="16">
        <f>'[1]TCE - ANEXO III - Preencher'!O140</f>
        <v>3.77</v>
      </c>
      <c r="O131" s="16">
        <f>'[1]TCE - ANEXO III - Preencher'!P140</f>
        <v>0</v>
      </c>
      <c r="P131" s="16">
        <f t="shared" si="1"/>
        <v>3.77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385.03</v>
      </c>
    </row>
    <row r="132" spans="1:28" ht="12.75" customHeight="1" x14ac:dyDescent="0.2">
      <c r="A132" s="9">
        <f>IFERROR(VLOOKUP(B132,'[1]DADOS (OCULTAR)'!$Q$3:$S$135,3,0),"")</f>
        <v>9767633000528</v>
      </c>
      <c r="B132" s="10" t="str">
        <f>'[1]TCE - ANEXO III - Preencher'!C141</f>
        <v>UPA NOVA DESCOBERTA - CG Nº 008/2022</v>
      </c>
      <c r="C132" s="11"/>
      <c r="D132" s="12" t="str">
        <f>'[1]TCE - ANEXO III - Preencher'!E141</f>
        <v xml:space="preserve">MANOEL MESSIAS PEREIRA DE ALBUQUERQUE 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45139</v>
      </c>
      <c r="H132" s="15">
        <f>'[1]TCE - ANEXO III - Preencher'!I141</f>
        <v>0</v>
      </c>
      <c r="I132" s="15">
        <f>'[1]TCE - ANEXO III - Preencher'!J141</f>
        <v>146.87</v>
      </c>
      <c r="J132" s="15">
        <f>'[1]TCE - ANEXO III - Preencher'!K141</f>
        <v>0</v>
      </c>
      <c r="K132" s="16">
        <f>'[1]TCE - ANEXO III - Preencher'!L141</f>
        <v>221.4</v>
      </c>
      <c r="L132" s="16">
        <f>'[1]TCE - ANEXO III - Preencher'!M141</f>
        <v>6.6</v>
      </c>
      <c r="M132" s="16">
        <f t="shared" si="0"/>
        <v>214.8</v>
      </c>
      <c r="N132" s="16">
        <f>'[1]TCE - ANEXO III - Preencher'!O141</f>
        <v>3.77</v>
      </c>
      <c r="O132" s="16">
        <f>'[1]TCE - ANEXO III - Preencher'!P141</f>
        <v>0</v>
      </c>
      <c r="P132" s="16">
        <f t="shared" si="1"/>
        <v>3.77</v>
      </c>
      <c r="Q132" s="16">
        <f>'[1]TCE - ANEXO III - Preencher'!R141</f>
        <v>246</v>
      </c>
      <c r="R132" s="16">
        <f>'[1]TCE - ANEXO III - Preencher'!S141</f>
        <v>0</v>
      </c>
      <c r="S132" s="16">
        <f t="shared" si="2"/>
        <v>246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611.44000000000005</v>
      </c>
    </row>
    <row r="133" spans="1:28" ht="12.75" customHeight="1" x14ac:dyDescent="0.2">
      <c r="A133" s="9">
        <f>IFERROR(VLOOKUP(B133,'[1]DADOS (OCULTAR)'!$Q$3:$S$135,3,0),"")</f>
        <v>9767633000528</v>
      </c>
      <c r="B133" s="10" t="str">
        <f>'[1]TCE - ANEXO III - Preencher'!C142</f>
        <v>UPA NOVA DESCOBERTA - CG Nº 008/2022</v>
      </c>
      <c r="C133" s="11"/>
      <c r="D133" s="12" t="str">
        <f>'[1]TCE - ANEXO III - Preencher'!E142</f>
        <v>MANUELA DE MELO RIBEIRO PARANHOS AGRA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45139</v>
      </c>
      <c r="H133" s="15">
        <f>'[1]TCE - ANEXO III - Preencher'!I142</f>
        <v>0</v>
      </c>
      <c r="I133" s="15">
        <f>'[1]TCE - ANEXO III - Preencher'!J142</f>
        <v>388.14</v>
      </c>
      <c r="J133" s="15">
        <f>'[1]TCE - ANEXO III - Preencher'!K142</f>
        <v>0</v>
      </c>
      <c r="K133" s="16">
        <f>'[1]TCE - ANEXO III - Preencher'!L142</f>
        <v>221.4</v>
      </c>
      <c r="L133" s="16">
        <f>'[1]TCE - ANEXO III - Preencher'!M142</f>
        <v>6.6</v>
      </c>
      <c r="M133" s="16">
        <f t="shared" si="0"/>
        <v>214.8</v>
      </c>
      <c r="N133" s="16">
        <f>'[1]TCE - ANEXO III - Preencher'!O142</f>
        <v>3.77</v>
      </c>
      <c r="O133" s="16">
        <f>'[1]TCE - ANEXO III - Preencher'!P142</f>
        <v>0</v>
      </c>
      <c r="P133" s="16">
        <f t="shared" si="1"/>
        <v>3.77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606.71</v>
      </c>
    </row>
    <row r="134" spans="1:28" ht="12.75" customHeight="1" x14ac:dyDescent="0.2">
      <c r="A134" s="9">
        <f>IFERROR(VLOOKUP(B134,'[1]DADOS (OCULTAR)'!$Q$3:$S$135,3,0),"")</f>
        <v>9767633000528</v>
      </c>
      <c r="B134" s="10" t="str">
        <f>'[1]TCE - ANEXO III - Preencher'!C143</f>
        <v>UPA NOVA DESCOBERTA - CG Nº 008/2022</v>
      </c>
      <c r="C134" s="11"/>
      <c r="D134" s="12" t="str">
        <f>'[1]TCE - ANEXO III - Preencher'!E143</f>
        <v>MARCELINO JOSE DA SILVA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322205</v>
      </c>
      <c r="G134" s="14">
        <f>IF('[1]TCE - ANEXO III - Preencher'!H143="","",'[1]TCE - ANEXO III - Preencher'!H143)</f>
        <v>45139</v>
      </c>
      <c r="H134" s="15">
        <f>'[1]TCE - ANEXO III - Preencher'!I143</f>
        <v>0</v>
      </c>
      <c r="I134" s="15">
        <f>'[1]TCE - ANEXO III - Preencher'!J143</f>
        <v>158.63</v>
      </c>
      <c r="J134" s="15">
        <f>'[1]TCE - ANEXO III - Preencher'!K143</f>
        <v>0</v>
      </c>
      <c r="K134" s="16">
        <f>'[1]TCE - ANEXO III - Preencher'!L143</f>
        <v>221.4</v>
      </c>
      <c r="L134" s="16">
        <f>'[1]TCE - ANEXO III - Preencher'!M143</f>
        <v>6.6</v>
      </c>
      <c r="M134" s="16">
        <f t="shared" si="0"/>
        <v>214.8</v>
      </c>
      <c r="N134" s="16">
        <f>'[1]TCE - ANEXO III - Preencher'!O143</f>
        <v>3.77</v>
      </c>
      <c r="O134" s="16">
        <f>'[1]TCE - ANEXO III - Preencher'!P143</f>
        <v>0</v>
      </c>
      <c r="P134" s="16">
        <f t="shared" si="1"/>
        <v>3.77</v>
      </c>
      <c r="Q134" s="16">
        <f>'[1]TCE - ANEXO III - Preencher'!R143</f>
        <v>246</v>
      </c>
      <c r="R134" s="16">
        <f>'[1]TCE - ANEXO III - Preencher'!S143</f>
        <v>88.2</v>
      </c>
      <c r="S134" s="16">
        <f t="shared" si="2"/>
        <v>157.80000000000001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535</v>
      </c>
    </row>
    <row r="135" spans="1:28" ht="12.75" customHeight="1" x14ac:dyDescent="0.2">
      <c r="A135" s="9">
        <f>IFERROR(VLOOKUP(B135,'[1]DADOS (OCULTAR)'!$Q$3:$S$135,3,0),"")</f>
        <v>9767633000528</v>
      </c>
      <c r="B135" s="10" t="str">
        <f>'[1]TCE - ANEXO III - Preencher'!C144</f>
        <v>UPA NOVA DESCOBERTA - CG Nº 008/2022</v>
      </c>
      <c r="C135" s="11"/>
      <c r="D135" s="12" t="str">
        <f>'[1]TCE - ANEXO III - Preencher'!E144</f>
        <v>MARCELO ANDRADE DE OLIVEIRA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225124</v>
      </c>
      <c r="G135" s="14">
        <f>IF('[1]TCE - ANEXO III - Preencher'!H144="","",'[1]TCE - ANEXO III - Preencher'!H144)</f>
        <v>45139</v>
      </c>
      <c r="H135" s="15">
        <f>'[1]TCE - ANEXO III - Preencher'!I144</f>
        <v>0</v>
      </c>
      <c r="I135" s="15">
        <f>'[1]TCE - ANEXO III - Preencher'!J144</f>
        <v>1117.44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0"/>
        <v>0</v>
      </c>
      <c r="N135" s="16">
        <f>'[1]TCE - ANEXO III - Preencher'!O144</f>
        <v>3.77</v>
      </c>
      <c r="O135" s="16">
        <f>'[1]TCE - ANEXO III - Preencher'!P144</f>
        <v>0</v>
      </c>
      <c r="P135" s="16">
        <f t="shared" si="1"/>
        <v>3.77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1121.21</v>
      </c>
    </row>
    <row r="136" spans="1:28" ht="12.75" customHeight="1" x14ac:dyDescent="0.2">
      <c r="A136" s="9">
        <f>IFERROR(VLOOKUP(B136,'[1]DADOS (OCULTAR)'!$Q$3:$S$135,3,0),"")</f>
        <v>9767633000528</v>
      </c>
      <c r="B136" s="10" t="str">
        <f>'[1]TCE - ANEXO III - Preencher'!C145</f>
        <v>UPA NOVA DESCOBERTA - CG Nº 008/2022</v>
      </c>
      <c r="C136" s="11"/>
      <c r="D136" s="12" t="str">
        <f>'[1]TCE - ANEXO III - Preencher'!E145</f>
        <v>MARCOS ANTONIO PIRES VALADARES LUSTOSA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225125</v>
      </c>
      <c r="G136" s="14">
        <f>IF('[1]TCE - ANEXO III - Preencher'!H145="","",'[1]TCE - ANEXO III - Preencher'!H145)</f>
        <v>45139</v>
      </c>
      <c r="H136" s="15">
        <f>'[1]TCE - ANEXO III - Preencher'!I145</f>
        <v>0</v>
      </c>
      <c r="I136" s="15">
        <f>'[1]TCE - ANEXO III - Preencher'!J145</f>
        <v>716.37</v>
      </c>
      <c r="J136" s="15">
        <f>'[1]TCE - ANEXO III - Preencher'!K145</f>
        <v>0</v>
      </c>
      <c r="K136" s="16">
        <f>'[1]TCE - ANEXO III - Preencher'!L145</f>
        <v>221.4</v>
      </c>
      <c r="L136" s="16">
        <f>'[1]TCE - ANEXO III - Preencher'!M145</f>
        <v>6.6</v>
      </c>
      <c r="M136" s="16">
        <f t="shared" si="0"/>
        <v>214.8</v>
      </c>
      <c r="N136" s="16">
        <f>'[1]TCE - ANEXO III - Preencher'!O145</f>
        <v>3.77</v>
      </c>
      <c r="O136" s="16">
        <f>'[1]TCE - ANEXO III - Preencher'!P145</f>
        <v>0</v>
      </c>
      <c r="P136" s="16">
        <f t="shared" si="1"/>
        <v>3.77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934.94</v>
      </c>
    </row>
    <row r="137" spans="1:28" ht="12.75" customHeight="1" x14ac:dyDescent="0.2">
      <c r="A137" s="9">
        <f>IFERROR(VLOOKUP(B137,'[1]DADOS (OCULTAR)'!$Q$3:$S$135,3,0),"")</f>
        <v>9767633000528</v>
      </c>
      <c r="B137" s="10" t="str">
        <f>'[1]TCE - ANEXO III - Preencher'!C146</f>
        <v>UPA NOVA DESCOBERTA - CG Nº 008/2022</v>
      </c>
      <c r="C137" s="11"/>
      <c r="D137" s="12" t="str">
        <f>'[1]TCE - ANEXO III - Preencher'!E146</f>
        <v>MARCOS SOARES PEREIRA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782320</v>
      </c>
      <c r="G137" s="14">
        <f>IF('[1]TCE - ANEXO III - Preencher'!H146="","",'[1]TCE - ANEXO III - Preencher'!H146)</f>
        <v>45139</v>
      </c>
      <c r="H137" s="15">
        <f>'[1]TCE - ANEXO III - Preencher'!I146</f>
        <v>0</v>
      </c>
      <c r="I137" s="15">
        <f>'[1]TCE - ANEXO III - Preencher'!J146</f>
        <v>253.44</v>
      </c>
      <c r="J137" s="15">
        <f>'[1]TCE - ANEXO III - Preencher'!K146</f>
        <v>0</v>
      </c>
      <c r="K137" s="16">
        <f>'[1]TCE - ANEXO III - Preencher'!L146</f>
        <v>221.4</v>
      </c>
      <c r="L137" s="16">
        <f>'[1]TCE - ANEXO III - Preencher'!M146</f>
        <v>6.6</v>
      </c>
      <c r="M137" s="16">
        <f t="shared" si="0"/>
        <v>214.8</v>
      </c>
      <c r="N137" s="16">
        <f>'[1]TCE - ANEXO III - Preencher'!O146</f>
        <v>3.77</v>
      </c>
      <c r="O137" s="16">
        <f>'[1]TCE - ANEXO III - Preencher'!P146</f>
        <v>0</v>
      </c>
      <c r="P137" s="16">
        <f t="shared" si="1"/>
        <v>3.77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472.01</v>
      </c>
    </row>
    <row r="138" spans="1:28" ht="12.75" customHeight="1" x14ac:dyDescent="0.2">
      <c r="A138" s="9">
        <f>IFERROR(VLOOKUP(B138,'[1]DADOS (OCULTAR)'!$Q$3:$S$135,3,0),"")</f>
        <v>9767633000528</v>
      </c>
      <c r="B138" s="10" t="str">
        <f>'[1]TCE - ANEXO III - Preencher'!C147</f>
        <v>UPA NOVA DESCOBERTA - CG Nº 008/2022</v>
      </c>
      <c r="C138" s="11"/>
      <c r="D138" s="12" t="str">
        <f>'[1]TCE - ANEXO III - Preencher'!E147</f>
        <v>MARIA CAROLINA  AGRA DE OLIVEIRA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223505</v>
      </c>
      <c r="G138" s="14">
        <f>IF('[1]TCE - ANEXO III - Preencher'!H147="","",'[1]TCE - ANEXO III - Preencher'!H147)</f>
        <v>45139</v>
      </c>
      <c r="H138" s="15">
        <f>'[1]TCE - ANEXO III - Preencher'!I147</f>
        <v>0</v>
      </c>
      <c r="I138" s="15">
        <f>'[1]TCE - ANEXO III - Preencher'!J147</f>
        <v>169.85</v>
      </c>
      <c r="J138" s="15">
        <f>'[1]TCE - ANEXO III - Preencher'!K147</f>
        <v>0</v>
      </c>
      <c r="K138" s="16">
        <f>'[1]TCE - ANEXO III - Preencher'!L147</f>
        <v>221.4</v>
      </c>
      <c r="L138" s="16">
        <f>'[1]TCE - ANEXO III - Preencher'!M147</f>
        <v>2.79</v>
      </c>
      <c r="M138" s="16">
        <f t="shared" si="0"/>
        <v>218.61</v>
      </c>
      <c r="N138" s="16">
        <f>'[1]TCE - ANEXO III - Preencher'!O147</f>
        <v>3.77</v>
      </c>
      <c r="O138" s="16">
        <f>'[1]TCE - ANEXO III - Preencher'!P147</f>
        <v>0</v>
      </c>
      <c r="P138" s="16">
        <f t="shared" si="1"/>
        <v>3.77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392.23</v>
      </c>
    </row>
    <row r="139" spans="1:28" ht="12.75" customHeight="1" x14ac:dyDescent="0.2">
      <c r="A139" s="9">
        <f>IFERROR(VLOOKUP(B139,'[1]DADOS (OCULTAR)'!$Q$3:$S$135,3,0),"")</f>
        <v>9767633000528</v>
      </c>
      <c r="B139" s="10" t="str">
        <f>'[1]TCE - ANEXO III - Preencher'!C148</f>
        <v>UPA NOVA DESCOBERTA - CG Nº 008/2022</v>
      </c>
      <c r="C139" s="11"/>
      <c r="D139" s="12" t="str">
        <f>'[1]TCE - ANEXO III - Preencher'!E148</f>
        <v>MARIA CLAUDIA FERREIRA CAVALCANTI SANTOS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223208</v>
      </c>
      <c r="G139" s="14">
        <f>IF('[1]TCE - ANEXO III - Preencher'!H148="","",'[1]TCE - ANEXO III - Preencher'!H148)</f>
        <v>45139</v>
      </c>
      <c r="H139" s="15">
        <f>'[1]TCE - ANEXO III - Preencher'!I148</f>
        <v>0</v>
      </c>
      <c r="I139" s="15">
        <f>'[1]TCE - ANEXO III - Preencher'!J148</f>
        <v>315.83999999999997</v>
      </c>
      <c r="J139" s="15">
        <f>'[1]TCE - ANEXO III - Preencher'!K148</f>
        <v>0</v>
      </c>
      <c r="K139" s="16">
        <f>'[1]TCE - ANEXO III - Preencher'!L148</f>
        <v>221.4</v>
      </c>
      <c r="L139" s="16">
        <f>'[1]TCE - ANEXO III - Preencher'!M148</f>
        <v>6.6</v>
      </c>
      <c r="M139" s="16">
        <f t="shared" si="0"/>
        <v>214.8</v>
      </c>
      <c r="N139" s="16">
        <f>'[1]TCE - ANEXO III - Preencher'!O148</f>
        <v>3.77</v>
      </c>
      <c r="O139" s="16">
        <f>'[1]TCE - ANEXO III - Preencher'!P148</f>
        <v>0</v>
      </c>
      <c r="P139" s="16">
        <f t="shared" si="1"/>
        <v>3.77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534.41</v>
      </c>
    </row>
    <row r="140" spans="1:28" ht="12.75" customHeight="1" x14ac:dyDescent="0.2">
      <c r="A140" s="9">
        <f>IFERROR(VLOOKUP(B140,'[1]DADOS (OCULTAR)'!$Q$3:$S$135,3,0),"")</f>
        <v>9767633000528</v>
      </c>
      <c r="B140" s="10" t="str">
        <f>'[1]TCE - ANEXO III - Preencher'!C149</f>
        <v>UPA NOVA DESCOBERTA - CG Nº 008/2022</v>
      </c>
      <c r="C140" s="11"/>
      <c r="D140" s="12" t="str">
        <f>'[1]TCE - ANEXO III - Preencher'!E149</f>
        <v>MARIA DANIELLE DE SENA LORENA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223208</v>
      </c>
      <c r="G140" s="14">
        <f>IF('[1]TCE - ANEXO III - Preencher'!H149="","",'[1]TCE - ANEXO III - Preencher'!H149)</f>
        <v>45139</v>
      </c>
      <c r="H140" s="15">
        <f>'[1]TCE - ANEXO III - Preencher'!I149</f>
        <v>0</v>
      </c>
      <c r="I140" s="15">
        <f>'[1]TCE - ANEXO III - Preencher'!J149</f>
        <v>315.83999999999997</v>
      </c>
      <c r="J140" s="15">
        <f>'[1]TCE - ANEXO III - Preencher'!K149</f>
        <v>0</v>
      </c>
      <c r="K140" s="16">
        <f>'[1]TCE - ANEXO III - Preencher'!L149</f>
        <v>221.4</v>
      </c>
      <c r="L140" s="16">
        <f>'[1]TCE - ANEXO III - Preencher'!M149</f>
        <v>6.6</v>
      </c>
      <c r="M140" s="16">
        <f t="shared" si="0"/>
        <v>214.8</v>
      </c>
      <c r="N140" s="16">
        <f>'[1]TCE - ANEXO III - Preencher'!O149</f>
        <v>3.77</v>
      </c>
      <c r="O140" s="16">
        <f>'[1]TCE - ANEXO III - Preencher'!P149</f>
        <v>0</v>
      </c>
      <c r="P140" s="16">
        <f t="shared" si="1"/>
        <v>3.77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534.41</v>
      </c>
    </row>
    <row r="141" spans="1:28" ht="12.75" customHeight="1" x14ac:dyDescent="0.2">
      <c r="A141" s="9">
        <f>IFERROR(VLOOKUP(B141,'[1]DADOS (OCULTAR)'!$Q$3:$S$135,3,0),"")</f>
        <v>9767633000528</v>
      </c>
      <c r="B141" s="10" t="str">
        <f>'[1]TCE - ANEXO III - Preencher'!C150</f>
        <v>UPA NOVA DESCOBERTA - CG Nº 008/2022</v>
      </c>
      <c r="C141" s="11"/>
      <c r="D141" s="12" t="str">
        <f>'[1]TCE - ANEXO III - Preencher'!E150</f>
        <v>MARIA DAS NEVES DA SILVA BARROS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45139</v>
      </c>
      <c r="H141" s="15">
        <f>'[1]TCE - ANEXO III - Preencher'!I150</f>
        <v>0</v>
      </c>
      <c r="I141" s="15">
        <f>'[1]TCE - ANEXO III - Preencher'!J150</f>
        <v>180.94</v>
      </c>
      <c r="J141" s="15">
        <f>'[1]TCE - ANEXO III - Preencher'!K150</f>
        <v>0</v>
      </c>
      <c r="K141" s="16">
        <f>'[1]TCE - ANEXO III - Preencher'!L150</f>
        <v>221.4</v>
      </c>
      <c r="L141" s="16">
        <f>'[1]TCE - ANEXO III - Preencher'!M150</f>
        <v>6.6</v>
      </c>
      <c r="M141" s="16">
        <f t="shared" si="0"/>
        <v>214.8</v>
      </c>
      <c r="N141" s="16">
        <f>'[1]TCE - ANEXO III - Preencher'!O150</f>
        <v>3.77</v>
      </c>
      <c r="O141" s="16">
        <f>'[1]TCE - ANEXO III - Preencher'!P150</f>
        <v>0</v>
      </c>
      <c r="P141" s="16">
        <f t="shared" si="1"/>
        <v>3.77</v>
      </c>
      <c r="Q141" s="16">
        <f>'[1]TCE - ANEXO III - Preencher'!R150</f>
        <v>184.5</v>
      </c>
      <c r="R141" s="16">
        <f>'[1]TCE - ANEXO III - Preencher'!S150</f>
        <v>79.38</v>
      </c>
      <c r="S141" s="16">
        <f t="shared" si="2"/>
        <v>105.12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504.63</v>
      </c>
    </row>
    <row r="142" spans="1:28" ht="12.75" customHeight="1" x14ac:dyDescent="0.2">
      <c r="A142" s="9">
        <f>IFERROR(VLOOKUP(B142,'[1]DADOS (OCULTAR)'!$Q$3:$S$135,3,0),"")</f>
        <v>9767633000528</v>
      </c>
      <c r="B142" s="10" t="str">
        <f>'[1]TCE - ANEXO III - Preencher'!C151</f>
        <v>UPA NOVA DESCOBERTA - CG Nº 008/2022</v>
      </c>
      <c r="C142" s="11"/>
      <c r="D142" s="12" t="str">
        <f>'[1]TCE - ANEXO III - Preencher'!E151</f>
        <v>MARIA DE LOURDES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45139</v>
      </c>
      <c r="H142" s="15">
        <f>'[1]TCE - ANEXO III - Preencher'!I151</f>
        <v>0</v>
      </c>
      <c r="I142" s="15">
        <f>'[1]TCE - ANEXO III - Preencher'!J151</f>
        <v>158.63</v>
      </c>
      <c r="J142" s="15">
        <f>'[1]TCE - ANEXO III - Preencher'!K151</f>
        <v>0</v>
      </c>
      <c r="K142" s="16">
        <f>'[1]TCE - ANEXO III - Preencher'!L151</f>
        <v>221.4</v>
      </c>
      <c r="L142" s="16">
        <f>'[1]TCE - ANEXO III - Preencher'!M151</f>
        <v>6.6</v>
      </c>
      <c r="M142" s="16">
        <f t="shared" si="0"/>
        <v>214.8</v>
      </c>
      <c r="N142" s="16">
        <f>'[1]TCE - ANEXO III - Preencher'!O151</f>
        <v>3.77</v>
      </c>
      <c r="O142" s="16">
        <f>'[1]TCE - ANEXO III - Preencher'!P151</f>
        <v>0</v>
      </c>
      <c r="P142" s="16">
        <f t="shared" si="1"/>
        <v>3.77</v>
      </c>
      <c r="Q142" s="16">
        <f>'[1]TCE - ANEXO III - Preencher'!R151</f>
        <v>246</v>
      </c>
      <c r="R142" s="16">
        <f>'[1]TCE - ANEXO III - Preencher'!S151</f>
        <v>88.2</v>
      </c>
      <c r="S142" s="16">
        <f t="shared" si="2"/>
        <v>157.80000000000001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535</v>
      </c>
    </row>
    <row r="143" spans="1:28" ht="12.75" customHeight="1" x14ac:dyDescent="0.2">
      <c r="A143" s="9">
        <f>IFERROR(VLOOKUP(B143,'[1]DADOS (OCULTAR)'!$Q$3:$S$135,3,0),"")</f>
        <v>9767633000528</v>
      </c>
      <c r="B143" s="10" t="str">
        <f>'[1]TCE - ANEXO III - Preencher'!C152</f>
        <v>UPA NOVA DESCOBERTA - CG Nº 008/2022</v>
      </c>
      <c r="C143" s="11"/>
      <c r="D143" s="12" t="str">
        <f>'[1]TCE - ANEXO III - Preencher'!E152</f>
        <v>MARIA DO CARMO DA SILVA MELO JERONIMO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322205</v>
      </c>
      <c r="G143" s="14">
        <f>IF('[1]TCE - ANEXO III - Preencher'!H152="","",'[1]TCE - ANEXO III - Preencher'!H152)</f>
        <v>45139</v>
      </c>
      <c r="H143" s="15">
        <f>'[1]TCE - ANEXO III - Preencher'!I152</f>
        <v>0</v>
      </c>
      <c r="I143" s="15">
        <f>'[1]TCE - ANEXO III - Preencher'!J152</f>
        <v>190.35</v>
      </c>
      <c r="J143" s="15">
        <f>'[1]TCE - ANEXO III - Preencher'!K152</f>
        <v>0</v>
      </c>
      <c r="K143" s="16">
        <f>'[1]TCE - ANEXO III - Preencher'!L152</f>
        <v>221.4</v>
      </c>
      <c r="L143" s="16">
        <f>'[1]TCE - ANEXO III - Preencher'!M152</f>
        <v>6.6</v>
      </c>
      <c r="M143" s="16">
        <f t="shared" si="0"/>
        <v>214.8</v>
      </c>
      <c r="N143" s="16">
        <f>'[1]TCE - ANEXO III - Preencher'!O152</f>
        <v>3.77</v>
      </c>
      <c r="O143" s="16">
        <f>'[1]TCE - ANEXO III - Preencher'!P152</f>
        <v>0</v>
      </c>
      <c r="P143" s="16">
        <f t="shared" si="1"/>
        <v>3.77</v>
      </c>
      <c r="Q143" s="16">
        <f>'[1]TCE - ANEXO III - Preencher'!R152</f>
        <v>246</v>
      </c>
      <c r="R143" s="16">
        <f>'[1]TCE - ANEXO III - Preencher'!S152</f>
        <v>88.2</v>
      </c>
      <c r="S143" s="16">
        <f t="shared" si="2"/>
        <v>157.80000000000001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566.72</v>
      </c>
    </row>
    <row r="144" spans="1:28" ht="12.75" customHeight="1" x14ac:dyDescent="0.2">
      <c r="A144" s="9">
        <f>IFERROR(VLOOKUP(B144,'[1]DADOS (OCULTAR)'!$Q$3:$S$135,3,0),"")</f>
        <v>9767633000528</v>
      </c>
      <c r="B144" s="10" t="str">
        <f>'[1]TCE - ANEXO III - Preencher'!C153</f>
        <v>UPA NOVA DESCOBERTA - CG Nº 008/2022</v>
      </c>
      <c r="C144" s="11"/>
      <c r="D144" s="12" t="str">
        <f>'[1]TCE - ANEXO III - Preencher'!E153</f>
        <v>MARIA DO CARMO SOUZA DO NASCIMENTO FILHA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45139</v>
      </c>
      <c r="H144" s="15">
        <f>'[1]TCE - ANEXO III - Preencher'!I153</f>
        <v>0</v>
      </c>
      <c r="I144" s="15">
        <f>'[1]TCE - ANEXO III - Preencher'!J153</f>
        <v>158.62</v>
      </c>
      <c r="J144" s="15">
        <f>'[1]TCE - ANEXO III - Preencher'!K153</f>
        <v>0</v>
      </c>
      <c r="K144" s="16">
        <f>'[1]TCE - ANEXO III - Preencher'!L153</f>
        <v>221.4</v>
      </c>
      <c r="L144" s="16">
        <f>'[1]TCE - ANEXO III - Preencher'!M153</f>
        <v>6.6</v>
      </c>
      <c r="M144" s="16">
        <f t="shared" si="0"/>
        <v>214.8</v>
      </c>
      <c r="N144" s="16">
        <f>'[1]TCE - ANEXO III - Preencher'!O153</f>
        <v>3.77</v>
      </c>
      <c r="O144" s="16">
        <f>'[1]TCE - ANEXO III - Preencher'!P153</f>
        <v>0</v>
      </c>
      <c r="P144" s="16">
        <f t="shared" si="1"/>
        <v>3.77</v>
      </c>
      <c r="Q144" s="16">
        <f>'[1]TCE - ANEXO III - Preencher'!R153</f>
        <v>184.5</v>
      </c>
      <c r="R144" s="16">
        <f>'[1]TCE - ANEXO III - Preencher'!S153</f>
        <v>88.2</v>
      </c>
      <c r="S144" s="16">
        <f t="shared" si="2"/>
        <v>96.3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473.49</v>
      </c>
    </row>
    <row r="145" spans="1:28" ht="12.75" customHeight="1" x14ac:dyDescent="0.2">
      <c r="A145" s="9">
        <f>IFERROR(VLOOKUP(B145,'[1]DADOS (OCULTAR)'!$Q$3:$S$135,3,0),"")</f>
        <v>9767633000528</v>
      </c>
      <c r="B145" s="10" t="str">
        <f>'[1]TCE - ANEXO III - Preencher'!C154</f>
        <v>UPA NOVA DESCOBERTA - CG Nº 008/2022</v>
      </c>
      <c r="C145" s="11"/>
      <c r="D145" s="12" t="str">
        <f>'[1]TCE - ANEXO III - Preencher'!E154</f>
        <v>MARIA EDUARDA MONTARROYOS SANTOS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45139</v>
      </c>
      <c r="H145" s="15">
        <f>'[1]TCE - ANEXO III - Preencher'!I154</f>
        <v>0</v>
      </c>
      <c r="I145" s="15">
        <f>'[1]TCE - ANEXO III - Preencher'!J154</f>
        <v>233.44</v>
      </c>
      <c r="J145" s="15">
        <f>'[1]TCE - ANEXO III - Preencher'!K154</f>
        <v>0</v>
      </c>
      <c r="K145" s="16">
        <f>'[1]TCE - ANEXO III - Preencher'!L154</f>
        <v>221.4</v>
      </c>
      <c r="L145" s="16">
        <f>'[1]TCE - ANEXO III - Preencher'!M154</f>
        <v>3.33</v>
      </c>
      <c r="M145" s="16">
        <f t="shared" si="0"/>
        <v>218.07</v>
      </c>
      <c r="N145" s="16">
        <f>'[1]TCE - ANEXO III - Preencher'!O154</f>
        <v>3.77</v>
      </c>
      <c r="O145" s="16">
        <f>'[1]TCE - ANEXO III - Preencher'!P154</f>
        <v>0</v>
      </c>
      <c r="P145" s="16">
        <f t="shared" si="1"/>
        <v>3.77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455.28</v>
      </c>
    </row>
    <row r="146" spans="1:28" ht="12.75" customHeight="1" x14ac:dyDescent="0.2">
      <c r="A146" s="9">
        <f>IFERROR(VLOOKUP(B146,'[1]DADOS (OCULTAR)'!$Q$3:$S$135,3,0),"")</f>
        <v>9767633000528</v>
      </c>
      <c r="B146" s="10" t="str">
        <f>'[1]TCE - ANEXO III - Preencher'!C155</f>
        <v>UPA NOVA DESCOBERTA - CG Nº 008/2022</v>
      </c>
      <c r="C146" s="11"/>
      <c r="D146" s="12" t="str">
        <f>'[1]TCE - ANEXO III - Preencher'!E155</f>
        <v>MARIA LAURA ROCHA DE LIMA</v>
      </c>
      <c r="E146" s="10" t="str">
        <f>IF('[1]TCE - ANEXO III - Preencher'!F155="4 - Assistência Odontológica","2 - Outros Profissionais da Saúde",'[1]TCE - ANEXO III - Preencher'!F155)</f>
        <v>1 - Médico</v>
      </c>
      <c r="F146" s="13">
        <f>'[1]TCE - ANEXO III - Preencher'!G155</f>
        <v>422110</v>
      </c>
      <c r="G146" s="14">
        <f>IF('[1]TCE - ANEXO III - Preencher'!H155="","",'[1]TCE - ANEXO III - Preencher'!H155)</f>
        <v>45139</v>
      </c>
      <c r="H146" s="15">
        <f>'[1]TCE - ANEXO III - Preencher'!I155</f>
        <v>0</v>
      </c>
      <c r="I146" s="15">
        <f>'[1]TCE - ANEXO III - Preencher'!J155</f>
        <v>165.19</v>
      </c>
      <c r="J146" s="15">
        <f>'[1]TCE - ANEXO III - Preencher'!K155</f>
        <v>0</v>
      </c>
      <c r="K146" s="16">
        <f>'[1]TCE - ANEXO III - Preencher'!L155</f>
        <v>221.4</v>
      </c>
      <c r="L146" s="16">
        <f>'[1]TCE - ANEXO III - Preencher'!M155</f>
        <v>6.6</v>
      </c>
      <c r="M146" s="16">
        <f t="shared" si="0"/>
        <v>214.8</v>
      </c>
      <c r="N146" s="16">
        <f>'[1]TCE - ANEXO III - Preencher'!O155</f>
        <v>3.77</v>
      </c>
      <c r="O146" s="16">
        <f>'[1]TCE - ANEXO III - Preencher'!P155</f>
        <v>0</v>
      </c>
      <c r="P146" s="16">
        <f t="shared" si="1"/>
        <v>3.77</v>
      </c>
      <c r="Q146" s="16">
        <f>'[1]TCE - ANEXO III - Preencher'!R155</f>
        <v>268.5</v>
      </c>
      <c r="R146" s="16">
        <f>'[1]TCE - ANEXO III - Preencher'!S155</f>
        <v>79.2</v>
      </c>
      <c r="S146" s="16">
        <f t="shared" si="2"/>
        <v>189.3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573.05999999999995</v>
      </c>
    </row>
    <row r="147" spans="1:28" ht="12.75" customHeight="1" x14ac:dyDescent="0.2">
      <c r="A147" s="9">
        <f>IFERROR(VLOOKUP(B147,'[1]DADOS (OCULTAR)'!$Q$3:$S$135,3,0),"")</f>
        <v>9767633000528</v>
      </c>
      <c r="B147" s="10" t="str">
        <f>'[1]TCE - ANEXO III - Preencher'!C156</f>
        <v>UPA NOVA DESCOBERTA - CG Nº 008/2022</v>
      </c>
      <c r="C147" s="11"/>
      <c r="D147" s="12" t="str">
        <f>'[1]TCE - ANEXO III - Preencher'!E156</f>
        <v>MARIA LUIZA FERREIRA DE SOUZA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251605</v>
      </c>
      <c r="G147" s="14">
        <f>IF('[1]TCE - ANEXO III - Preencher'!H156="","",'[1]TCE - ANEXO III - Preencher'!H156)</f>
        <v>45139</v>
      </c>
      <c r="H147" s="15">
        <f>'[1]TCE - ANEXO III - Preencher'!I156</f>
        <v>0</v>
      </c>
      <c r="I147" s="15">
        <f>'[1]TCE - ANEXO III - Preencher'!J156</f>
        <v>348.8</v>
      </c>
      <c r="J147" s="15">
        <f>'[1]TCE - ANEXO III - Preencher'!K156</f>
        <v>0</v>
      </c>
      <c r="K147" s="16">
        <f>'[1]TCE - ANEXO III - Preencher'!L156</f>
        <v>221.4</v>
      </c>
      <c r="L147" s="16">
        <f>'[1]TCE - ANEXO III - Preencher'!M156</f>
        <v>6.6</v>
      </c>
      <c r="M147" s="16">
        <f t="shared" si="0"/>
        <v>214.8</v>
      </c>
      <c r="N147" s="16">
        <f>'[1]TCE - ANEXO III - Preencher'!O156</f>
        <v>3.77</v>
      </c>
      <c r="O147" s="16">
        <f>'[1]TCE - ANEXO III - Preencher'!P156</f>
        <v>0</v>
      </c>
      <c r="P147" s="16">
        <f t="shared" si="1"/>
        <v>3.77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69.430000000000007</v>
      </c>
      <c r="U147" s="16">
        <f>'[1]TCE - ANEXO III - Preencher'!V156</f>
        <v>0</v>
      </c>
      <c r="V147" s="16">
        <f t="shared" si="3"/>
        <v>69.430000000000007</v>
      </c>
      <c r="W147" s="17" t="str">
        <f>IF('[1]TCE - ANEXO III - Preencher'!X156="","",'[1]TCE - ANEXO III - Preencher'!X156)</f>
        <v>AUXILIO CHECHE</v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636.79999999999995</v>
      </c>
    </row>
    <row r="148" spans="1:28" ht="12.75" customHeight="1" x14ac:dyDescent="0.2">
      <c r="A148" s="9">
        <f>IFERROR(VLOOKUP(B148,'[1]DADOS (OCULTAR)'!$Q$3:$S$135,3,0),"")</f>
        <v>9767633000528</v>
      </c>
      <c r="B148" s="10" t="str">
        <f>'[1]TCE - ANEXO III - Preencher'!C157</f>
        <v>UPA NOVA DESCOBERTA - CG Nº 008/2022</v>
      </c>
      <c r="C148" s="11"/>
      <c r="D148" s="12" t="str">
        <f>'[1]TCE - ANEXO III - Preencher'!E157</f>
        <v>MARIANA MAGALHAES MONTEIRO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223505</v>
      </c>
      <c r="G148" s="14">
        <f>IF('[1]TCE - ANEXO III - Preencher'!H157="","",'[1]TCE - ANEXO III - Preencher'!H157)</f>
        <v>45139</v>
      </c>
      <c r="H148" s="15">
        <f>'[1]TCE - ANEXO III - Preencher'!I157</f>
        <v>0</v>
      </c>
      <c r="I148" s="15">
        <f>'[1]TCE - ANEXO III - Preencher'!J157</f>
        <v>355.55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0"/>
        <v>0</v>
      </c>
      <c r="N148" s="16">
        <f>'[1]TCE - ANEXO III - Preencher'!O157</f>
        <v>3.77</v>
      </c>
      <c r="O148" s="16">
        <f>'[1]TCE - ANEXO III - Preencher'!P157</f>
        <v>0</v>
      </c>
      <c r="P148" s="16">
        <f t="shared" si="1"/>
        <v>3.77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359.32</v>
      </c>
    </row>
    <row r="149" spans="1:28" ht="12.75" customHeight="1" x14ac:dyDescent="0.2">
      <c r="A149" s="9">
        <f>IFERROR(VLOOKUP(B149,'[1]DADOS (OCULTAR)'!$Q$3:$S$135,3,0),"")</f>
        <v>9767633000528</v>
      </c>
      <c r="B149" s="10" t="str">
        <f>'[1]TCE - ANEXO III - Preencher'!C158</f>
        <v>UPA NOVA DESCOBERTA - CG Nº 008/2022</v>
      </c>
      <c r="C149" s="11"/>
      <c r="D149" s="12" t="str">
        <f>'[1]TCE - ANEXO III - Preencher'!E158</f>
        <v>MARIANA TAVARES DE OLIVEIRA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225124</v>
      </c>
      <c r="G149" s="14">
        <f>IF('[1]TCE - ANEXO III - Preencher'!H158="","",'[1]TCE - ANEXO III - Preencher'!H158)</f>
        <v>45139</v>
      </c>
      <c r="H149" s="15">
        <f>'[1]TCE - ANEXO III - Preencher'!I158</f>
        <v>0</v>
      </c>
      <c r="I149" s="15">
        <f>'[1]TCE - ANEXO III - Preencher'!J158</f>
        <v>647.47</v>
      </c>
      <c r="J149" s="15">
        <f>'[1]TCE - ANEXO III - Preencher'!K158</f>
        <v>0</v>
      </c>
      <c r="K149" s="16">
        <f>'[1]TCE - ANEXO III - Preencher'!L158</f>
        <v>221.4</v>
      </c>
      <c r="L149" s="16">
        <f>'[1]TCE - ANEXO III - Preencher'!M158</f>
        <v>6.6</v>
      </c>
      <c r="M149" s="16">
        <f t="shared" si="0"/>
        <v>214.8</v>
      </c>
      <c r="N149" s="16">
        <f>'[1]TCE - ANEXO III - Preencher'!O158</f>
        <v>3.77</v>
      </c>
      <c r="O149" s="16">
        <f>'[1]TCE - ANEXO III - Preencher'!P158</f>
        <v>0</v>
      </c>
      <c r="P149" s="16">
        <f t="shared" si="1"/>
        <v>3.77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866.04</v>
      </c>
    </row>
    <row r="150" spans="1:28" ht="12.75" customHeight="1" x14ac:dyDescent="0.2">
      <c r="A150" s="9">
        <f>IFERROR(VLOOKUP(B150,'[1]DADOS (OCULTAR)'!$Q$3:$S$135,3,0),"")</f>
        <v>9767633000528</v>
      </c>
      <c r="B150" s="10" t="str">
        <f>'[1]TCE - ANEXO III - Preencher'!C159</f>
        <v>UPA NOVA DESCOBERTA - CG Nº 008/2022</v>
      </c>
      <c r="C150" s="11"/>
      <c r="D150" s="12" t="str">
        <f>'[1]TCE - ANEXO III - Preencher'!E159</f>
        <v>MATHEUS SENA DINIZ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411005</v>
      </c>
      <c r="G150" s="14">
        <f>IF('[1]TCE - ANEXO III - Preencher'!H159="","",'[1]TCE - ANEXO III - Preencher'!H159)</f>
        <v>45139</v>
      </c>
      <c r="H150" s="15">
        <f>'[1]TCE - ANEXO III - Preencher'!I159</f>
        <v>0</v>
      </c>
      <c r="I150" s="15">
        <f>'[1]TCE - ANEXO III - Preencher'!J159</f>
        <v>12.23</v>
      </c>
      <c r="J150" s="15">
        <f>'[1]TCE - ANEXO III - Preencher'!K159</f>
        <v>0</v>
      </c>
      <c r="K150" s="16">
        <f>'[1]TCE - ANEXO III - Preencher'!L159</f>
        <v>221.4</v>
      </c>
      <c r="L150" s="16">
        <f>'[1]TCE - ANEXO III - Preencher'!M159</f>
        <v>6.6</v>
      </c>
      <c r="M150" s="16">
        <f t="shared" si="0"/>
        <v>214.8</v>
      </c>
      <c r="N150" s="16">
        <f>'[1]TCE - ANEXO III - Preencher'!O159</f>
        <v>3.77</v>
      </c>
      <c r="O150" s="16">
        <f>'[1]TCE - ANEXO III - Preencher'!P159</f>
        <v>0</v>
      </c>
      <c r="P150" s="16">
        <f t="shared" si="1"/>
        <v>3.77</v>
      </c>
      <c r="Q150" s="16">
        <f>'[1]TCE - ANEXO III - Preencher'!R159</f>
        <v>268.5</v>
      </c>
      <c r="R150" s="16">
        <f>'[1]TCE - ANEXO III - Preencher'!S159</f>
        <v>36.69</v>
      </c>
      <c r="S150" s="16">
        <f t="shared" si="2"/>
        <v>231.81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462.61</v>
      </c>
    </row>
    <row r="151" spans="1:28" ht="12.75" customHeight="1" x14ac:dyDescent="0.2">
      <c r="A151" s="9">
        <f>IFERROR(VLOOKUP(B151,'[1]DADOS (OCULTAR)'!$Q$3:$S$135,3,0),"")</f>
        <v>9767633000528</v>
      </c>
      <c r="B151" s="10" t="str">
        <f>'[1]TCE - ANEXO III - Preencher'!C160</f>
        <v>UPA NOVA DESCOBERTA - CG Nº 008/2022</v>
      </c>
      <c r="C151" s="11"/>
      <c r="D151" s="12" t="str">
        <f>'[1]TCE - ANEXO III - Preencher'!E160</f>
        <v>MAURICIO BERNARDINO DE SENA JUNIOR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45139</v>
      </c>
      <c r="H151" s="15">
        <f>'[1]TCE - ANEXO III - Preencher'!I160</f>
        <v>0</v>
      </c>
      <c r="I151" s="15">
        <f>'[1]TCE - ANEXO III - Preencher'!J160</f>
        <v>146.86000000000001</v>
      </c>
      <c r="J151" s="15">
        <f>'[1]TCE - ANEXO III - Preencher'!K160</f>
        <v>0</v>
      </c>
      <c r="K151" s="16">
        <f>'[1]TCE - ANEXO III - Preencher'!L160</f>
        <v>221.4</v>
      </c>
      <c r="L151" s="16">
        <f>'[1]TCE - ANEXO III - Preencher'!M160</f>
        <v>6.6</v>
      </c>
      <c r="M151" s="16">
        <f t="shared" si="0"/>
        <v>214.8</v>
      </c>
      <c r="N151" s="16">
        <f>'[1]TCE - ANEXO III - Preencher'!O160</f>
        <v>3.77</v>
      </c>
      <c r="O151" s="16">
        <f>'[1]TCE - ANEXO III - Preencher'!P160</f>
        <v>0</v>
      </c>
      <c r="P151" s="16">
        <f t="shared" si="1"/>
        <v>3.77</v>
      </c>
      <c r="Q151" s="16">
        <f>'[1]TCE - ANEXO III - Preencher'!R160</f>
        <v>246</v>
      </c>
      <c r="R151" s="16">
        <f>'[1]TCE - ANEXO III - Preencher'!S160</f>
        <v>88.2</v>
      </c>
      <c r="S151" s="16">
        <f t="shared" si="2"/>
        <v>157.80000000000001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523.23</v>
      </c>
    </row>
    <row r="152" spans="1:28" ht="12.75" customHeight="1" x14ac:dyDescent="0.2">
      <c r="A152" s="9">
        <f>IFERROR(VLOOKUP(B152,'[1]DADOS (OCULTAR)'!$Q$3:$S$135,3,0),"")</f>
        <v>9767633000528</v>
      </c>
      <c r="B152" s="10" t="str">
        <f>'[1]TCE - ANEXO III - Preencher'!C161</f>
        <v>UPA NOVA DESCOBERTA - CG Nº 008/2022</v>
      </c>
      <c r="C152" s="11"/>
      <c r="D152" s="12" t="str">
        <f>'[1]TCE - ANEXO III - Preencher'!E161</f>
        <v>MELINA MARIA SOARES FREITAS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223405</v>
      </c>
      <c r="G152" s="14">
        <f>IF('[1]TCE - ANEXO III - Preencher'!H161="","",'[1]TCE - ANEXO III - Preencher'!H161)</f>
        <v>45139</v>
      </c>
      <c r="H152" s="15">
        <f>'[1]TCE - ANEXO III - Preencher'!I161</f>
        <v>0</v>
      </c>
      <c r="I152" s="15">
        <f>'[1]TCE - ANEXO III - Preencher'!J161</f>
        <v>502.59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0"/>
        <v>0</v>
      </c>
      <c r="N152" s="16">
        <f>'[1]TCE - ANEXO III - Preencher'!O161</f>
        <v>3.77</v>
      </c>
      <c r="O152" s="16">
        <f>'[1]TCE - ANEXO III - Preencher'!P161</f>
        <v>0</v>
      </c>
      <c r="P152" s="16">
        <f t="shared" si="1"/>
        <v>3.77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506.35999999999996</v>
      </c>
    </row>
    <row r="153" spans="1:28" ht="12.75" customHeight="1" x14ac:dyDescent="0.2">
      <c r="A153" s="9">
        <f>IFERROR(VLOOKUP(B153,'[1]DADOS (OCULTAR)'!$Q$3:$S$135,3,0),"")</f>
        <v>9767633000528</v>
      </c>
      <c r="B153" s="10" t="str">
        <f>'[1]TCE - ANEXO III - Preencher'!C162</f>
        <v>UPA NOVA DESCOBERTA - CG Nº 008/2022</v>
      </c>
      <c r="C153" s="11"/>
      <c r="D153" s="12" t="str">
        <f>'[1]TCE - ANEXO III - Preencher'!E162</f>
        <v>MELQUIADES PEDRO MARTINS NETO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766420</v>
      </c>
      <c r="G153" s="14">
        <f>IF('[1]TCE - ANEXO III - Preencher'!H162="","",'[1]TCE - ANEXO III - Preencher'!H162)</f>
        <v>45139</v>
      </c>
      <c r="H153" s="15">
        <f>'[1]TCE - ANEXO III - Preencher'!I162</f>
        <v>0</v>
      </c>
      <c r="I153" s="15">
        <f>'[1]TCE - ANEXO III - Preencher'!J162</f>
        <v>148.26</v>
      </c>
      <c r="J153" s="15">
        <f>'[1]TCE - ANEXO III - Preencher'!K162</f>
        <v>0</v>
      </c>
      <c r="K153" s="16">
        <f>'[1]TCE - ANEXO III - Preencher'!L162</f>
        <v>221.4</v>
      </c>
      <c r="L153" s="16">
        <f>'[1]TCE - ANEXO III - Preencher'!M162</f>
        <v>6.6</v>
      </c>
      <c r="M153" s="16">
        <f t="shared" si="0"/>
        <v>214.8</v>
      </c>
      <c r="N153" s="16">
        <f>'[1]TCE - ANEXO III - Preencher'!O162</f>
        <v>3.77</v>
      </c>
      <c r="O153" s="16">
        <f>'[1]TCE - ANEXO III - Preencher'!P162</f>
        <v>0</v>
      </c>
      <c r="P153" s="16">
        <f t="shared" si="1"/>
        <v>3.77</v>
      </c>
      <c r="Q153" s="16">
        <f>'[1]TCE - ANEXO III - Preencher'!R162</f>
        <v>184.5</v>
      </c>
      <c r="R153" s="16">
        <f>'[1]TCE - ANEXO III - Preencher'!S162</f>
        <v>79.2</v>
      </c>
      <c r="S153" s="16">
        <f t="shared" si="2"/>
        <v>105.3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472.13</v>
      </c>
    </row>
    <row r="154" spans="1:28" ht="12.75" customHeight="1" x14ac:dyDescent="0.2">
      <c r="A154" s="9">
        <f>IFERROR(VLOOKUP(B154,'[1]DADOS (OCULTAR)'!$Q$3:$S$135,3,0),"")</f>
        <v>9767633000528</v>
      </c>
      <c r="B154" s="10" t="str">
        <f>'[1]TCE - ANEXO III - Preencher'!C163</f>
        <v>UPA NOVA DESCOBERTA - CG Nº 008/2022</v>
      </c>
      <c r="C154" s="11"/>
      <c r="D154" s="12" t="str">
        <f>'[1]TCE - ANEXO III - Preencher'!E163</f>
        <v>MERCIA MONTEIRO DA SILVA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251605</v>
      </c>
      <c r="G154" s="14">
        <f>IF('[1]TCE - ANEXO III - Preencher'!H163="","",'[1]TCE - ANEXO III - Preencher'!H163)</f>
        <v>45139</v>
      </c>
      <c r="H154" s="15">
        <f>'[1]TCE - ANEXO III - Preencher'!I163</f>
        <v>0</v>
      </c>
      <c r="I154" s="15">
        <f>'[1]TCE - ANEXO III - Preencher'!J163</f>
        <v>317.45</v>
      </c>
      <c r="J154" s="15">
        <f>'[1]TCE - ANEXO III - Preencher'!K163</f>
        <v>0</v>
      </c>
      <c r="K154" s="16">
        <f>'[1]TCE - ANEXO III - Preencher'!L163</f>
        <v>221.4</v>
      </c>
      <c r="L154" s="16">
        <f>'[1]TCE - ANEXO III - Preencher'!M163</f>
        <v>6.6</v>
      </c>
      <c r="M154" s="16">
        <f t="shared" si="0"/>
        <v>214.8</v>
      </c>
      <c r="N154" s="16">
        <f>'[1]TCE - ANEXO III - Preencher'!O163</f>
        <v>3.77</v>
      </c>
      <c r="O154" s="16">
        <f>'[1]TCE - ANEXO III - Preencher'!P163</f>
        <v>0</v>
      </c>
      <c r="P154" s="16">
        <f t="shared" si="1"/>
        <v>3.77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536.02</v>
      </c>
    </row>
    <row r="155" spans="1:28" ht="12.75" customHeight="1" x14ac:dyDescent="0.2">
      <c r="A155" s="9">
        <f>IFERROR(VLOOKUP(B155,'[1]DADOS (OCULTAR)'!$Q$3:$S$135,3,0),"")</f>
        <v>9767633000528</v>
      </c>
      <c r="B155" s="10" t="str">
        <f>'[1]TCE - ANEXO III - Preencher'!C164</f>
        <v>UPA NOVA DESCOBERTA - CG Nº 008/2022</v>
      </c>
      <c r="C155" s="11"/>
      <c r="D155" s="12" t="str">
        <f>'[1]TCE - ANEXO III - Preencher'!E164</f>
        <v>MICHELY LINS EZEQUIEL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45139</v>
      </c>
      <c r="H155" s="15">
        <f>'[1]TCE - ANEXO III - Preencher'!I164</f>
        <v>0</v>
      </c>
      <c r="I155" s="15">
        <f>'[1]TCE - ANEXO III - Preencher'!J164</f>
        <v>150.47999999999999</v>
      </c>
      <c r="J155" s="15">
        <f>'[1]TCE - ANEXO III - Preencher'!K164</f>
        <v>0</v>
      </c>
      <c r="K155" s="16">
        <f>'[1]TCE - ANEXO III - Preencher'!L164</f>
        <v>221.4</v>
      </c>
      <c r="L155" s="16">
        <f>'[1]TCE - ANEXO III - Preencher'!M164</f>
        <v>6.6</v>
      </c>
      <c r="M155" s="16">
        <f t="shared" si="0"/>
        <v>214.8</v>
      </c>
      <c r="N155" s="16">
        <f>'[1]TCE - ANEXO III - Preencher'!O164</f>
        <v>3.77</v>
      </c>
      <c r="O155" s="16">
        <f>'[1]TCE - ANEXO III - Preencher'!P164</f>
        <v>0</v>
      </c>
      <c r="P155" s="16">
        <f t="shared" si="1"/>
        <v>3.77</v>
      </c>
      <c r="Q155" s="16">
        <f>'[1]TCE - ANEXO III - Preencher'!R164</f>
        <v>184.5</v>
      </c>
      <c r="R155" s="16">
        <f>'[1]TCE - ANEXO III - Preencher'!S164</f>
        <v>88.2</v>
      </c>
      <c r="S155" s="16">
        <f t="shared" si="2"/>
        <v>96.3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465.34999999999997</v>
      </c>
    </row>
    <row r="156" spans="1:28" ht="12.75" customHeight="1" x14ac:dyDescent="0.2">
      <c r="A156" s="9">
        <f>IFERROR(VLOOKUP(B156,'[1]DADOS (OCULTAR)'!$Q$3:$S$135,3,0),"")</f>
        <v>9767633000528</v>
      </c>
      <c r="B156" s="10" t="str">
        <f>'[1]TCE - ANEXO III - Preencher'!C165</f>
        <v>UPA NOVA DESCOBERTA - CG Nº 008/2022</v>
      </c>
      <c r="C156" s="11"/>
      <c r="D156" s="12" t="str">
        <f>'[1]TCE - ANEXO III - Preencher'!E165</f>
        <v>MIKAEL LUCAS DA SILVA MANOEL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411005</v>
      </c>
      <c r="G156" s="14">
        <f>IF('[1]TCE - ANEXO III - Preencher'!H165="","",'[1]TCE - ANEXO III - Preencher'!H165)</f>
        <v>45139</v>
      </c>
      <c r="H156" s="15">
        <f>'[1]TCE - ANEXO III - Preencher'!I165</f>
        <v>0</v>
      </c>
      <c r="I156" s="15">
        <f>'[1]TCE - ANEXO III - Preencher'!J165</f>
        <v>145.55000000000001</v>
      </c>
      <c r="J156" s="15">
        <f>'[1]TCE - ANEXO III - Preencher'!K165</f>
        <v>0</v>
      </c>
      <c r="K156" s="16">
        <f>'[1]TCE - ANEXO III - Preencher'!L165</f>
        <v>221.4</v>
      </c>
      <c r="L156" s="16">
        <f>'[1]TCE - ANEXO III - Preencher'!M165</f>
        <v>6.6</v>
      </c>
      <c r="M156" s="16">
        <f t="shared" si="0"/>
        <v>214.8</v>
      </c>
      <c r="N156" s="16">
        <f>'[1]TCE - ANEXO III - Preencher'!O165</f>
        <v>3.77</v>
      </c>
      <c r="O156" s="16">
        <f>'[1]TCE - ANEXO III - Preencher'!P165</f>
        <v>0</v>
      </c>
      <c r="P156" s="16">
        <f t="shared" si="1"/>
        <v>3.77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364.12</v>
      </c>
    </row>
    <row r="157" spans="1:28" ht="12.75" customHeight="1" x14ac:dyDescent="0.2">
      <c r="A157" s="9">
        <f>IFERROR(VLOOKUP(B157,'[1]DADOS (OCULTAR)'!$Q$3:$S$135,3,0),"")</f>
        <v>9767633000528</v>
      </c>
      <c r="B157" s="10" t="str">
        <f>'[1]TCE - ANEXO III - Preencher'!C166</f>
        <v>UPA NOVA DESCOBERTA - CG Nº 008/2022</v>
      </c>
      <c r="C157" s="11"/>
      <c r="D157" s="12" t="str">
        <f>'[1]TCE - ANEXO III - Preencher'!E166</f>
        <v>MILCA VIVIANE DOS SANTOS  CORREIA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411005</v>
      </c>
      <c r="G157" s="14">
        <f>IF('[1]TCE - ANEXO III - Preencher'!H166="","",'[1]TCE - ANEXO III - Preencher'!H166)</f>
        <v>45139</v>
      </c>
      <c r="H157" s="15">
        <f>'[1]TCE - ANEXO III - Preencher'!I166</f>
        <v>0</v>
      </c>
      <c r="I157" s="15">
        <f>'[1]TCE - ANEXO III - Preencher'!J166</f>
        <v>190.24</v>
      </c>
      <c r="J157" s="15">
        <f>'[1]TCE - ANEXO III - Preencher'!K166</f>
        <v>0</v>
      </c>
      <c r="K157" s="16">
        <f>'[1]TCE - ANEXO III - Preencher'!L166</f>
        <v>221.4</v>
      </c>
      <c r="L157" s="16">
        <f>'[1]TCE - ANEXO III - Preencher'!M166</f>
        <v>6.6</v>
      </c>
      <c r="M157" s="16">
        <f t="shared" si="0"/>
        <v>214.8</v>
      </c>
      <c r="N157" s="16">
        <f>'[1]TCE - ANEXO III - Preencher'!O166</f>
        <v>3.77</v>
      </c>
      <c r="O157" s="16">
        <f>'[1]TCE - ANEXO III - Preencher'!P166</f>
        <v>0</v>
      </c>
      <c r="P157" s="16">
        <f t="shared" si="1"/>
        <v>3.77</v>
      </c>
      <c r="Q157" s="16">
        <f>'[1]TCE - ANEXO III - Preencher'!R166</f>
        <v>246</v>
      </c>
      <c r="R157" s="16">
        <f>'[1]TCE - ANEXO III - Preencher'!S166</f>
        <v>120.67</v>
      </c>
      <c r="S157" s="16">
        <f t="shared" si="2"/>
        <v>125.33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534.14</v>
      </c>
    </row>
    <row r="158" spans="1:28" ht="12.75" customHeight="1" x14ac:dyDescent="0.2">
      <c r="A158" s="9">
        <f>IFERROR(VLOOKUP(B158,'[1]DADOS (OCULTAR)'!$Q$3:$S$135,3,0),"")</f>
        <v>9767633000528</v>
      </c>
      <c r="B158" s="10" t="str">
        <f>'[1]TCE - ANEXO III - Preencher'!C167</f>
        <v>UPA NOVA DESCOBERTA - CG Nº 008/2022</v>
      </c>
      <c r="C158" s="11"/>
      <c r="D158" s="12" t="str">
        <f>'[1]TCE - ANEXO III - Preencher'!E167</f>
        <v>MIQUEAS PEREIRA DE LIMA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45139</v>
      </c>
      <c r="H158" s="15">
        <f>'[1]TCE - ANEXO III - Preencher'!I167</f>
        <v>0</v>
      </c>
      <c r="I158" s="15">
        <f>'[1]TCE - ANEXO III - Preencher'!J167</f>
        <v>190.35</v>
      </c>
      <c r="J158" s="15">
        <f>'[1]TCE - ANEXO III - Preencher'!K167</f>
        <v>0</v>
      </c>
      <c r="K158" s="16">
        <f>'[1]TCE - ANEXO III - Preencher'!L167</f>
        <v>221.4</v>
      </c>
      <c r="L158" s="16">
        <f>'[1]TCE - ANEXO III - Preencher'!M167</f>
        <v>6.6</v>
      </c>
      <c r="M158" s="16">
        <f t="shared" si="0"/>
        <v>214.8</v>
      </c>
      <c r="N158" s="16">
        <f>'[1]TCE - ANEXO III - Preencher'!O167</f>
        <v>3.77</v>
      </c>
      <c r="O158" s="16">
        <f>'[1]TCE - ANEXO III - Preencher'!P167</f>
        <v>0</v>
      </c>
      <c r="P158" s="16">
        <f t="shared" si="1"/>
        <v>3.77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408.91999999999996</v>
      </c>
    </row>
    <row r="159" spans="1:28" ht="12.75" customHeight="1" x14ac:dyDescent="0.2">
      <c r="A159" s="9">
        <f>IFERROR(VLOOKUP(B159,'[1]DADOS (OCULTAR)'!$Q$3:$S$135,3,0),"")</f>
        <v>9767633000528</v>
      </c>
      <c r="B159" s="10" t="str">
        <f>'[1]TCE - ANEXO III - Preencher'!C168</f>
        <v>UPA NOVA DESCOBERTA - CG Nº 008/2022</v>
      </c>
      <c r="C159" s="11"/>
      <c r="D159" s="12" t="str">
        <f>'[1]TCE - ANEXO III - Preencher'!E168</f>
        <v>MIQUELINE MOREIRA DE LIMA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45139</v>
      </c>
      <c r="H159" s="15">
        <f>'[1]TCE - ANEXO III - Preencher'!I168</f>
        <v>0</v>
      </c>
      <c r="I159" s="15">
        <f>'[1]TCE - ANEXO III - Preencher'!J168</f>
        <v>183.29</v>
      </c>
      <c r="J159" s="15">
        <f>'[1]TCE - ANEXO III - Preencher'!K168</f>
        <v>0</v>
      </c>
      <c r="K159" s="16">
        <f>'[1]TCE - ANEXO III - Preencher'!L168</f>
        <v>221.4</v>
      </c>
      <c r="L159" s="16">
        <f>'[1]TCE - ANEXO III - Preencher'!M168</f>
        <v>6.6</v>
      </c>
      <c r="M159" s="16">
        <f t="shared" si="0"/>
        <v>214.8</v>
      </c>
      <c r="N159" s="16">
        <f>'[1]TCE - ANEXO III - Preencher'!O168</f>
        <v>3.77</v>
      </c>
      <c r="O159" s="16">
        <f>'[1]TCE - ANEXO III - Preencher'!P168</f>
        <v>0</v>
      </c>
      <c r="P159" s="16">
        <f t="shared" si="1"/>
        <v>3.77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401.86</v>
      </c>
    </row>
    <row r="160" spans="1:28" ht="12.75" customHeight="1" x14ac:dyDescent="0.2">
      <c r="A160" s="9">
        <f>IFERROR(VLOOKUP(B160,'[1]DADOS (OCULTAR)'!$Q$3:$S$135,3,0),"")</f>
        <v>9767633000528</v>
      </c>
      <c r="B160" s="10" t="str">
        <f>'[1]TCE - ANEXO III - Preencher'!C169</f>
        <v>UPA NOVA DESCOBERTA - CG Nº 008/2022</v>
      </c>
      <c r="C160" s="11"/>
      <c r="D160" s="12" t="str">
        <f>'[1]TCE - ANEXO III - Preencher'!E169</f>
        <v>MOISES ALEX OLIMPIO DE MOURA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322205</v>
      </c>
      <c r="G160" s="14">
        <f>IF('[1]TCE - ANEXO III - Preencher'!H169="","",'[1]TCE - ANEXO III - Preencher'!H169)</f>
        <v>45139</v>
      </c>
      <c r="H160" s="15">
        <f>'[1]TCE - ANEXO III - Preencher'!I169</f>
        <v>0</v>
      </c>
      <c r="I160" s="15">
        <f>'[1]TCE - ANEXO III - Preencher'!J169</f>
        <v>158.63</v>
      </c>
      <c r="J160" s="15">
        <f>'[1]TCE - ANEXO III - Preencher'!K169</f>
        <v>0</v>
      </c>
      <c r="K160" s="16">
        <f>'[1]TCE - ANEXO III - Preencher'!L169</f>
        <v>221.4</v>
      </c>
      <c r="L160" s="16">
        <f>'[1]TCE - ANEXO III - Preencher'!M169</f>
        <v>6.6</v>
      </c>
      <c r="M160" s="16">
        <f t="shared" si="0"/>
        <v>214.8</v>
      </c>
      <c r="N160" s="16">
        <f>'[1]TCE - ANEXO III - Preencher'!O169</f>
        <v>3.77</v>
      </c>
      <c r="O160" s="16">
        <f>'[1]TCE - ANEXO III - Preencher'!P169</f>
        <v>0</v>
      </c>
      <c r="P160" s="16">
        <f t="shared" si="1"/>
        <v>3.77</v>
      </c>
      <c r="Q160" s="16">
        <f>'[1]TCE - ANEXO III - Preencher'!R169</f>
        <v>268.5</v>
      </c>
      <c r="R160" s="16">
        <f>'[1]TCE - ANEXO III - Preencher'!S169</f>
        <v>88.2</v>
      </c>
      <c r="S160" s="16">
        <f t="shared" si="2"/>
        <v>180.3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557.5</v>
      </c>
    </row>
    <row r="161" spans="1:28" ht="12.75" customHeight="1" x14ac:dyDescent="0.2">
      <c r="A161" s="9">
        <f>IFERROR(VLOOKUP(B161,'[1]DADOS (OCULTAR)'!$Q$3:$S$135,3,0),"")</f>
        <v>9767633000528</v>
      </c>
      <c r="B161" s="10" t="str">
        <f>'[1]TCE - ANEXO III - Preencher'!C170</f>
        <v>UPA NOVA DESCOBERTA - CG Nº 008/2022</v>
      </c>
      <c r="C161" s="11"/>
      <c r="D161" s="12" t="str">
        <f>'[1]TCE - ANEXO III - Preencher'!E170</f>
        <v>NATALY BEZERRA DE MELO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45139</v>
      </c>
      <c r="H161" s="15">
        <f>'[1]TCE - ANEXO III - Preencher'!I170</f>
        <v>0</v>
      </c>
      <c r="I161" s="15">
        <f>'[1]TCE - ANEXO III - Preencher'!J170</f>
        <v>180.57</v>
      </c>
      <c r="J161" s="15">
        <f>'[1]TCE - ANEXO III - Preencher'!K170</f>
        <v>0</v>
      </c>
      <c r="K161" s="16">
        <f>'[1]TCE - ANEXO III - Preencher'!L170</f>
        <v>221.4</v>
      </c>
      <c r="L161" s="16">
        <f>'[1]TCE - ANEXO III - Preencher'!M170</f>
        <v>6.6</v>
      </c>
      <c r="M161" s="16">
        <f t="shared" si="0"/>
        <v>214.8</v>
      </c>
      <c r="N161" s="16">
        <f>'[1]TCE - ANEXO III - Preencher'!O170</f>
        <v>3.77</v>
      </c>
      <c r="O161" s="16">
        <f>'[1]TCE - ANEXO III - Preencher'!P170</f>
        <v>0</v>
      </c>
      <c r="P161" s="16">
        <f t="shared" si="1"/>
        <v>3.77</v>
      </c>
      <c r="Q161" s="16">
        <f>'[1]TCE - ANEXO III - Preencher'!R170</f>
        <v>268.5</v>
      </c>
      <c r="R161" s="16">
        <f>'[1]TCE - ANEXO III - Preencher'!S170</f>
        <v>88.2</v>
      </c>
      <c r="S161" s="16">
        <f t="shared" si="2"/>
        <v>180.3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579.44000000000005</v>
      </c>
    </row>
    <row r="162" spans="1:28" ht="12.75" customHeight="1" x14ac:dyDescent="0.2">
      <c r="A162" s="9">
        <f>IFERROR(VLOOKUP(B162,'[1]DADOS (OCULTAR)'!$Q$3:$S$135,3,0),"")</f>
        <v>9767633000528</v>
      </c>
      <c r="B162" s="10" t="str">
        <f>'[1]TCE - ANEXO III - Preencher'!C171</f>
        <v>UPA NOVA DESCOBERTA - CG Nº 008/2022</v>
      </c>
      <c r="C162" s="11"/>
      <c r="D162" s="12" t="str">
        <f>'[1]TCE - ANEXO III - Preencher'!E171</f>
        <v>NATHALIA CHAGAS DE SOUZA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422110</v>
      </c>
      <c r="G162" s="14">
        <f>IF('[1]TCE - ANEXO III - Preencher'!H171="","",'[1]TCE - ANEXO III - Preencher'!H171)</f>
        <v>45139</v>
      </c>
      <c r="H162" s="15">
        <f>'[1]TCE - ANEXO III - Preencher'!I171</f>
        <v>0</v>
      </c>
      <c r="I162" s="15">
        <f>'[1]TCE - ANEXO III - Preencher'!J171</f>
        <v>137.66</v>
      </c>
      <c r="J162" s="15">
        <f>'[1]TCE - ANEXO III - Preencher'!K171</f>
        <v>0</v>
      </c>
      <c r="K162" s="16">
        <f>'[1]TCE - ANEXO III - Preencher'!L171</f>
        <v>221.4</v>
      </c>
      <c r="L162" s="16">
        <f>'[1]TCE - ANEXO III - Preencher'!M171</f>
        <v>6.6</v>
      </c>
      <c r="M162" s="16">
        <f t="shared" si="0"/>
        <v>214.8</v>
      </c>
      <c r="N162" s="16">
        <f>'[1]TCE - ANEXO III - Preencher'!O171</f>
        <v>3.77</v>
      </c>
      <c r="O162" s="16">
        <f>'[1]TCE - ANEXO III - Preencher'!P171</f>
        <v>0</v>
      </c>
      <c r="P162" s="16">
        <f t="shared" si="1"/>
        <v>3.77</v>
      </c>
      <c r="Q162" s="16">
        <f>'[1]TCE - ANEXO III - Preencher'!R171</f>
        <v>291</v>
      </c>
      <c r="R162" s="16">
        <f>'[1]TCE - ANEXO III - Preencher'!S171</f>
        <v>79.2</v>
      </c>
      <c r="S162" s="16">
        <f t="shared" si="2"/>
        <v>211.8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568.03</v>
      </c>
    </row>
    <row r="163" spans="1:28" ht="12.75" customHeight="1" x14ac:dyDescent="0.2">
      <c r="A163" s="9">
        <f>IFERROR(VLOOKUP(B163,'[1]DADOS (OCULTAR)'!$Q$3:$S$135,3,0),"")</f>
        <v>9767633000528</v>
      </c>
      <c r="B163" s="10" t="str">
        <f>'[1]TCE - ANEXO III - Preencher'!C172</f>
        <v>UPA NOVA DESCOBERTA - CG Nº 008/2022</v>
      </c>
      <c r="C163" s="11"/>
      <c r="D163" s="12" t="str">
        <f>'[1]TCE - ANEXO III - Preencher'!E172</f>
        <v>NATHALLY FAUSTINO DE ALBUQUERQUE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351605</v>
      </c>
      <c r="G163" s="14">
        <f>IF('[1]TCE - ANEXO III - Preencher'!H172="","",'[1]TCE - ANEXO III - Preencher'!H172)</f>
        <v>45139</v>
      </c>
      <c r="H163" s="15">
        <f>'[1]TCE - ANEXO III - Preencher'!I172</f>
        <v>0</v>
      </c>
      <c r="I163" s="15">
        <f>'[1]TCE - ANEXO III - Preencher'!J172</f>
        <v>161.63999999999999</v>
      </c>
      <c r="J163" s="15">
        <f>'[1]TCE - ANEXO III - Preencher'!K172</f>
        <v>0</v>
      </c>
      <c r="K163" s="16">
        <f>'[1]TCE - ANEXO III - Preencher'!L172</f>
        <v>221.4</v>
      </c>
      <c r="L163" s="16">
        <f>'[1]TCE - ANEXO III - Preencher'!M172</f>
        <v>6.6</v>
      </c>
      <c r="M163" s="16">
        <f t="shared" si="0"/>
        <v>214.8</v>
      </c>
      <c r="N163" s="16">
        <f>'[1]TCE - ANEXO III - Preencher'!O172</f>
        <v>3.77</v>
      </c>
      <c r="O163" s="16">
        <f>'[1]TCE - ANEXO III - Preencher'!P172</f>
        <v>0</v>
      </c>
      <c r="P163" s="16">
        <f t="shared" si="1"/>
        <v>3.77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380.21</v>
      </c>
    </row>
    <row r="164" spans="1:28" ht="12.75" customHeight="1" x14ac:dyDescent="0.2">
      <c r="A164" s="9">
        <f>IFERROR(VLOOKUP(B164,'[1]DADOS (OCULTAR)'!$Q$3:$S$135,3,0),"")</f>
        <v>9767633000528</v>
      </c>
      <c r="B164" s="10" t="str">
        <f>'[1]TCE - ANEXO III - Preencher'!C173</f>
        <v>UPA NOVA DESCOBERTA - CG Nº 008/2022</v>
      </c>
      <c r="C164" s="11"/>
      <c r="D164" s="12" t="str">
        <f>'[1]TCE - ANEXO III - Preencher'!E173</f>
        <v>NEIRES FERREIRA DE LIMA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45139</v>
      </c>
      <c r="H164" s="15">
        <f>'[1]TCE - ANEXO III - Preencher'!I173</f>
        <v>0</v>
      </c>
      <c r="I164" s="15">
        <f>'[1]TCE - ANEXO III - Preencher'!J173</f>
        <v>158.63</v>
      </c>
      <c r="J164" s="15">
        <f>'[1]TCE - ANEXO III - Preencher'!K173</f>
        <v>0</v>
      </c>
      <c r="K164" s="16">
        <f>'[1]TCE - ANEXO III - Preencher'!L173</f>
        <v>221.4</v>
      </c>
      <c r="L164" s="16">
        <f>'[1]TCE - ANEXO III - Preencher'!M173</f>
        <v>6.6</v>
      </c>
      <c r="M164" s="16">
        <f t="shared" si="0"/>
        <v>214.8</v>
      </c>
      <c r="N164" s="16">
        <f>'[1]TCE - ANEXO III - Preencher'!O173</f>
        <v>3.77</v>
      </c>
      <c r="O164" s="16">
        <f>'[1]TCE - ANEXO III - Preencher'!P173</f>
        <v>0</v>
      </c>
      <c r="P164" s="16">
        <f t="shared" si="1"/>
        <v>3.77</v>
      </c>
      <c r="Q164" s="16">
        <f>'[1]TCE - ANEXO III - Preencher'!R173</f>
        <v>246</v>
      </c>
      <c r="R164" s="16">
        <f>'[1]TCE - ANEXO III - Preencher'!S173</f>
        <v>88.2</v>
      </c>
      <c r="S164" s="16">
        <f t="shared" si="2"/>
        <v>157.80000000000001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535</v>
      </c>
    </row>
    <row r="165" spans="1:28" ht="12.75" customHeight="1" x14ac:dyDescent="0.2">
      <c r="A165" s="9">
        <f>IFERROR(VLOOKUP(B165,'[1]DADOS (OCULTAR)'!$Q$3:$S$135,3,0),"")</f>
        <v>9767633000528</v>
      </c>
      <c r="B165" s="10" t="str">
        <f>'[1]TCE - ANEXO III - Preencher'!C174</f>
        <v>UPA NOVA DESCOBERTA - CG Nº 008/2022</v>
      </c>
      <c r="C165" s="11"/>
      <c r="D165" s="12" t="str">
        <f>'[1]TCE - ANEXO III - Preencher'!E174</f>
        <v>OSVALDO JOSE MACEDO COIMBRA JUNIOR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225270</v>
      </c>
      <c r="G165" s="14">
        <f>IF('[1]TCE - ANEXO III - Preencher'!H174="","",'[1]TCE - ANEXO III - Preencher'!H174)</f>
        <v>45139</v>
      </c>
      <c r="H165" s="15">
        <f>'[1]TCE - ANEXO III - Preencher'!I174</f>
        <v>0</v>
      </c>
      <c r="I165" s="15">
        <f>'[1]TCE - ANEXO III - Preencher'!J174</f>
        <v>428.11</v>
      </c>
      <c r="J165" s="15">
        <f>'[1]TCE - ANEXO III - Preencher'!K174</f>
        <v>0</v>
      </c>
      <c r="K165" s="16">
        <f>'[1]TCE - ANEXO III - Preencher'!L174</f>
        <v>221.4</v>
      </c>
      <c r="L165" s="16">
        <f>'[1]TCE - ANEXO III - Preencher'!M174</f>
        <v>6.6</v>
      </c>
      <c r="M165" s="16">
        <f t="shared" si="0"/>
        <v>214.8</v>
      </c>
      <c r="N165" s="16">
        <f>'[1]TCE - ANEXO III - Preencher'!O174</f>
        <v>3.77</v>
      </c>
      <c r="O165" s="16">
        <f>'[1]TCE - ANEXO III - Preencher'!P174</f>
        <v>0</v>
      </c>
      <c r="P165" s="16">
        <f t="shared" si="1"/>
        <v>3.77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646.68000000000006</v>
      </c>
    </row>
    <row r="166" spans="1:28" ht="12.75" customHeight="1" x14ac:dyDescent="0.2">
      <c r="A166" s="9">
        <f>IFERROR(VLOOKUP(B166,'[1]DADOS (OCULTAR)'!$Q$3:$S$135,3,0),"")</f>
        <v>9767633000528</v>
      </c>
      <c r="B166" s="10" t="str">
        <f>'[1]TCE - ANEXO III - Preencher'!C175</f>
        <v>UPA NOVA DESCOBERTA - CG Nº 008/2022</v>
      </c>
      <c r="C166" s="11"/>
      <c r="D166" s="12" t="str">
        <f>'[1]TCE - ANEXO III - Preencher'!E175</f>
        <v>PAULA DANIELLY GOMES DE MORAIS OLIVEIRA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223405</v>
      </c>
      <c r="G166" s="14">
        <f>IF('[1]TCE - ANEXO III - Preencher'!H175="","",'[1]TCE - ANEXO III - Preencher'!H175)</f>
        <v>45139</v>
      </c>
      <c r="H166" s="15">
        <f>'[1]TCE - ANEXO III - Preencher'!I175</f>
        <v>0</v>
      </c>
      <c r="I166" s="15">
        <f>'[1]TCE - ANEXO III - Preencher'!J175</f>
        <v>326.91000000000003</v>
      </c>
      <c r="J166" s="15">
        <f>'[1]TCE - ANEXO III - Preencher'!K175</f>
        <v>0</v>
      </c>
      <c r="K166" s="16">
        <f>'[1]TCE - ANEXO III - Preencher'!L175</f>
        <v>221.4</v>
      </c>
      <c r="L166" s="16">
        <f>'[1]TCE - ANEXO III - Preencher'!M175</f>
        <v>6.6</v>
      </c>
      <c r="M166" s="16">
        <f t="shared" si="0"/>
        <v>214.8</v>
      </c>
      <c r="N166" s="16">
        <f>'[1]TCE - ANEXO III - Preencher'!O175</f>
        <v>3.77</v>
      </c>
      <c r="O166" s="16">
        <f>'[1]TCE - ANEXO III - Preencher'!P175</f>
        <v>0</v>
      </c>
      <c r="P166" s="16">
        <f t="shared" si="1"/>
        <v>3.77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545.48</v>
      </c>
    </row>
    <row r="167" spans="1:28" ht="12.75" customHeight="1" x14ac:dyDescent="0.2">
      <c r="A167" s="9">
        <f>IFERROR(VLOOKUP(B167,'[1]DADOS (OCULTAR)'!$Q$3:$S$135,3,0),"")</f>
        <v>9767633000528</v>
      </c>
      <c r="B167" s="10" t="str">
        <f>'[1]TCE - ANEXO III - Preencher'!C176</f>
        <v>UPA NOVA DESCOBERTA - CG Nº 008/2022</v>
      </c>
      <c r="C167" s="11"/>
      <c r="D167" s="12" t="str">
        <f>'[1]TCE - ANEXO III - Preencher'!E176</f>
        <v>PAULO LUCAS DA SILVA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766420</v>
      </c>
      <c r="G167" s="14">
        <f>IF('[1]TCE - ANEXO III - Preencher'!H176="","",'[1]TCE - ANEXO III - Preencher'!H176)</f>
        <v>45139</v>
      </c>
      <c r="H167" s="15">
        <f>'[1]TCE - ANEXO III - Preencher'!I176</f>
        <v>0</v>
      </c>
      <c r="I167" s="15">
        <f>'[1]TCE - ANEXO III - Preencher'!J176</f>
        <v>168.43</v>
      </c>
      <c r="J167" s="15">
        <f>'[1]TCE - ANEXO III - Preencher'!K176</f>
        <v>0</v>
      </c>
      <c r="K167" s="16">
        <f>'[1]TCE - ANEXO III - Preencher'!L176</f>
        <v>221.4</v>
      </c>
      <c r="L167" s="16">
        <f>'[1]TCE - ANEXO III - Preencher'!M176</f>
        <v>6.6</v>
      </c>
      <c r="M167" s="16">
        <f t="shared" si="0"/>
        <v>214.8</v>
      </c>
      <c r="N167" s="16">
        <f>'[1]TCE - ANEXO III - Preencher'!O176</f>
        <v>3.77</v>
      </c>
      <c r="O167" s="16">
        <f>'[1]TCE - ANEXO III - Preencher'!P176</f>
        <v>0</v>
      </c>
      <c r="P167" s="16">
        <f t="shared" si="1"/>
        <v>3.77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387</v>
      </c>
    </row>
    <row r="168" spans="1:28" ht="12.75" customHeight="1" x14ac:dyDescent="0.2">
      <c r="A168" s="9">
        <f>IFERROR(VLOOKUP(B168,'[1]DADOS (OCULTAR)'!$Q$3:$S$135,3,0),"")</f>
        <v>9767633000528</v>
      </c>
      <c r="B168" s="10" t="str">
        <f>'[1]TCE - ANEXO III - Preencher'!C177</f>
        <v>UPA NOVA DESCOBERTA - CG Nº 008/2022</v>
      </c>
      <c r="C168" s="11"/>
      <c r="D168" s="12" t="str">
        <f>'[1]TCE - ANEXO III - Preencher'!E177</f>
        <v>PAULO RODRIGO DA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322205</v>
      </c>
      <c r="G168" s="14">
        <f>IF('[1]TCE - ANEXO III - Preencher'!H177="","",'[1]TCE - ANEXO III - Preencher'!H177)</f>
        <v>45139</v>
      </c>
      <c r="H168" s="15">
        <f>'[1]TCE - ANEXO III - Preencher'!I177</f>
        <v>0</v>
      </c>
      <c r="I168" s="15">
        <f>'[1]TCE - ANEXO III - Preencher'!J177</f>
        <v>189.48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0"/>
        <v>0</v>
      </c>
      <c r="N168" s="16">
        <f>'[1]TCE - ANEXO III - Preencher'!O177</f>
        <v>3.77</v>
      </c>
      <c r="O168" s="16">
        <f>'[1]TCE - ANEXO III - Preencher'!P177</f>
        <v>0</v>
      </c>
      <c r="P168" s="16">
        <f t="shared" si="1"/>
        <v>3.77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193.25</v>
      </c>
    </row>
    <row r="169" spans="1:28" ht="12.75" customHeight="1" x14ac:dyDescent="0.2">
      <c r="A169" s="9">
        <f>IFERROR(VLOOKUP(B169,'[1]DADOS (OCULTAR)'!$Q$3:$S$135,3,0),"")</f>
        <v>9767633000528</v>
      </c>
      <c r="B169" s="10" t="str">
        <f>'[1]TCE - ANEXO III - Preencher'!C178</f>
        <v>UPA NOVA DESCOBERTA - CG Nº 008/2022</v>
      </c>
      <c r="C169" s="11"/>
      <c r="D169" s="12" t="str">
        <f>'[1]TCE - ANEXO III - Preencher'!E178</f>
        <v>PRISCILLA KARINE NASCIMENTO DE CARVALHO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223405</v>
      </c>
      <c r="G169" s="14">
        <f>IF('[1]TCE - ANEXO III - Preencher'!H178="","",'[1]TCE - ANEXO III - Preencher'!H178)</f>
        <v>45139</v>
      </c>
      <c r="H169" s="15">
        <f>'[1]TCE - ANEXO III - Preencher'!I178</f>
        <v>0</v>
      </c>
      <c r="I169" s="15">
        <f>'[1]TCE - ANEXO III - Preencher'!J178</f>
        <v>392.29</v>
      </c>
      <c r="J169" s="15">
        <f>'[1]TCE - ANEXO III - Preencher'!K178</f>
        <v>0</v>
      </c>
      <c r="K169" s="16">
        <f>'[1]TCE - ANEXO III - Preencher'!L178</f>
        <v>221.4</v>
      </c>
      <c r="L169" s="16">
        <f>'[1]TCE - ANEXO III - Preencher'!M178</f>
        <v>6.6</v>
      </c>
      <c r="M169" s="16">
        <f t="shared" si="0"/>
        <v>214.8</v>
      </c>
      <c r="N169" s="16">
        <f>'[1]TCE - ANEXO III - Preencher'!O178</f>
        <v>3.77</v>
      </c>
      <c r="O169" s="16">
        <f>'[1]TCE - ANEXO III - Preencher'!P178</f>
        <v>0</v>
      </c>
      <c r="P169" s="16">
        <f t="shared" si="1"/>
        <v>3.77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610.86</v>
      </c>
    </row>
    <row r="170" spans="1:28" ht="12.75" customHeight="1" x14ac:dyDescent="0.2">
      <c r="A170" s="9">
        <f>IFERROR(VLOOKUP(B170,'[1]DADOS (OCULTAR)'!$Q$3:$S$135,3,0),"")</f>
        <v>9767633000528</v>
      </c>
      <c r="B170" s="10" t="str">
        <f>'[1]TCE - ANEXO III - Preencher'!C179</f>
        <v>UPA NOVA DESCOBERTA - CG Nº 008/2022</v>
      </c>
      <c r="C170" s="11"/>
      <c r="D170" s="12" t="str">
        <f>'[1]TCE - ANEXO III - Preencher'!E179</f>
        <v>RAIMUNDO HENRIQUE DAS NEVES FILHO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782320</v>
      </c>
      <c r="G170" s="14">
        <f>IF('[1]TCE - ANEXO III - Preencher'!H179="","",'[1]TCE - ANEXO III - Preencher'!H179)</f>
        <v>45139</v>
      </c>
      <c r="H170" s="15">
        <f>'[1]TCE - ANEXO III - Preencher'!I179</f>
        <v>0</v>
      </c>
      <c r="I170" s="15">
        <f>'[1]TCE - ANEXO III - Preencher'!J179</f>
        <v>219.37</v>
      </c>
      <c r="J170" s="15">
        <f>'[1]TCE - ANEXO III - Preencher'!K179</f>
        <v>0</v>
      </c>
      <c r="K170" s="16">
        <f>'[1]TCE - ANEXO III - Preencher'!L179</f>
        <v>221.4</v>
      </c>
      <c r="L170" s="16">
        <f>'[1]TCE - ANEXO III - Preencher'!M179</f>
        <v>6.6</v>
      </c>
      <c r="M170" s="16">
        <f t="shared" si="0"/>
        <v>214.8</v>
      </c>
      <c r="N170" s="16">
        <f>'[1]TCE - ANEXO III - Preencher'!O179</f>
        <v>3.77</v>
      </c>
      <c r="O170" s="16">
        <f>'[1]TCE - ANEXO III - Preencher'!P179</f>
        <v>0</v>
      </c>
      <c r="P170" s="16">
        <f t="shared" si="1"/>
        <v>3.77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437.94</v>
      </c>
    </row>
    <row r="171" spans="1:28" ht="12.75" customHeight="1" x14ac:dyDescent="0.2">
      <c r="A171" s="9">
        <f>IFERROR(VLOOKUP(B171,'[1]DADOS (OCULTAR)'!$Q$3:$S$135,3,0),"")</f>
        <v>9767633000528</v>
      </c>
      <c r="B171" s="10" t="str">
        <f>'[1]TCE - ANEXO III - Preencher'!C180</f>
        <v>UPA NOVA DESCOBERTA - CG Nº 008/2022</v>
      </c>
      <c r="C171" s="11"/>
      <c r="D171" s="12" t="str">
        <f>'[1]TCE - ANEXO III - Preencher'!E180</f>
        <v>RAYANE CARLOS DOS SANTOS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45139</v>
      </c>
      <c r="H171" s="15">
        <f>'[1]TCE - ANEXO III - Preencher'!I180</f>
        <v>0</v>
      </c>
      <c r="I171" s="15">
        <f>'[1]TCE - ANEXO III - Preencher'!J180</f>
        <v>183.29</v>
      </c>
      <c r="J171" s="15">
        <f>'[1]TCE - ANEXO III - Preencher'!K180</f>
        <v>0</v>
      </c>
      <c r="K171" s="16">
        <f>'[1]TCE - ANEXO III - Preencher'!L180</f>
        <v>221.4</v>
      </c>
      <c r="L171" s="16">
        <f>'[1]TCE - ANEXO III - Preencher'!M180</f>
        <v>6.6</v>
      </c>
      <c r="M171" s="16">
        <f t="shared" si="0"/>
        <v>214.8</v>
      </c>
      <c r="N171" s="16">
        <f>'[1]TCE - ANEXO III - Preencher'!O180</f>
        <v>3.77</v>
      </c>
      <c r="O171" s="16">
        <f>'[1]TCE - ANEXO III - Preencher'!P180</f>
        <v>0</v>
      </c>
      <c r="P171" s="16">
        <f t="shared" si="1"/>
        <v>3.77</v>
      </c>
      <c r="Q171" s="16">
        <f>'[1]TCE - ANEXO III - Preencher'!R180</f>
        <v>268.8</v>
      </c>
      <c r="R171" s="16">
        <f>'[1]TCE - ANEXO III - Preencher'!S180</f>
        <v>88.2</v>
      </c>
      <c r="S171" s="16">
        <f t="shared" si="2"/>
        <v>180.60000000000002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582.46</v>
      </c>
    </row>
    <row r="172" spans="1:28" ht="12.75" customHeight="1" x14ac:dyDescent="0.2">
      <c r="A172" s="9">
        <f>IFERROR(VLOOKUP(B172,'[1]DADOS (OCULTAR)'!$Q$3:$S$135,3,0),"")</f>
        <v>9767633000528</v>
      </c>
      <c r="B172" s="10" t="str">
        <f>'[1]TCE - ANEXO III - Preencher'!C181</f>
        <v>UPA NOVA DESCOBERTA - CG Nº 008/2022</v>
      </c>
      <c r="C172" s="11"/>
      <c r="D172" s="12" t="str">
        <f>'[1]TCE - ANEXO III - Preencher'!E181</f>
        <v>RENAN ELIEL DA SILVA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521130</v>
      </c>
      <c r="G172" s="14">
        <f>IF('[1]TCE - ANEXO III - Preencher'!H181="","",'[1]TCE - ANEXO III - Preencher'!H181)</f>
        <v>45139</v>
      </c>
      <c r="H172" s="15">
        <f>'[1]TCE - ANEXO III - Preencher'!I181</f>
        <v>0</v>
      </c>
      <c r="I172" s="15">
        <f>'[1]TCE - ANEXO III - Preencher'!J181</f>
        <v>138.19</v>
      </c>
      <c r="J172" s="15">
        <f>'[1]TCE - ANEXO III - Preencher'!K181</f>
        <v>0</v>
      </c>
      <c r="K172" s="16">
        <f>'[1]TCE - ANEXO III - Preencher'!L181</f>
        <v>221.4</v>
      </c>
      <c r="L172" s="16">
        <f>'[1]TCE - ANEXO III - Preencher'!M181</f>
        <v>6.6</v>
      </c>
      <c r="M172" s="16">
        <f t="shared" si="0"/>
        <v>214.8</v>
      </c>
      <c r="N172" s="16">
        <f>'[1]TCE - ANEXO III - Preencher'!O181</f>
        <v>3.77</v>
      </c>
      <c r="O172" s="16">
        <f>'[1]TCE - ANEXO III - Preencher'!P181</f>
        <v>0</v>
      </c>
      <c r="P172" s="16">
        <f t="shared" si="1"/>
        <v>3.77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356.76</v>
      </c>
    </row>
    <row r="173" spans="1:28" ht="12.75" customHeight="1" x14ac:dyDescent="0.2">
      <c r="A173" s="9">
        <f>IFERROR(VLOOKUP(B173,'[1]DADOS (OCULTAR)'!$Q$3:$S$135,3,0),"")</f>
        <v>9767633000528</v>
      </c>
      <c r="B173" s="10" t="str">
        <f>'[1]TCE - ANEXO III - Preencher'!C182</f>
        <v>UPA NOVA DESCOBERTA - CG Nº 008/2022</v>
      </c>
      <c r="C173" s="11"/>
      <c r="D173" s="12" t="str">
        <f>'[1]TCE - ANEXO III - Preencher'!E182</f>
        <v>RENATA SATIRO DOS SANTOS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322415</v>
      </c>
      <c r="G173" s="14">
        <f>IF('[1]TCE - ANEXO III - Preencher'!H182="","",'[1]TCE - ANEXO III - Preencher'!H182)</f>
        <v>45139</v>
      </c>
      <c r="H173" s="15">
        <f>'[1]TCE - ANEXO III - Preencher'!I182</f>
        <v>0</v>
      </c>
      <c r="I173" s="15">
        <f>'[1]TCE - ANEXO III - Preencher'!J182</f>
        <v>146.69999999999999</v>
      </c>
      <c r="J173" s="15">
        <f>'[1]TCE - ANEXO III - Preencher'!K182</f>
        <v>0</v>
      </c>
      <c r="K173" s="16">
        <f>'[1]TCE - ANEXO III - Preencher'!L182</f>
        <v>221.4</v>
      </c>
      <c r="L173" s="16">
        <f>'[1]TCE - ANEXO III - Preencher'!M182</f>
        <v>6.6</v>
      </c>
      <c r="M173" s="16">
        <f t="shared" si="0"/>
        <v>214.8</v>
      </c>
      <c r="N173" s="16">
        <f>'[1]TCE - ANEXO III - Preencher'!O182</f>
        <v>3.77</v>
      </c>
      <c r="O173" s="16">
        <f>'[1]TCE - ANEXO III - Preencher'!P182</f>
        <v>0</v>
      </c>
      <c r="P173" s="16">
        <f t="shared" si="1"/>
        <v>3.77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365.27</v>
      </c>
    </row>
    <row r="174" spans="1:28" ht="12.75" customHeight="1" x14ac:dyDescent="0.2">
      <c r="A174" s="9">
        <f>IFERROR(VLOOKUP(B174,'[1]DADOS (OCULTAR)'!$Q$3:$S$135,3,0),"")</f>
        <v>9767633000528</v>
      </c>
      <c r="B174" s="10" t="str">
        <f>'[1]TCE - ANEXO III - Preencher'!C183</f>
        <v>UPA NOVA DESCOBERTA - CG Nº 008/2022</v>
      </c>
      <c r="C174" s="11"/>
      <c r="D174" s="12" t="str">
        <f>'[1]TCE - ANEXO III - Preencher'!E183</f>
        <v>RENATO HENRIQUE PONTES DE CARVALHO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225125</v>
      </c>
      <c r="G174" s="14">
        <f>IF('[1]TCE - ANEXO III - Preencher'!H183="","",'[1]TCE - ANEXO III - Preencher'!H183)</f>
        <v>45139</v>
      </c>
      <c r="H174" s="15">
        <f>'[1]TCE - ANEXO III - Preencher'!I183</f>
        <v>0</v>
      </c>
      <c r="I174" s="15">
        <f>'[1]TCE - ANEXO III - Preencher'!J183</f>
        <v>994.31</v>
      </c>
      <c r="J174" s="15">
        <f>'[1]TCE - ANEXO III - Preencher'!K183</f>
        <v>0</v>
      </c>
      <c r="K174" s="16">
        <f>'[1]TCE - ANEXO III - Preencher'!L183</f>
        <v>221.4</v>
      </c>
      <c r="L174" s="16">
        <f>'[1]TCE - ANEXO III - Preencher'!M183</f>
        <v>6.6</v>
      </c>
      <c r="M174" s="16">
        <f t="shared" si="0"/>
        <v>214.8</v>
      </c>
      <c r="N174" s="16">
        <f>'[1]TCE - ANEXO III - Preencher'!O183</f>
        <v>3.77</v>
      </c>
      <c r="O174" s="16">
        <f>'[1]TCE - ANEXO III - Preencher'!P183</f>
        <v>0</v>
      </c>
      <c r="P174" s="16">
        <f t="shared" si="1"/>
        <v>3.77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1212.8799999999999</v>
      </c>
    </row>
    <row r="175" spans="1:28" ht="12.75" customHeight="1" x14ac:dyDescent="0.2">
      <c r="A175" s="9">
        <f>IFERROR(VLOOKUP(B175,'[1]DADOS (OCULTAR)'!$Q$3:$S$135,3,0),"")</f>
        <v>9767633000528</v>
      </c>
      <c r="B175" s="10" t="str">
        <f>'[1]TCE - ANEXO III - Preencher'!C184</f>
        <v>UPA NOVA DESCOBERTA - CG Nº 008/2022</v>
      </c>
      <c r="C175" s="11"/>
      <c r="D175" s="12" t="str">
        <f>'[1]TCE - ANEXO III - Preencher'!E184</f>
        <v>RENATO RICARTER FELIX DOS SANTOS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514310</v>
      </c>
      <c r="G175" s="14">
        <f>IF('[1]TCE - ANEXO III - Preencher'!H184="","",'[1]TCE - ANEXO III - Preencher'!H184)</f>
        <v>45139</v>
      </c>
      <c r="H175" s="15">
        <f>'[1]TCE - ANEXO III - Preencher'!I184</f>
        <v>0</v>
      </c>
      <c r="I175" s="15">
        <f>'[1]TCE - ANEXO III - Preencher'!J184</f>
        <v>196.85</v>
      </c>
      <c r="J175" s="15">
        <f>'[1]TCE - ANEXO III - Preencher'!K184</f>
        <v>0</v>
      </c>
      <c r="K175" s="16">
        <f>'[1]TCE - ANEXO III - Preencher'!L184</f>
        <v>221.4</v>
      </c>
      <c r="L175" s="16">
        <f>'[1]TCE - ANEXO III - Preencher'!M184</f>
        <v>6.6</v>
      </c>
      <c r="M175" s="16">
        <f t="shared" si="0"/>
        <v>214.8</v>
      </c>
      <c r="N175" s="16">
        <f>'[1]TCE - ANEXO III - Preencher'!O184</f>
        <v>3.77</v>
      </c>
      <c r="O175" s="16">
        <f>'[1]TCE - ANEXO III - Preencher'!P184</f>
        <v>0</v>
      </c>
      <c r="P175" s="16">
        <f t="shared" si="1"/>
        <v>3.77</v>
      </c>
      <c r="Q175" s="16">
        <f>'[1]TCE - ANEXO III - Preencher'!R184</f>
        <v>246</v>
      </c>
      <c r="R175" s="16">
        <f>'[1]TCE - ANEXO III - Preencher'!S184</f>
        <v>79.2</v>
      </c>
      <c r="S175" s="16">
        <f t="shared" si="2"/>
        <v>166.8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582.22</v>
      </c>
    </row>
    <row r="176" spans="1:28" ht="12.75" customHeight="1" x14ac:dyDescent="0.2">
      <c r="A176" s="9">
        <f>IFERROR(VLOOKUP(B176,'[1]DADOS (OCULTAR)'!$Q$3:$S$135,3,0),"")</f>
        <v>9767633000528</v>
      </c>
      <c r="B176" s="10" t="str">
        <f>'[1]TCE - ANEXO III - Preencher'!C185</f>
        <v>UPA NOVA DESCOBERTA - CG Nº 008/2022</v>
      </c>
      <c r="C176" s="11"/>
      <c r="D176" s="12" t="str">
        <f>'[1]TCE - ANEXO III - Preencher'!E185</f>
        <v>RIVALDO ALVES DE SOUZA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515110</v>
      </c>
      <c r="G176" s="14">
        <f>IF('[1]TCE - ANEXO III - Preencher'!H185="","",'[1]TCE - ANEXO III - Preencher'!H185)</f>
        <v>45139</v>
      </c>
      <c r="H176" s="15">
        <f>'[1]TCE - ANEXO III - Preencher'!I185</f>
        <v>0</v>
      </c>
      <c r="I176" s="15">
        <f>'[1]TCE - ANEXO III - Preencher'!J185</f>
        <v>137.29</v>
      </c>
      <c r="J176" s="15">
        <f>'[1]TCE - ANEXO III - Preencher'!K185</f>
        <v>0</v>
      </c>
      <c r="K176" s="16">
        <f>'[1]TCE - ANEXO III - Preencher'!L185</f>
        <v>221.4</v>
      </c>
      <c r="L176" s="16">
        <f>'[1]TCE - ANEXO III - Preencher'!M185</f>
        <v>6.6</v>
      </c>
      <c r="M176" s="16">
        <f t="shared" si="0"/>
        <v>214.8</v>
      </c>
      <c r="N176" s="16">
        <f>'[1]TCE - ANEXO III - Preencher'!O185</f>
        <v>3.77</v>
      </c>
      <c r="O176" s="16">
        <f>'[1]TCE - ANEXO III - Preencher'!P185</f>
        <v>0</v>
      </c>
      <c r="P176" s="16">
        <f t="shared" si="1"/>
        <v>3.77</v>
      </c>
      <c r="Q176" s="16">
        <f>'[1]TCE - ANEXO III - Preencher'!R185</f>
        <v>268.8</v>
      </c>
      <c r="R176" s="16">
        <f>'[1]TCE - ANEXO III - Preencher'!S185</f>
        <v>79.2</v>
      </c>
      <c r="S176" s="16">
        <f t="shared" si="2"/>
        <v>189.60000000000002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545.46</v>
      </c>
    </row>
    <row r="177" spans="1:28" ht="12.75" customHeight="1" x14ac:dyDescent="0.2">
      <c r="A177" s="9">
        <f>IFERROR(VLOOKUP(B177,'[1]DADOS (OCULTAR)'!$Q$3:$S$135,3,0),"")</f>
        <v>9767633000528</v>
      </c>
      <c r="B177" s="10" t="str">
        <f>'[1]TCE - ANEXO III - Preencher'!C186</f>
        <v>UPA NOVA DESCOBERTA - CG Nº 008/2022</v>
      </c>
      <c r="C177" s="11"/>
      <c r="D177" s="12" t="str">
        <f>'[1]TCE - ANEXO III - Preencher'!E186</f>
        <v>RIVANILDO GUSMAO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410105</v>
      </c>
      <c r="G177" s="14">
        <f>IF('[1]TCE - ANEXO III - Preencher'!H186="","",'[1]TCE - ANEXO III - Preencher'!H186)</f>
        <v>45139</v>
      </c>
      <c r="H177" s="15">
        <f>'[1]TCE - ANEXO III - Preencher'!I186</f>
        <v>0</v>
      </c>
      <c r="I177" s="15">
        <f>'[1]TCE - ANEXO III - Preencher'!J186</f>
        <v>340.15</v>
      </c>
      <c r="J177" s="15">
        <f>'[1]TCE - ANEXO III - Preencher'!K186</f>
        <v>0</v>
      </c>
      <c r="K177" s="16">
        <f>'[1]TCE - ANEXO III - Preencher'!L186</f>
        <v>221.4</v>
      </c>
      <c r="L177" s="16">
        <f>'[1]TCE - ANEXO III - Preencher'!M186</f>
        <v>6.6</v>
      </c>
      <c r="M177" s="16">
        <f t="shared" si="0"/>
        <v>214.8</v>
      </c>
      <c r="N177" s="16">
        <f>'[1]TCE - ANEXO III - Preencher'!O186</f>
        <v>3.77</v>
      </c>
      <c r="O177" s="16">
        <f>'[1]TCE - ANEXO III - Preencher'!P186</f>
        <v>0</v>
      </c>
      <c r="P177" s="16">
        <f t="shared" si="1"/>
        <v>3.77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558.72</v>
      </c>
    </row>
    <row r="178" spans="1:28" ht="12.75" customHeight="1" x14ac:dyDescent="0.2">
      <c r="A178" s="9">
        <f>IFERROR(VLOOKUP(B178,'[1]DADOS (OCULTAR)'!$Q$3:$S$135,3,0),"")</f>
        <v>9767633000528</v>
      </c>
      <c r="B178" s="10" t="str">
        <f>'[1]TCE - ANEXO III - Preencher'!C187</f>
        <v>UPA NOVA DESCOBERTA - CG Nº 008/2022</v>
      </c>
      <c r="C178" s="11"/>
      <c r="D178" s="12" t="str">
        <f>'[1]TCE - ANEXO III - Preencher'!E187</f>
        <v>ROBSON FERREIRA DE SANTANA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782320</v>
      </c>
      <c r="G178" s="14">
        <f>IF('[1]TCE - ANEXO III - Preencher'!H187="","",'[1]TCE - ANEXO III - Preencher'!H187)</f>
        <v>45139</v>
      </c>
      <c r="H178" s="15">
        <f>'[1]TCE - ANEXO III - Preencher'!I187</f>
        <v>0</v>
      </c>
      <c r="I178" s="15">
        <f>'[1]TCE - ANEXO III - Preencher'!J187</f>
        <v>170.29</v>
      </c>
      <c r="J178" s="15">
        <f>'[1]TCE - ANEXO III - Preencher'!K187</f>
        <v>0</v>
      </c>
      <c r="K178" s="16">
        <f>'[1]TCE - ANEXO III - Preencher'!L187</f>
        <v>221.4</v>
      </c>
      <c r="L178" s="16">
        <f>'[1]TCE - ANEXO III - Preencher'!M187</f>
        <v>6.6</v>
      </c>
      <c r="M178" s="16">
        <f t="shared" si="0"/>
        <v>214.8</v>
      </c>
      <c r="N178" s="16">
        <f>'[1]TCE - ANEXO III - Preencher'!O187</f>
        <v>3.77</v>
      </c>
      <c r="O178" s="16">
        <f>'[1]TCE - ANEXO III - Preencher'!P187</f>
        <v>0</v>
      </c>
      <c r="P178" s="16">
        <f t="shared" si="1"/>
        <v>3.77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388.86</v>
      </c>
    </row>
    <row r="179" spans="1:28" ht="12.75" customHeight="1" x14ac:dyDescent="0.2">
      <c r="A179" s="9">
        <f>IFERROR(VLOOKUP(B179,'[1]DADOS (OCULTAR)'!$Q$3:$S$135,3,0),"")</f>
        <v>9767633000528</v>
      </c>
      <c r="B179" s="10" t="str">
        <f>'[1]TCE - ANEXO III - Preencher'!C188</f>
        <v>UPA NOVA DESCOBERTA - CG Nº 008/2022</v>
      </c>
      <c r="C179" s="11"/>
      <c r="D179" s="12" t="str">
        <f>'[1]TCE - ANEXO III - Preencher'!E188</f>
        <v>ROBSON SOARES DE SOUZA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322605</v>
      </c>
      <c r="G179" s="14">
        <f>IF('[1]TCE - ANEXO III - Preencher'!H188="","",'[1]TCE - ANEXO III - Preencher'!H188)</f>
        <v>45139</v>
      </c>
      <c r="H179" s="15">
        <f>'[1]TCE - ANEXO III - Preencher'!I188</f>
        <v>0</v>
      </c>
      <c r="I179" s="15">
        <f>'[1]TCE - ANEXO III - Preencher'!J188</f>
        <v>179.14</v>
      </c>
      <c r="J179" s="15">
        <f>'[1]TCE - ANEXO III - Preencher'!K188</f>
        <v>0</v>
      </c>
      <c r="K179" s="16">
        <f>'[1]TCE - ANEXO III - Preencher'!L188</f>
        <v>221.4</v>
      </c>
      <c r="L179" s="16">
        <f>'[1]TCE - ANEXO III - Preencher'!M188</f>
        <v>6.6</v>
      </c>
      <c r="M179" s="16">
        <f t="shared" si="0"/>
        <v>214.8</v>
      </c>
      <c r="N179" s="16">
        <f>'[1]TCE - ANEXO III - Preencher'!O188</f>
        <v>3.77</v>
      </c>
      <c r="O179" s="16">
        <f>'[1]TCE - ANEXO III - Preencher'!P188</f>
        <v>0</v>
      </c>
      <c r="P179" s="16">
        <f t="shared" si="1"/>
        <v>3.77</v>
      </c>
      <c r="Q179" s="16">
        <f>'[1]TCE - ANEXO III - Preencher'!R188</f>
        <v>286.39999999999998</v>
      </c>
      <c r="R179" s="16">
        <f>'[1]TCE - ANEXO III - Preencher'!S188</f>
        <v>79.2</v>
      </c>
      <c r="S179" s="16">
        <f t="shared" si="2"/>
        <v>207.2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604.91</v>
      </c>
    </row>
    <row r="180" spans="1:28" ht="12.75" customHeight="1" x14ac:dyDescent="0.2">
      <c r="A180" s="9">
        <f>IFERROR(VLOOKUP(B180,'[1]DADOS (OCULTAR)'!$Q$3:$S$135,3,0),"")</f>
        <v>9767633000528</v>
      </c>
      <c r="B180" s="10" t="str">
        <f>'[1]TCE - ANEXO III - Preencher'!C189</f>
        <v>UPA NOVA DESCOBERTA - CG Nº 008/2022</v>
      </c>
      <c r="C180" s="11"/>
      <c r="D180" s="12" t="str">
        <f>'[1]TCE - ANEXO III - Preencher'!E189</f>
        <v>RODRIGO LUIZ DA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422110</v>
      </c>
      <c r="G180" s="14">
        <f>IF('[1]TCE - ANEXO III - Preencher'!H189="","",'[1]TCE - ANEXO III - Preencher'!H189)</f>
        <v>45139</v>
      </c>
      <c r="H180" s="15">
        <f>'[1]TCE - ANEXO III - Preencher'!I189</f>
        <v>0</v>
      </c>
      <c r="I180" s="15">
        <f>'[1]TCE - ANEXO III - Preencher'!J189</f>
        <v>171.53</v>
      </c>
      <c r="J180" s="15">
        <f>'[1]TCE - ANEXO III - Preencher'!K189</f>
        <v>0</v>
      </c>
      <c r="K180" s="16">
        <f>'[1]TCE - ANEXO III - Preencher'!L189</f>
        <v>221.4</v>
      </c>
      <c r="L180" s="16">
        <f>'[1]TCE - ANEXO III - Preencher'!M189</f>
        <v>6.6</v>
      </c>
      <c r="M180" s="16">
        <f t="shared" si="0"/>
        <v>214.8</v>
      </c>
      <c r="N180" s="16">
        <f>'[1]TCE - ANEXO III - Preencher'!O189</f>
        <v>3.77</v>
      </c>
      <c r="O180" s="16">
        <f>'[1]TCE - ANEXO III - Preencher'!P189</f>
        <v>0</v>
      </c>
      <c r="P180" s="16">
        <f t="shared" si="1"/>
        <v>3.77</v>
      </c>
      <c r="Q180" s="16">
        <f>'[1]TCE - ANEXO III - Preencher'!R189</f>
        <v>246</v>
      </c>
      <c r="R180" s="16">
        <f>'[1]TCE - ANEXO III - Preencher'!S189</f>
        <v>79.2</v>
      </c>
      <c r="S180" s="16">
        <f t="shared" si="2"/>
        <v>166.8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556.90000000000009</v>
      </c>
    </row>
    <row r="181" spans="1:28" ht="12.75" customHeight="1" x14ac:dyDescent="0.2">
      <c r="A181" s="9">
        <f>IFERROR(VLOOKUP(B181,'[1]DADOS (OCULTAR)'!$Q$3:$S$135,3,0),"")</f>
        <v>9767633000528</v>
      </c>
      <c r="B181" s="10" t="str">
        <f>'[1]TCE - ANEXO III - Preencher'!C190</f>
        <v>UPA NOVA DESCOBERTA - CG Nº 008/2022</v>
      </c>
      <c r="C181" s="11"/>
      <c r="D181" s="12" t="str">
        <f>'[1]TCE - ANEXO III - Preencher'!E190</f>
        <v>ROGERIO MONTEIRO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514310</v>
      </c>
      <c r="G181" s="14">
        <f>IF('[1]TCE - ANEXO III - Preencher'!H190="","",'[1]TCE - ANEXO III - Preencher'!H190)</f>
        <v>45139</v>
      </c>
      <c r="H181" s="15">
        <f>'[1]TCE - ANEXO III - Preencher'!I190</f>
        <v>0</v>
      </c>
      <c r="I181" s="15">
        <f>'[1]TCE - ANEXO III - Preencher'!J190</f>
        <v>180.25</v>
      </c>
      <c r="J181" s="15">
        <f>'[1]TCE - ANEXO III - Preencher'!K190</f>
        <v>0</v>
      </c>
      <c r="K181" s="16">
        <f>'[1]TCE - ANEXO III - Preencher'!L190</f>
        <v>221.4</v>
      </c>
      <c r="L181" s="16">
        <f>'[1]TCE - ANEXO III - Preencher'!M190</f>
        <v>6.6</v>
      </c>
      <c r="M181" s="16">
        <f t="shared" si="0"/>
        <v>214.8</v>
      </c>
      <c r="N181" s="16">
        <f>'[1]TCE - ANEXO III - Preencher'!O190</f>
        <v>3.77</v>
      </c>
      <c r="O181" s="16">
        <f>'[1]TCE - ANEXO III - Preencher'!P190</f>
        <v>0</v>
      </c>
      <c r="P181" s="16">
        <f t="shared" si="1"/>
        <v>3.77</v>
      </c>
      <c r="Q181" s="16">
        <f>'[1]TCE - ANEXO III - Preencher'!R190</f>
        <v>123</v>
      </c>
      <c r="R181" s="16">
        <f>'[1]TCE - ANEXO III - Preencher'!S190</f>
        <v>79.2</v>
      </c>
      <c r="S181" s="16">
        <f t="shared" si="2"/>
        <v>43.8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442.62</v>
      </c>
    </row>
    <row r="182" spans="1:28" ht="12.75" customHeight="1" x14ac:dyDescent="0.2">
      <c r="A182" s="9">
        <f>IFERROR(VLOOKUP(B182,'[1]DADOS (OCULTAR)'!$Q$3:$S$135,3,0),"")</f>
        <v>9767633000528</v>
      </c>
      <c r="B182" s="10" t="str">
        <f>'[1]TCE - ANEXO III - Preencher'!C191</f>
        <v>UPA NOVA DESCOBERTA - CG Nº 008/2022</v>
      </c>
      <c r="C182" s="11"/>
      <c r="D182" s="12" t="str">
        <f>'[1]TCE - ANEXO III - Preencher'!E191</f>
        <v>ROMERO FERNANDES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413105</v>
      </c>
      <c r="G182" s="14">
        <f>IF('[1]TCE - ANEXO III - Preencher'!H191="","",'[1]TCE - ANEXO III - Preencher'!H191)</f>
        <v>45139</v>
      </c>
      <c r="H182" s="15">
        <f>'[1]TCE - ANEXO III - Preencher'!I191</f>
        <v>0</v>
      </c>
      <c r="I182" s="15">
        <f>'[1]TCE - ANEXO III - Preencher'!J191</f>
        <v>253.36</v>
      </c>
      <c r="J182" s="15">
        <f>'[1]TCE - ANEXO III - Preencher'!K191</f>
        <v>0</v>
      </c>
      <c r="K182" s="16">
        <f>'[1]TCE - ANEXO III - Preencher'!L191</f>
        <v>221.4</v>
      </c>
      <c r="L182" s="16">
        <f>'[1]TCE - ANEXO III - Preencher'!M191</f>
        <v>6.6</v>
      </c>
      <c r="M182" s="16">
        <f t="shared" si="0"/>
        <v>214.8</v>
      </c>
      <c r="N182" s="16">
        <f>'[1]TCE - ANEXO III - Preencher'!O191</f>
        <v>3.77</v>
      </c>
      <c r="O182" s="16">
        <f>'[1]TCE - ANEXO III - Preencher'!P191</f>
        <v>0</v>
      </c>
      <c r="P182" s="16">
        <f t="shared" si="1"/>
        <v>3.77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471.93</v>
      </c>
    </row>
    <row r="183" spans="1:28" ht="12.75" customHeight="1" x14ac:dyDescent="0.2">
      <c r="A183" s="9">
        <f>IFERROR(VLOOKUP(B183,'[1]DADOS (OCULTAR)'!$Q$3:$S$135,3,0),"")</f>
        <v>9767633000528</v>
      </c>
      <c r="B183" s="10" t="str">
        <f>'[1]TCE - ANEXO III - Preencher'!C192</f>
        <v>UPA NOVA DESCOBERTA - CG Nº 008/2022</v>
      </c>
      <c r="C183" s="11"/>
      <c r="D183" s="12" t="str">
        <f>'[1]TCE - ANEXO III - Preencher'!E192</f>
        <v>ROSANA FLORENCIO DA SILVA SANTOS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411005</v>
      </c>
      <c r="G183" s="14">
        <f>IF('[1]TCE - ANEXO III - Preencher'!H192="","",'[1]TCE - ANEXO III - Preencher'!H192)</f>
        <v>45139</v>
      </c>
      <c r="H183" s="15">
        <f>'[1]TCE - ANEXO III - Preencher'!I192</f>
        <v>0</v>
      </c>
      <c r="I183" s="15">
        <f>'[1]TCE - ANEXO III - Preencher'!J192</f>
        <v>207.01</v>
      </c>
      <c r="J183" s="15">
        <f>'[1]TCE - ANEXO III - Preencher'!K192</f>
        <v>0</v>
      </c>
      <c r="K183" s="16">
        <f>'[1]TCE - ANEXO III - Preencher'!L192</f>
        <v>221.4</v>
      </c>
      <c r="L183" s="16">
        <f>'[1]TCE - ANEXO III - Preencher'!M192</f>
        <v>6.6</v>
      </c>
      <c r="M183" s="16">
        <f t="shared" si="0"/>
        <v>214.8</v>
      </c>
      <c r="N183" s="16">
        <f>'[1]TCE - ANEXO III - Preencher'!O192</f>
        <v>3.77</v>
      </c>
      <c r="O183" s="16">
        <f>'[1]TCE - ANEXO III - Preencher'!P192</f>
        <v>0</v>
      </c>
      <c r="P183" s="16">
        <f t="shared" si="1"/>
        <v>3.77</v>
      </c>
      <c r="Q183" s="16">
        <f>'[1]TCE - ANEXO III - Preencher'!R192</f>
        <v>268.8</v>
      </c>
      <c r="R183" s="16">
        <f>'[1]TCE - ANEXO III - Preencher'!S192</f>
        <v>118.92</v>
      </c>
      <c r="S183" s="16">
        <f t="shared" si="2"/>
        <v>149.88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575.46</v>
      </c>
    </row>
    <row r="184" spans="1:28" ht="12.75" customHeight="1" x14ac:dyDescent="0.2">
      <c r="A184" s="9">
        <f>IFERROR(VLOOKUP(B184,'[1]DADOS (OCULTAR)'!$Q$3:$S$135,3,0),"")</f>
        <v>9767633000528</v>
      </c>
      <c r="B184" s="10" t="str">
        <f>'[1]TCE - ANEXO III - Preencher'!C193</f>
        <v>UPA NOVA DESCOBERTA - CG Nº 008/2022</v>
      </c>
      <c r="C184" s="11"/>
      <c r="D184" s="12" t="str">
        <f>'[1]TCE - ANEXO III - Preencher'!E193</f>
        <v>ROSANA MAGALHAES DO NASCIMENTO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45139</v>
      </c>
      <c r="H184" s="15">
        <f>'[1]TCE - ANEXO III - Preencher'!I193</f>
        <v>0</v>
      </c>
      <c r="I184" s="15">
        <f>'[1]TCE - ANEXO III - Preencher'!J193</f>
        <v>144.6</v>
      </c>
      <c r="J184" s="15">
        <f>'[1]TCE - ANEXO III - Preencher'!K193</f>
        <v>0</v>
      </c>
      <c r="K184" s="16">
        <f>'[1]TCE - ANEXO III - Preencher'!L193</f>
        <v>221.4</v>
      </c>
      <c r="L184" s="16">
        <f>'[1]TCE - ANEXO III - Preencher'!M193</f>
        <v>6.6</v>
      </c>
      <c r="M184" s="16">
        <f t="shared" si="0"/>
        <v>214.8</v>
      </c>
      <c r="N184" s="16">
        <f>'[1]TCE - ANEXO III - Preencher'!O193</f>
        <v>3.77</v>
      </c>
      <c r="O184" s="16">
        <f>'[1]TCE - ANEXO III - Preencher'!P193</f>
        <v>0</v>
      </c>
      <c r="P184" s="16">
        <f t="shared" si="1"/>
        <v>3.77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363.16999999999996</v>
      </c>
    </row>
    <row r="185" spans="1:28" ht="12.75" customHeight="1" x14ac:dyDescent="0.2">
      <c r="A185" s="9">
        <f>IFERROR(VLOOKUP(B185,'[1]DADOS (OCULTAR)'!$Q$3:$S$135,3,0),"")</f>
        <v>9767633000528</v>
      </c>
      <c r="B185" s="10" t="str">
        <f>'[1]TCE - ANEXO III - Preencher'!C194</f>
        <v>UPA NOVA DESCOBERTA - CG Nº 008/2022</v>
      </c>
      <c r="C185" s="11"/>
      <c r="D185" s="12" t="str">
        <f>'[1]TCE - ANEXO III - Preencher'!E194</f>
        <v>RUBIA HENRIQUE DE OLIVEIRA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45139</v>
      </c>
      <c r="H185" s="15">
        <f>'[1]TCE - ANEXO III - Preencher'!I194</f>
        <v>0</v>
      </c>
      <c r="I185" s="15">
        <f>'[1]TCE - ANEXO III - Preencher'!J194</f>
        <v>190.35</v>
      </c>
      <c r="J185" s="15">
        <f>'[1]TCE - ANEXO III - Preencher'!K194</f>
        <v>0</v>
      </c>
      <c r="K185" s="16">
        <f>'[1]TCE - ANEXO III - Preencher'!L194</f>
        <v>221.4</v>
      </c>
      <c r="L185" s="16">
        <f>'[1]TCE - ANEXO III - Preencher'!M194</f>
        <v>6.6</v>
      </c>
      <c r="M185" s="16">
        <f t="shared" si="0"/>
        <v>214.8</v>
      </c>
      <c r="N185" s="16">
        <f>'[1]TCE - ANEXO III - Preencher'!O194</f>
        <v>3.77</v>
      </c>
      <c r="O185" s="16">
        <f>'[1]TCE - ANEXO III - Preencher'!P194</f>
        <v>0</v>
      </c>
      <c r="P185" s="16">
        <f t="shared" si="1"/>
        <v>3.77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77.55</v>
      </c>
      <c r="U185" s="16">
        <f>'[1]TCE - ANEXO III - Preencher'!V194</f>
        <v>0</v>
      </c>
      <c r="V185" s="16">
        <f t="shared" si="3"/>
        <v>77.55</v>
      </c>
      <c r="W185" s="17" t="str">
        <f>IF('[1]TCE - ANEXO III - Preencher'!X194="","",'[1]TCE - ANEXO III - Preencher'!X194)</f>
        <v>AUXILIO CHECHE</v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486.46999999999997</v>
      </c>
    </row>
    <row r="186" spans="1:28" ht="12.75" customHeight="1" x14ac:dyDescent="0.2">
      <c r="A186" s="9">
        <f>IFERROR(VLOOKUP(B186,'[1]DADOS (OCULTAR)'!$Q$3:$S$135,3,0),"")</f>
        <v>9767633000528</v>
      </c>
      <c r="B186" s="10" t="str">
        <f>'[1]TCE - ANEXO III - Preencher'!C195</f>
        <v>UPA NOVA DESCOBERTA - CG Nº 008/2022</v>
      </c>
      <c r="C186" s="11"/>
      <c r="D186" s="12" t="str">
        <f>'[1]TCE - ANEXO III - Preencher'!E195</f>
        <v>RYAN FERNANDES LOPES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413115</v>
      </c>
      <c r="G186" s="14">
        <f>IF('[1]TCE - ANEXO III - Preencher'!H195="","",'[1]TCE - ANEXO III - Preencher'!H195)</f>
        <v>45139</v>
      </c>
      <c r="H186" s="15">
        <f>'[1]TCE - ANEXO III - Preencher'!I195</f>
        <v>0</v>
      </c>
      <c r="I186" s="15">
        <f>'[1]TCE - ANEXO III - Preencher'!J195</f>
        <v>141.02000000000001</v>
      </c>
      <c r="J186" s="15">
        <f>'[1]TCE - ANEXO III - Preencher'!K195</f>
        <v>0</v>
      </c>
      <c r="K186" s="16">
        <f>'[1]TCE - ANEXO III - Preencher'!L195</f>
        <v>221.4</v>
      </c>
      <c r="L186" s="16">
        <f>'[1]TCE - ANEXO III - Preencher'!M195</f>
        <v>6.6</v>
      </c>
      <c r="M186" s="16">
        <f t="shared" si="0"/>
        <v>214.8</v>
      </c>
      <c r="N186" s="16">
        <f>'[1]TCE - ANEXO III - Preencher'!O195</f>
        <v>3.77</v>
      </c>
      <c r="O186" s="16">
        <f>'[1]TCE - ANEXO III - Preencher'!P195</f>
        <v>0</v>
      </c>
      <c r="P186" s="16">
        <f t="shared" si="1"/>
        <v>3.77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359.59000000000003</v>
      </c>
    </row>
    <row r="187" spans="1:28" ht="12.75" customHeight="1" x14ac:dyDescent="0.2">
      <c r="A187" s="9">
        <f>IFERROR(VLOOKUP(B187,'[1]DADOS (OCULTAR)'!$Q$3:$S$135,3,0),"")</f>
        <v>9767633000528</v>
      </c>
      <c r="B187" s="10" t="str">
        <f>'[1]TCE - ANEXO III - Preencher'!C196</f>
        <v>UPA NOVA DESCOBERTA - CG Nº 008/2022</v>
      </c>
      <c r="C187" s="11"/>
      <c r="D187" s="12" t="str">
        <f>'[1]TCE - ANEXO III - Preencher'!E196</f>
        <v>SABRINE DO NASCIMENTO SILVA COSTA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45139</v>
      </c>
      <c r="H187" s="15">
        <f>'[1]TCE - ANEXO III - Preencher'!I196</f>
        <v>0</v>
      </c>
      <c r="I187" s="15">
        <f>'[1]TCE - ANEXO III - Preencher'!J196</f>
        <v>171.95</v>
      </c>
      <c r="J187" s="15">
        <f>'[1]TCE - ANEXO III - Preencher'!K196</f>
        <v>0</v>
      </c>
      <c r="K187" s="16">
        <f>'[1]TCE - ANEXO III - Preencher'!L196</f>
        <v>221.4</v>
      </c>
      <c r="L187" s="16">
        <f>'[1]TCE - ANEXO III - Preencher'!M196</f>
        <v>6.6</v>
      </c>
      <c r="M187" s="16">
        <f t="shared" si="0"/>
        <v>214.8</v>
      </c>
      <c r="N187" s="16">
        <f>'[1]TCE - ANEXO III - Preencher'!O196</f>
        <v>3.77</v>
      </c>
      <c r="O187" s="16">
        <f>'[1]TCE - ANEXO III - Preencher'!P196</f>
        <v>0</v>
      </c>
      <c r="P187" s="16">
        <f t="shared" si="1"/>
        <v>3.77</v>
      </c>
      <c r="Q187" s="16">
        <f>'[1]TCE - ANEXO III - Preencher'!R196</f>
        <v>268.8</v>
      </c>
      <c r="R187" s="16">
        <f>'[1]TCE - ANEXO III - Preencher'!S196</f>
        <v>82.32</v>
      </c>
      <c r="S187" s="16">
        <f t="shared" si="2"/>
        <v>186.48000000000002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577</v>
      </c>
    </row>
    <row r="188" spans="1:28" ht="12.75" customHeight="1" x14ac:dyDescent="0.2">
      <c r="A188" s="9">
        <f>IFERROR(VLOOKUP(B188,'[1]DADOS (OCULTAR)'!$Q$3:$S$135,3,0),"")</f>
        <v>9767633000528</v>
      </c>
      <c r="B188" s="10" t="str">
        <f>'[1]TCE - ANEXO III - Preencher'!C197</f>
        <v>UPA NOVA DESCOBERTA - CG Nº 008/2022</v>
      </c>
      <c r="C188" s="11"/>
      <c r="D188" s="12" t="str">
        <f>'[1]TCE - ANEXO III - Preencher'!E197</f>
        <v>SANDRA FELISMINA BARBOSA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322415</v>
      </c>
      <c r="G188" s="14">
        <f>IF('[1]TCE - ANEXO III - Preencher'!H197="","",'[1]TCE - ANEXO III - Preencher'!H197)</f>
        <v>45139</v>
      </c>
      <c r="H188" s="15">
        <f>'[1]TCE - ANEXO III - Preencher'!I197</f>
        <v>0</v>
      </c>
      <c r="I188" s="15">
        <f>'[1]TCE - ANEXO III - Preencher'!J197</f>
        <v>151.94999999999999</v>
      </c>
      <c r="J188" s="15">
        <f>'[1]TCE - ANEXO III - Preencher'!K197</f>
        <v>0</v>
      </c>
      <c r="K188" s="16">
        <f>'[1]TCE - ANEXO III - Preencher'!L197</f>
        <v>221.4</v>
      </c>
      <c r="L188" s="16">
        <f>'[1]TCE - ANEXO III - Preencher'!M197</f>
        <v>6.6</v>
      </c>
      <c r="M188" s="16">
        <f t="shared" si="0"/>
        <v>214.8</v>
      </c>
      <c r="N188" s="16">
        <f>'[1]TCE - ANEXO III - Preencher'!O197</f>
        <v>3.77</v>
      </c>
      <c r="O188" s="16">
        <f>'[1]TCE - ANEXO III - Preencher'!P197</f>
        <v>0</v>
      </c>
      <c r="P188" s="16">
        <f t="shared" si="1"/>
        <v>3.77</v>
      </c>
      <c r="Q188" s="16">
        <f>'[1]TCE - ANEXO III - Preencher'!R197</f>
        <v>246</v>
      </c>
      <c r="R188" s="16">
        <f>'[1]TCE - ANEXO III - Preencher'!S197</f>
        <v>78.67</v>
      </c>
      <c r="S188" s="16">
        <f t="shared" si="2"/>
        <v>167.32999999999998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537.84999999999991</v>
      </c>
    </row>
    <row r="189" spans="1:28" ht="12.75" customHeight="1" x14ac:dyDescent="0.2">
      <c r="A189" s="9">
        <f>IFERROR(VLOOKUP(B189,'[1]DADOS (OCULTAR)'!$Q$3:$S$135,3,0),"")</f>
        <v>9767633000528</v>
      </c>
      <c r="B189" s="10" t="str">
        <f>'[1]TCE - ANEXO III - Preencher'!C198</f>
        <v>UPA NOVA DESCOBERTA - CG Nº 008/2022</v>
      </c>
      <c r="C189" s="11"/>
      <c r="D189" s="12" t="str">
        <f>'[1]TCE - ANEXO III - Preencher'!E198</f>
        <v>SERGIO JOSE GOMES DUARTE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324205</v>
      </c>
      <c r="G189" s="14">
        <f>IF('[1]TCE - ANEXO III - Preencher'!H198="","",'[1]TCE - ANEXO III - Preencher'!H198)</f>
        <v>45139</v>
      </c>
      <c r="H189" s="15">
        <f>'[1]TCE - ANEXO III - Preencher'!I198</f>
        <v>0</v>
      </c>
      <c r="I189" s="15">
        <f>'[1]TCE - ANEXO III - Preencher'!J198</f>
        <v>175.41</v>
      </c>
      <c r="J189" s="15">
        <f>'[1]TCE - ANEXO III - Preencher'!K198</f>
        <v>0</v>
      </c>
      <c r="K189" s="16">
        <f>'[1]TCE - ANEXO III - Preencher'!L198</f>
        <v>221.4</v>
      </c>
      <c r="L189" s="16">
        <f>'[1]TCE - ANEXO III - Preencher'!M198</f>
        <v>6.6</v>
      </c>
      <c r="M189" s="16">
        <f t="shared" si="0"/>
        <v>214.8</v>
      </c>
      <c r="N189" s="16">
        <f>'[1]TCE - ANEXO III - Preencher'!O198</f>
        <v>3.77</v>
      </c>
      <c r="O189" s="16">
        <f>'[1]TCE - ANEXO III - Preencher'!P198</f>
        <v>0</v>
      </c>
      <c r="P189" s="16">
        <f t="shared" si="1"/>
        <v>3.77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393.98</v>
      </c>
    </row>
    <row r="190" spans="1:28" ht="12.75" customHeight="1" x14ac:dyDescent="0.2">
      <c r="A190" s="9">
        <f>IFERROR(VLOOKUP(B190,'[1]DADOS (OCULTAR)'!$Q$3:$S$135,3,0),"")</f>
        <v>9767633000528</v>
      </c>
      <c r="B190" s="10" t="str">
        <f>'[1]TCE - ANEXO III - Preencher'!C199</f>
        <v>UPA NOVA DESCOBERTA - CG Nº 008/2022</v>
      </c>
      <c r="C190" s="11"/>
      <c r="D190" s="12" t="str">
        <f>'[1]TCE - ANEXO III - Preencher'!E199</f>
        <v>SEVERINO BATISTA DA SILVA JUNIOR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515110</v>
      </c>
      <c r="G190" s="14">
        <f>IF('[1]TCE - ANEXO III - Preencher'!H199="","",'[1]TCE - ANEXO III - Preencher'!H199)</f>
        <v>45139</v>
      </c>
      <c r="H190" s="15">
        <f>'[1]TCE - ANEXO III - Preencher'!I199</f>
        <v>0</v>
      </c>
      <c r="I190" s="15">
        <f>'[1]TCE - ANEXO III - Preencher'!J199</f>
        <v>179.14</v>
      </c>
      <c r="J190" s="15">
        <f>'[1]TCE - ANEXO III - Preencher'!K199</f>
        <v>0</v>
      </c>
      <c r="K190" s="16">
        <f>'[1]TCE - ANEXO III - Preencher'!L199</f>
        <v>221.4</v>
      </c>
      <c r="L190" s="16">
        <f>'[1]TCE - ANEXO III - Preencher'!M199</f>
        <v>6.6</v>
      </c>
      <c r="M190" s="16">
        <f t="shared" si="0"/>
        <v>214.8</v>
      </c>
      <c r="N190" s="16">
        <f>'[1]TCE - ANEXO III - Preencher'!O199</f>
        <v>3.77</v>
      </c>
      <c r="O190" s="16">
        <f>'[1]TCE - ANEXO III - Preencher'!P199</f>
        <v>0</v>
      </c>
      <c r="P190" s="16">
        <f t="shared" si="1"/>
        <v>3.77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397.71</v>
      </c>
    </row>
    <row r="191" spans="1:28" ht="12.75" customHeight="1" x14ac:dyDescent="0.2">
      <c r="A191" s="9">
        <f>IFERROR(VLOOKUP(B191,'[1]DADOS (OCULTAR)'!$Q$3:$S$135,3,0),"")</f>
        <v>9767633000528</v>
      </c>
      <c r="B191" s="10" t="str">
        <f>'[1]TCE - ANEXO III - Preencher'!C200</f>
        <v>UPA NOVA DESCOBERTA - CG Nº 008/2022</v>
      </c>
      <c r="C191" s="11"/>
      <c r="D191" s="12" t="str">
        <f>'[1]TCE - ANEXO III - Preencher'!E200</f>
        <v>SHEILA MARIA DUARTE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322205</v>
      </c>
      <c r="G191" s="14">
        <f>IF('[1]TCE - ANEXO III - Preencher'!H200="","",'[1]TCE - ANEXO III - Preencher'!H200)</f>
        <v>45139</v>
      </c>
      <c r="H191" s="15">
        <f>'[1]TCE - ANEXO III - Preencher'!I200</f>
        <v>0</v>
      </c>
      <c r="I191" s="15">
        <f>'[1]TCE - ANEXO III - Preencher'!J200</f>
        <v>190.34</v>
      </c>
      <c r="J191" s="15">
        <f>'[1]TCE - ANEXO III - Preencher'!K200</f>
        <v>0</v>
      </c>
      <c r="K191" s="16">
        <f>'[1]TCE - ANEXO III - Preencher'!L200</f>
        <v>221.4</v>
      </c>
      <c r="L191" s="16">
        <f>'[1]TCE - ANEXO III - Preencher'!M200</f>
        <v>6.6</v>
      </c>
      <c r="M191" s="16">
        <f t="shared" si="0"/>
        <v>214.8</v>
      </c>
      <c r="N191" s="16">
        <f>'[1]TCE - ANEXO III - Preencher'!O200</f>
        <v>3.77</v>
      </c>
      <c r="O191" s="16">
        <f>'[1]TCE - ANEXO III - Preencher'!P200</f>
        <v>0</v>
      </c>
      <c r="P191" s="16">
        <f t="shared" si="1"/>
        <v>3.77</v>
      </c>
      <c r="Q191" s="16">
        <f>'[1]TCE - ANEXO III - Preencher'!R200</f>
        <v>246</v>
      </c>
      <c r="R191" s="16">
        <f>'[1]TCE - ANEXO III - Preencher'!S200</f>
        <v>88.2</v>
      </c>
      <c r="S191" s="16">
        <f t="shared" si="2"/>
        <v>157.80000000000001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566.71</v>
      </c>
    </row>
    <row r="192" spans="1:28" ht="12.75" customHeight="1" x14ac:dyDescent="0.2">
      <c r="A192" s="9">
        <f>IFERROR(VLOOKUP(B192,'[1]DADOS (OCULTAR)'!$Q$3:$S$135,3,0),"")</f>
        <v>9767633000528</v>
      </c>
      <c r="B192" s="10" t="str">
        <f>'[1]TCE - ANEXO III - Preencher'!C201</f>
        <v>UPA NOVA DESCOBERTA - CG Nº 008/2022</v>
      </c>
      <c r="C192" s="11"/>
      <c r="D192" s="12" t="str">
        <f>'[1]TCE - ANEXO III - Preencher'!E201</f>
        <v>SINDOALA  LIUSKA VIEIRA SOUZA CAVALCANTI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411005</v>
      </c>
      <c r="G192" s="14">
        <f>IF('[1]TCE - ANEXO III - Preencher'!H201="","",'[1]TCE - ANEXO III - Preencher'!H201)</f>
        <v>45139</v>
      </c>
      <c r="H192" s="15">
        <f>'[1]TCE - ANEXO III - Preencher'!I201</f>
        <v>0</v>
      </c>
      <c r="I192" s="15">
        <f>'[1]TCE - ANEXO III - Preencher'!J201</f>
        <v>145.55000000000001</v>
      </c>
      <c r="J192" s="15">
        <f>'[1]TCE - ANEXO III - Preencher'!K201</f>
        <v>0</v>
      </c>
      <c r="K192" s="16">
        <f>'[1]TCE - ANEXO III - Preencher'!L201</f>
        <v>221.4</v>
      </c>
      <c r="L192" s="16">
        <f>'[1]TCE - ANEXO III - Preencher'!M201</f>
        <v>6.6</v>
      </c>
      <c r="M192" s="16">
        <f t="shared" si="0"/>
        <v>214.8</v>
      </c>
      <c r="N192" s="16">
        <f>'[1]TCE - ANEXO III - Preencher'!O201</f>
        <v>3.77</v>
      </c>
      <c r="O192" s="16">
        <f>'[1]TCE - ANEXO III - Preencher'!P201</f>
        <v>0</v>
      </c>
      <c r="P192" s="16">
        <f t="shared" si="1"/>
        <v>3.77</v>
      </c>
      <c r="Q192" s="16">
        <f>'[1]TCE - ANEXO III - Preencher'!R201</f>
        <v>268.8</v>
      </c>
      <c r="R192" s="16">
        <f>'[1]TCE - ANEXO III - Preencher'!S201</f>
        <v>100.56</v>
      </c>
      <c r="S192" s="16">
        <f t="shared" si="2"/>
        <v>168.24</v>
      </c>
      <c r="T192" s="16">
        <f>'[1]TCE - ANEXO III - Preencher'!U201</f>
        <v>69.430000000000007</v>
      </c>
      <c r="U192" s="16">
        <f>'[1]TCE - ANEXO III - Preencher'!V201</f>
        <v>0</v>
      </c>
      <c r="V192" s="16">
        <f t="shared" si="3"/>
        <v>69.430000000000007</v>
      </c>
      <c r="W192" s="17" t="str">
        <f>IF('[1]TCE - ANEXO III - Preencher'!X201="","",'[1]TCE - ANEXO III - Preencher'!X201)</f>
        <v>AUXILIO CHECHE</v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601.79</v>
      </c>
    </row>
    <row r="193" spans="1:28" ht="12.75" customHeight="1" x14ac:dyDescent="0.2">
      <c r="A193" s="9">
        <f>IFERROR(VLOOKUP(B193,'[1]DADOS (OCULTAR)'!$Q$3:$S$135,3,0),"")</f>
        <v>9767633000528</v>
      </c>
      <c r="B193" s="10" t="str">
        <f>'[1]TCE - ANEXO III - Preencher'!C202</f>
        <v>UPA NOVA DESCOBERTA - CG Nº 008/2022</v>
      </c>
      <c r="C193" s="11"/>
      <c r="D193" s="12" t="str">
        <f>'[1]TCE - ANEXO III - Preencher'!E202</f>
        <v>SOFIA GOMES DA SILVA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223505</v>
      </c>
      <c r="G193" s="14">
        <f>IF('[1]TCE - ANEXO III - Preencher'!H202="","",'[1]TCE - ANEXO III - Preencher'!H202)</f>
        <v>45139</v>
      </c>
      <c r="H193" s="15">
        <f>'[1]TCE - ANEXO III - Preencher'!I202</f>
        <v>0</v>
      </c>
      <c r="I193" s="15">
        <f>'[1]TCE - ANEXO III - Preencher'!J202</f>
        <v>371.94</v>
      </c>
      <c r="J193" s="15">
        <f>'[1]TCE - ANEXO III - Preencher'!K202</f>
        <v>0</v>
      </c>
      <c r="K193" s="16">
        <f>'[1]TCE - ANEXO III - Preencher'!L202</f>
        <v>221.4</v>
      </c>
      <c r="L193" s="16">
        <f>'[1]TCE - ANEXO III - Preencher'!M202</f>
        <v>4.3600000000000003</v>
      </c>
      <c r="M193" s="16">
        <f t="shared" si="0"/>
        <v>217.04</v>
      </c>
      <c r="N193" s="16">
        <f>'[1]TCE - ANEXO III - Preencher'!O202</f>
        <v>3.77</v>
      </c>
      <c r="O193" s="16">
        <f>'[1]TCE - ANEXO III - Preencher'!P202</f>
        <v>0</v>
      </c>
      <c r="P193" s="16">
        <f t="shared" si="1"/>
        <v>3.77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120.26</v>
      </c>
      <c r="U193" s="16">
        <f>'[1]TCE - ANEXO III - Preencher'!V202</f>
        <v>0</v>
      </c>
      <c r="V193" s="16">
        <f t="shared" si="3"/>
        <v>120.26</v>
      </c>
      <c r="W193" s="17" t="str">
        <f>IF('[1]TCE - ANEXO III - Preencher'!X202="","",'[1]TCE - ANEXO III - Preencher'!X202)</f>
        <v>AUXILIO CHECHE</v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713.01</v>
      </c>
    </row>
    <row r="194" spans="1:28" ht="12.75" customHeight="1" x14ac:dyDescent="0.2">
      <c r="A194" s="9">
        <f>IFERROR(VLOOKUP(B194,'[1]DADOS (OCULTAR)'!$Q$3:$S$135,3,0),"")</f>
        <v>9767633000528</v>
      </c>
      <c r="B194" s="10" t="str">
        <f>'[1]TCE - ANEXO III - Preencher'!C203</f>
        <v>UPA NOVA DESCOBERTA - CG Nº 008/2022</v>
      </c>
      <c r="C194" s="11"/>
      <c r="D194" s="12" t="str">
        <f>'[1]TCE - ANEXO III - Preencher'!E203</f>
        <v>SONIA ANTONIA DO NASCIMENTO VERCOSA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513430</v>
      </c>
      <c r="G194" s="14">
        <f>IF('[1]TCE - ANEXO III - Preencher'!H203="","",'[1]TCE - ANEXO III - Preencher'!H203)</f>
        <v>45139</v>
      </c>
      <c r="H194" s="15">
        <f>'[1]TCE - ANEXO III - Preencher'!I203</f>
        <v>0</v>
      </c>
      <c r="I194" s="15">
        <f>'[1]TCE - ANEXO III - Preencher'!J203</f>
        <v>140.01</v>
      </c>
      <c r="J194" s="15">
        <f>'[1]TCE - ANEXO III - Preencher'!K203</f>
        <v>0</v>
      </c>
      <c r="K194" s="16">
        <f>'[1]TCE - ANEXO III - Preencher'!L203</f>
        <v>221.4</v>
      </c>
      <c r="L194" s="16">
        <f>'[1]TCE - ANEXO III - Preencher'!M203</f>
        <v>6.6</v>
      </c>
      <c r="M194" s="16">
        <f t="shared" si="0"/>
        <v>214.8</v>
      </c>
      <c r="N194" s="16">
        <f>'[1]TCE - ANEXO III - Preencher'!O203</f>
        <v>3.77</v>
      </c>
      <c r="O194" s="16">
        <f>'[1]TCE - ANEXO III - Preencher'!P203</f>
        <v>0</v>
      </c>
      <c r="P194" s="16">
        <f t="shared" si="1"/>
        <v>3.77</v>
      </c>
      <c r="Q194" s="16">
        <f>'[1]TCE - ANEXO III - Preencher'!R203</f>
        <v>246</v>
      </c>
      <c r="R194" s="16">
        <f>'[1]TCE - ANEXO III - Preencher'!S203</f>
        <v>79.2</v>
      </c>
      <c r="S194" s="16">
        <f t="shared" si="2"/>
        <v>166.8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525.38</v>
      </c>
    </row>
    <row r="195" spans="1:28" ht="12.75" customHeight="1" x14ac:dyDescent="0.2">
      <c r="A195" s="9">
        <f>IFERROR(VLOOKUP(B195,'[1]DADOS (OCULTAR)'!$Q$3:$S$135,3,0),"")</f>
        <v>9767633000528</v>
      </c>
      <c r="B195" s="10" t="str">
        <f>'[1]TCE - ANEXO III - Preencher'!C204</f>
        <v>UPA NOVA DESCOBERTA - CG Nº 008/2022</v>
      </c>
      <c r="C195" s="11"/>
      <c r="D195" s="12" t="str">
        <f>'[1]TCE - ANEXO III - Preencher'!E204</f>
        <v>SUELANY DE SOUZA WANDERLEY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225124</v>
      </c>
      <c r="G195" s="14">
        <f>IF('[1]TCE - ANEXO III - Preencher'!H204="","",'[1]TCE - ANEXO III - Preencher'!H204)</f>
        <v>45139</v>
      </c>
      <c r="H195" s="15">
        <f>'[1]TCE - ANEXO III - Preencher'!I204</f>
        <v>0</v>
      </c>
      <c r="I195" s="15">
        <f>'[1]TCE - ANEXO III - Preencher'!J204</f>
        <v>428.29</v>
      </c>
      <c r="J195" s="15">
        <f>'[1]TCE - ANEXO III - Preencher'!K204</f>
        <v>0</v>
      </c>
      <c r="K195" s="16">
        <f>'[1]TCE - ANEXO III - Preencher'!L204</f>
        <v>221.4</v>
      </c>
      <c r="L195" s="16">
        <f>'[1]TCE - ANEXO III - Preencher'!M204</f>
        <v>6.6</v>
      </c>
      <c r="M195" s="16">
        <f t="shared" si="0"/>
        <v>214.8</v>
      </c>
      <c r="N195" s="16">
        <f>'[1]TCE - ANEXO III - Preencher'!O204</f>
        <v>3.77</v>
      </c>
      <c r="O195" s="16">
        <f>'[1]TCE - ANEXO III - Preencher'!P204</f>
        <v>0</v>
      </c>
      <c r="P195" s="16">
        <f t="shared" si="1"/>
        <v>3.77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646.86</v>
      </c>
    </row>
    <row r="196" spans="1:28" ht="12.75" customHeight="1" x14ac:dyDescent="0.2">
      <c r="A196" s="9">
        <f>IFERROR(VLOOKUP(B196,'[1]DADOS (OCULTAR)'!$Q$3:$S$135,3,0),"")</f>
        <v>9767633000528</v>
      </c>
      <c r="B196" s="10" t="str">
        <f>'[1]TCE - ANEXO III - Preencher'!C205</f>
        <v>UPA NOVA DESCOBERTA - CG Nº 008/2022</v>
      </c>
      <c r="C196" s="11"/>
      <c r="D196" s="12" t="str">
        <f>'[1]TCE - ANEXO III - Preencher'!E205</f>
        <v>SUELDES BEZERRA DE ANDRADE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766420</v>
      </c>
      <c r="G196" s="14">
        <f>IF('[1]TCE - ANEXO III - Preencher'!H205="","",'[1]TCE - ANEXO III - Preencher'!H205)</f>
        <v>45139</v>
      </c>
      <c r="H196" s="15">
        <f>'[1]TCE - ANEXO III - Preencher'!I205</f>
        <v>0</v>
      </c>
      <c r="I196" s="15">
        <f>'[1]TCE - ANEXO III - Preencher'!J205</f>
        <v>168.43</v>
      </c>
      <c r="J196" s="15">
        <f>'[1]TCE - ANEXO III - Preencher'!K205</f>
        <v>0</v>
      </c>
      <c r="K196" s="16">
        <f>'[1]TCE - ANEXO III - Preencher'!L205</f>
        <v>221.4</v>
      </c>
      <c r="L196" s="16">
        <f>'[1]TCE - ANEXO III - Preencher'!M205</f>
        <v>6.6</v>
      </c>
      <c r="M196" s="16">
        <f t="shared" si="0"/>
        <v>214.8</v>
      </c>
      <c r="N196" s="16">
        <f>'[1]TCE - ANEXO III - Preencher'!O205</f>
        <v>3.77</v>
      </c>
      <c r="O196" s="16">
        <f>'[1]TCE - ANEXO III - Preencher'!P205</f>
        <v>0</v>
      </c>
      <c r="P196" s="16">
        <f t="shared" si="1"/>
        <v>3.77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387</v>
      </c>
    </row>
    <row r="197" spans="1:28" ht="12.75" customHeight="1" x14ac:dyDescent="0.2">
      <c r="A197" s="9">
        <f>IFERROR(VLOOKUP(B197,'[1]DADOS (OCULTAR)'!$Q$3:$S$135,3,0),"")</f>
        <v>9767633000528</v>
      </c>
      <c r="B197" s="10" t="str">
        <f>'[1]TCE - ANEXO III - Preencher'!C206</f>
        <v>UPA NOVA DESCOBERTA - CG Nº 008/2022</v>
      </c>
      <c r="C197" s="11"/>
      <c r="D197" s="12" t="str">
        <f>'[1]TCE - ANEXO III - Preencher'!E206</f>
        <v>SUELY BEZERRA DOS ANJOS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513430</v>
      </c>
      <c r="G197" s="14">
        <f>IF('[1]TCE - ANEXO III - Preencher'!H206="","",'[1]TCE - ANEXO III - Preencher'!H206)</f>
        <v>45139</v>
      </c>
      <c r="H197" s="15">
        <f>'[1]TCE - ANEXO III - Preencher'!I206</f>
        <v>0</v>
      </c>
      <c r="I197" s="15">
        <f>'[1]TCE - ANEXO III - Preencher'!J206</f>
        <v>145.29</v>
      </c>
      <c r="J197" s="15">
        <f>'[1]TCE - ANEXO III - Preencher'!K206</f>
        <v>0</v>
      </c>
      <c r="K197" s="16">
        <f>'[1]TCE - ANEXO III - Preencher'!L206</f>
        <v>221.4</v>
      </c>
      <c r="L197" s="16">
        <f>'[1]TCE - ANEXO III - Preencher'!M206</f>
        <v>6.6</v>
      </c>
      <c r="M197" s="16">
        <f t="shared" si="0"/>
        <v>214.8</v>
      </c>
      <c r="N197" s="16">
        <f>'[1]TCE - ANEXO III - Preencher'!O206</f>
        <v>3.77</v>
      </c>
      <c r="O197" s="16">
        <f>'[1]TCE - ANEXO III - Preencher'!P206</f>
        <v>0</v>
      </c>
      <c r="P197" s="16">
        <f t="shared" si="1"/>
        <v>3.77</v>
      </c>
      <c r="Q197" s="16">
        <f>'[1]TCE - ANEXO III - Preencher'!R206</f>
        <v>246</v>
      </c>
      <c r="R197" s="16">
        <f>'[1]TCE - ANEXO III - Preencher'!S206</f>
        <v>79.2</v>
      </c>
      <c r="S197" s="16">
        <f t="shared" si="2"/>
        <v>166.8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530.66000000000008</v>
      </c>
    </row>
    <row r="198" spans="1:28" ht="12.75" customHeight="1" x14ac:dyDescent="0.2">
      <c r="A198" s="9">
        <f>IFERROR(VLOOKUP(B198,'[1]DADOS (OCULTAR)'!$Q$3:$S$135,3,0),"")</f>
        <v>9767633000528</v>
      </c>
      <c r="B198" s="10" t="str">
        <f>'[1]TCE - ANEXO III - Preencher'!C207</f>
        <v>UPA NOVA DESCOBERTA - CG Nº 008/2022</v>
      </c>
      <c r="C198" s="11"/>
      <c r="D198" s="12" t="str">
        <f>'[1]TCE - ANEXO III - Preencher'!E207</f>
        <v>SUZAYNE MARIA DOS ANJOS PAIXAO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223505</v>
      </c>
      <c r="G198" s="14">
        <f>IF('[1]TCE - ANEXO III - Preencher'!H207="","",'[1]TCE - ANEXO III - Preencher'!H207)</f>
        <v>45139</v>
      </c>
      <c r="H198" s="15">
        <f>'[1]TCE - ANEXO III - Preencher'!I207</f>
        <v>0</v>
      </c>
      <c r="I198" s="15">
        <f>'[1]TCE - ANEXO III - Preencher'!J207</f>
        <v>266.17</v>
      </c>
      <c r="J198" s="15">
        <f>'[1]TCE - ANEXO III - Preencher'!K207</f>
        <v>0</v>
      </c>
      <c r="K198" s="16">
        <f>'[1]TCE - ANEXO III - Preencher'!L207</f>
        <v>221.4</v>
      </c>
      <c r="L198" s="16">
        <f>'[1]TCE - ANEXO III - Preencher'!M207</f>
        <v>3.59</v>
      </c>
      <c r="M198" s="16">
        <f t="shared" si="0"/>
        <v>217.81</v>
      </c>
      <c r="N198" s="16">
        <f>'[1]TCE - ANEXO III - Preencher'!O207</f>
        <v>3.77</v>
      </c>
      <c r="O198" s="16">
        <f>'[1]TCE - ANEXO III - Preencher'!P207</f>
        <v>0</v>
      </c>
      <c r="P198" s="16">
        <f t="shared" si="1"/>
        <v>3.77</v>
      </c>
      <c r="Q198" s="16">
        <f>'[1]TCE - ANEXO III - Preencher'!R207</f>
        <v>196.8</v>
      </c>
      <c r="R198" s="16">
        <f>'[1]TCE - ANEXO III - Preencher'!S207</f>
        <v>143.65</v>
      </c>
      <c r="S198" s="16">
        <f t="shared" si="2"/>
        <v>53.150000000000006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540.9</v>
      </c>
    </row>
    <row r="199" spans="1:28" ht="12.75" customHeight="1" x14ac:dyDescent="0.2">
      <c r="A199" s="9">
        <f>IFERROR(VLOOKUP(B199,'[1]DADOS (OCULTAR)'!$Q$3:$S$135,3,0),"")</f>
        <v>9767633000528</v>
      </c>
      <c r="B199" s="10" t="str">
        <f>'[1]TCE - ANEXO III - Preencher'!C208</f>
        <v>UPA NOVA DESCOBERTA - CG Nº 008/2022</v>
      </c>
      <c r="C199" s="11"/>
      <c r="D199" s="12" t="str">
        <f>'[1]TCE - ANEXO III - Preencher'!E208</f>
        <v>TELMA LUCIA DOS SANTOS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45139</v>
      </c>
      <c r="H199" s="15">
        <f>'[1]TCE - ANEXO III - Preencher'!I208</f>
        <v>0</v>
      </c>
      <c r="I199" s="15">
        <f>'[1]TCE - ANEXO III - Preencher'!J208</f>
        <v>190.35</v>
      </c>
      <c r="J199" s="15">
        <f>'[1]TCE - ANEXO III - Preencher'!K208</f>
        <v>0</v>
      </c>
      <c r="K199" s="16">
        <f>'[1]TCE - ANEXO III - Preencher'!L208</f>
        <v>221.4</v>
      </c>
      <c r="L199" s="16">
        <f>'[1]TCE - ANEXO III - Preencher'!M208</f>
        <v>6.6</v>
      </c>
      <c r="M199" s="16">
        <f t="shared" si="0"/>
        <v>214.8</v>
      </c>
      <c r="N199" s="16">
        <f>'[1]TCE - ANEXO III - Preencher'!O208</f>
        <v>3.77</v>
      </c>
      <c r="O199" s="16">
        <f>'[1]TCE - ANEXO III - Preencher'!P208</f>
        <v>0</v>
      </c>
      <c r="P199" s="16">
        <f t="shared" si="1"/>
        <v>3.77</v>
      </c>
      <c r="Q199" s="16">
        <f>'[1]TCE - ANEXO III - Preencher'!R208</f>
        <v>123</v>
      </c>
      <c r="R199" s="16">
        <f>'[1]TCE - ANEXO III - Preencher'!S208</f>
        <v>88.2</v>
      </c>
      <c r="S199" s="16">
        <f t="shared" si="2"/>
        <v>34.799999999999997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443.71999999999997</v>
      </c>
    </row>
    <row r="200" spans="1:28" ht="12.75" customHeight="1" x14ac:dyDescent="0.2">
      <c r="A200" s="9">
        <f>IFERROR(VLOOKUP(B200,'[1]DADOS (OCULTAR)'!$Q$3:$S$135,3,0),"")</f>
        <v>9767633000528</v>
      </c>
      <c r="B200" s="10" t="str">
        <f>'[1]TCE - ANEXO III - Preencher'!C209</f>
        <v>UPA NOVA DESCOBERTA - CG Nº 008/2022</v>
      </c>
      <c r="C200" s="11"/>
      <c r="D200" s="12" t="str">
        <f>'[1]TCE - ANEXO III - Preencher'!E209</f>
        <v>VANESSA GOMES DA SILVA FERREIRA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45139</v>
      </c>
      <c r="H200" s="15">
        <f>'[1]TCE - ANEXO III - Preencher'!I209</f>
        <v>0</v>
      </c>
      <c r="I200" s="15">
        <f>'[1]TCE - ANEXO III - Preencher'!J209</f>
        <v>158.63</v>
      </c>
      <c r="J200" s="15">
        <f>'[1]TCE - ANEXO III - Preencher'!K209</f>
        <v>0</v>
      </c>
      <c r="K200" s="16">
        <f>'[1]TCE - ANEXO III - Preencher'!L209</f>
        <v>221.4</v>
      </c>
      <c r="L200" s="16">
        <f>'[1]TCE - ANEXO III - Preencher'!M209</f>
        <v>6.6</v>
      </c>
      <c r="M200" s="16">
        <f t="shared" si="0"/>
        <v>214.8</v>
      </c>
      <c r="N200" s="16">
        <f>'[1]TCE - ANEXO III - Preencher'!O209</f>
        <v>3.77</v>
      </c>
      <c r="O200" s="16">
        <f>'[1]TCE - ANEXO III - Preencher'!P209</f>
        <v>0</v>
      </c>
      <c r="P200" s="16">
        <f t="shared" si="1"/>
        <v>3.77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377.2</v>
      </c>
    </row>
    <row r="201" spans="1:28" ht="12.75" customHeight="1" x14ac:dyDescent="0.2">
      <c r="A201" s="9">
        <f>IFERROR(VLOOKUP(B201,'[1]DADOS (OCULTAR)'!$Q$3:$S$135,3,0),"")</f>
        <v>9767633000528</v>
      </c>
      <c r="B201" s="10" t="str">
        <f>'[1]TCE - ANEXO III - Preencher'!C210</f>
        <v>UPA NOVA DESCOBERTA - CG Nº 008/2022</v>
      </c>
      <c r="C201" s="11"/>
      <c r="D201" s="12" t="str">
        <f>'[1]TCE - ANEXO III - Preencher'!E210</f>
        <v>VANESSA PAULINA DOS PASSOS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521130</v>
      </c>
      <c r="G201" s="14">
        <f>IF('[1]TCE - ANEXO III - Preencher'!H210="","",'[1]TCE - ANEXO III - Preencher'!H210)</f>
        <v>45139</v>
      </c>
      <c r="H201" s="15">
        <f>'[1]TCE - ANEXO III - Preencher'!I210</f>
        <v>0</v>
      </c>
      <c r="I201" s="15">
        <f>'[1]TCE - ANEXO III - Preencher'!J210</f>
        <v>158.68</v>
      </c>
      <c r="J201" s="15">
        <f>'[1]TCE - ANEXO III - Preencher'!K210</f>
        <v>0</v>
      </c>
      <c r="K201" s="16">
        <f>'[1]TCE - ANEXO III - Preencher'!L210</f>
        <v>221.4</v>
      </c>
      <c r="L201" s="16">
        <f>'[1]TCE - ANEXO III - Preencher'!M210</f>
        <v>6.6</v>
      </c>
      <c r="M201" s="16">
        <f t="shared" si="0"/>
        <v>214.8</v>
      </c>
      <c r="N201" s="16">
        <f>'[1]TCE - ANEXO III - Preencher'!O210</f>
        <v>3.77</v>
      </c>
      <c r="O201" s="16">
        <f>'[1]TCE - ANEXO III - Preencher'!P210</f>
        <v>0</v>
      </c>
      <c r="P201" s="16">
        <f t="shared" si="1"/>
        <v>3.77</v>
      </c>
      <c r="Q201" s="16">
        <f>'[1]TCE - ANEXO III - Preencher'!R210</f>
        <v>123</v>
      </c>
      <c r="R201" s="16">
        <f>'[1]TCE - ANEXO III - Preencher'!S210</f>
        <v>79.2</v>
      </c>
      <c r="S201" s="16">
        <f t="shared" si="2"/>
        <v>43.8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421.05</v>
      </c>
    </row>
    <row r="202" spans="1:28" ht="12.75" customHeight="1" x14ac:dyDescent="0.2">
      <c r="A202" s="9">
        <f>IFERROR(VLOOKUP(B202,'[1]DADOS (OCULTAR)'!$Q$3:$S$135,3,0),"")</f>
        <v>9767633000528</v>
      </c>
      <c r="B202" s="10" t="str">
        <f>'[1]TCE - ANEXO III - Preencher'!C211</f>
        <v>UPA NOVA DESCOBERTA - CG Nº 008/2022</v>
      </c>
      <c r="C202" s="11"/>
      <c r="D202" s="12" t="str">
        <f>'[1]TCE - ANEXO III - Preencher'!E211</f>
        <v>VINICIUS DE LIRA NUNES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223505</v>
      </c>
      <c r="G202" s="14">
        <f>IF('[1]TCE - ANEXO III - Preencher'!H211="","",'[1]TCE - ANEXO III - Preencher'!H211)</f>
        <v>45139</v>
      </c>
      <c r="H202" s="15">
        <f>'[1]TCE - ANEXO III - Preencher'!I211</f>
        <v>0</v>
      </c>
      <c r="I202" s="15">
        <f>'[1]TCE - ANEXO III - Preencher'!J211</f>
        <v>169.84</v>
      </c>
      <c r="J202" s="15">
        <f>'[1]TCE - ANEXO III - Preencher'!K211</f>
        <v>0</v>
      </c>
      <c r="K202" s="16">
        <f>'[1]TCE - ANEXO III - Preencher'!L211</f>
        <v>221.4</v>
      </c>
      <c r="L202" s="16">
        <f>'[1]TCE - ANEXO III - Preencher'!M211</f>
        <v>2.79</v>
      </c>
      <c r="M202" s="16">
        <f t="shared" si="0"/>
        <v>218.61</v>
      </c>
      <c r="N202" s="16">
        <f>'[1]TCE - ANEXO III - Preencher'!O211</f>
        <v>3.77</v>
      </c>
      <c r="O202" s="16">
        <f>'[1]TCE - ANEXO III - Preencher'!P211</f>
        <v>0</v>
      </c>
      <c r="P202" s="16">
        <f t="shared" si="1"/>
        <v>3.77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392.22</v>
      </c>
    </row>
    <row r="203" spans="1:28" ht="12.75" customHeight="1" x14ac:dyDescent="0.2">
      <c r="A203" s="9">
        <f>IFERROR(VLOOKUP(B203,'[1]DADOS (OCULTAR)'!$Q$3:$S$135,3,0),"")</f>
        <v>9767633000528</v>
      </c>
      <c r="B203" s="10" t="str">
        <f>'[1]TCE - ANEXO III - Preencher'!C212</f>
        <v>UPA NOVA DESCOBERTA - CG Nº 008/2022</v>
      </c>
      <c r="C203" s="11"/>
      <c r="D203" s="12" t="str">
        <f>'[1]TCE - ANEXO III - Preencher'!E212</f>
        <v>VITOR ESTENIO ALVES CORDEIRO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225125</v>
      </c>
      <c r="G203" s="14">
        <f>IF('[1]TCE - ANEXO III - Preencher'!H212="","",'[1]TCE - ANEXO III - Preencher'!H212)</f>
        <v>45139</v>
      </c>
      <c r="H203" s="15">
        <f>'[1]TCE - ANEXO III - Preencher'!I212</f>
        <v>0</v>
      </c>
      <c r="I203" s="15">
        <f>'[1]TCE - ANEXO III - Preencher'!J212</f>
        <v>436.77</v>
      </c>
      <c r="J203" s="15">
        <f>'[1]TCE - ANEXO III - Preencher'!K212</f>
        <v>0</v>
      </c>
      <c r="K203" s="16">
        <f>'[1]TCE - ANEXO III - Preencher'!L212</f>
        <v>221.4</v>
      </c>
      <c r="L203" s="16">
        <f>'[1]TCE - ANEXO III - Preencher'!M212</f>
        <v>6.6</v>
      </c>
      <c r="M203" s="16">
        <f t="shared" si="0"/>
        <v>214.8</v>
      </c>
      <c r="N203" s="16">
        <f>'[1]TCE - ANEXO III - Preencher'!O212</f>
        <v>3.77</v>
      </c>
      <c r="O203" s="16">
        <f>'[1]TCE - ANEXO III - Preencher'!P212</f>
        <v>0</v>
      </c>
      <c r="P203" s="16">
        <f t="shared" si="1"/>
        <v>3.77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655.33999999999992</v>
      </c>
    </row>
    <row r="204" spans="1:28" ht="12.75" customHeight="1" x14ac:dyDescent="0.2">
      <c r="A204" s="9">
        <f>IFERROR(VLOOKUP(B204,'[1]DADOS (OCULTAR)'!$Q$3:$S$135,3,0),"")</f>
        <v>9767633000528</v>
      </c>
      <c r="B204" s="10" t="str">
        <f>'[1]TCE - ANEXO III - Preencher'!C213</f>
        <v>UPA NOVA DESCOBERTA - CG Nº 008/2022</v>
      </c>
      <c r="C204" s="11"/>
      <c r="D204" s="12" t="str">
        <f>'[1]TCE - ANEXO III - Preencher'!E213</f>
        <v>VIVIANE CANDIDO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411005</v>
      </c>
      <c r="G204" s="14">
        <f>IF('[1]TCE - ANEXO III - Preencher'!H213="","",'[1]TCE - ANEXO III - Preencher'!H213)</f>
        <v>45139</v>
      </c>
      <c r="H204" s="15">
        <f>'[1]TCE - ANEXO III - Preencher'!I213</f>
        <v>0</v>
      </c>
      <c r="I204" s="15">
        <f>'[1]TCE - ANEXO III - Preencher'!J213</f>
        <v>207.02</v>
      </c>
      <c r="J204" s="15">
        <f>'[1]TCE - ANEXO III - Preencher'!K213</f>
        <v>0</v>
      </c>
      <c r="K204" s="16">
        <f>'[1]TCE - ANEXO III - Preencher'!L213</f>
        <v>221.4</v>
      </c>
      <c r="L204" s="16">
        <f>'[1]TCE - ANEXO III - Preencher'!M213</f>
        <v>6.6</v>
      </c>
      <c r="M204" s="16">
        <f t="shared" si="0"/>
        <v>214.8</v>
      </c>
      <c r="N204" s="16">
        <f>'[1]TCE - ANEXO III - Preencher'!O213</f>
        <v>3.77</v>
      </c>
      <c r="O204" s="16">
        <f>'[1]TCE - ANEXO III - Preencher'!P213</f>
        <v>0</v>
      </c>
      <c r="P204" s="16">
        <f t="shared" si="1"/>
        <v>3.77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425.59000000000003</v>
      </c>
    </row>
    <row r="205" spans="1:28" ht="12.75" customHeight="1" x14ac:dyDescent="0.2">
      <c r="A205" s="9">
        <f>IFERROR(VLOOKUP(B205,'[1]DADOS (OCULTAR)'!$Q$3:$S$135,3,0),"")</f>
        <v>9767633000528</v>
      </c>
      <c r="B205" s="10" t="str">
        <f>'[1]TCE - ANEXO III - Preencher'!C214</f>
        <v>UPA NOVA DESCOBERTA - CG Nº 008/2022</v>
      </c>
      <c r="C205" s="11"/>
      <c r="D205" s="12" t="str">
        <f>'[1]TCE - ANEXO III - Preencher'!E214</f>
        <v>WAGNER PEREIRA SEABRA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517410</v>
      </c>
      <c r="G205" s="14">
        <f>IF('[1]TCE - ANEXO III - Preencher'!H214="","",'[1]TCE - ANEXO III - Preencher'!H214)</f>
        <v>45139</v>
      </c>
      <c r="H205" s="15">
        <f>'[1]TCE - ANEXO III - Preencher'!I214</f>
        <v>0</v>
      </c>
      <c r="I205" s="15">
        <f>'[1]TCE - ANEXO III - Preencher'!J214</f>
        <v>138.72</v>
      </c>
      <c r="J205" s="15">
        <f>'[1]TCE - ANEXO III - Preencher'!K214</f>
        <v>0</v>
      </c>
      <c r="K205" s="16">
        <f>'[1]TCE - ANEXO III - Preencher'!L214</f>
        <v>221.4</v>
      </c>
      <c r="L205" s="16">
        <f>'[1]TCE - ANEXO III - Preencher'!M214</f>
        <v>6.6</v>
      </c>
      <c r="M205" s="16">
        <f t="shared" si="0"/>
        <v>214.8</v>
      </c>
      <c r="N205" s="16">
        <f>'[1]TCE - ANEXO III - Preencher'!O214</f>
        <v>3.77</v>
      </c>
      <c r="O205" s="16">
        <f>'[1]TCE - ANEXO III - Preencher'!P214</f>
        <v>0</v>
      </c>
      <c r="P205" s="16">
        <f t="shared" si="1"/>
        <v>3.77</v>
      </c>
      <c r="Q205" s="16">
        <f>'[1]TCE - ANEXO III - Preencher'!R214</f>
        <v>132.72</v>
      </c>
      <c r="R205" s="16">
        <f>'[1]TCE - ANEXO III - Preencher'!S214</f>
        <v>79.2</v>
      </c>
      <c r="S205" s="16">
        <f t="shared" si="2"/>
        <v>53.519999999999996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410.80999999999995</v>
      </c>
    </row>
    <row r="206" spans="1:28" ht="12.75" customHeight="1" x14ac:dyDescent="0.2">
      <c r="A206" s="9">
        <f>IFERROR(VLOOKUP(B206,'[1]DADOS (OCULTAR)'!$Q$3:$S$135,3,0),"")</f>
        <v>9767633000528</v>
      </c>
      <c r="B206" s="10" t="str">
        <f>'[1]TCE - ANEXO III - Preencher'!C215</f>
        <v>UPA NOVA DESCOBERTA - CG Nº 008/2022</v>
      </c>
      <c r="C206" s="11"/>
      <c r="D206" s="12" t="str">
        <f>'[1]TCE - ANEXO III - Preencher'!E215</f>
        <v>WELHINGTON JOSE DA SILVA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322205</v>
      </c>
      <c r="G206" s="14">
        <f>IF('[1]TCE - ANEXO III - Preencher'!H215="","",'[1]TCE - ANEXO III - Preencher'!H215)</f>
        <v>45139</v>
      </c>
      <c r="H206" s="15">
        <f>'[1]TCE - ANEXO III - Preencher'!I215</f>
        <v>0</v>
      </c>
      <c r="I206" s="15">
        <f>'[1]TCE - ANEXO III - Preencher'!J215</f>
        <v>158.62</v>
      </c>
      <c r="J206" s="15">
        <f>'[1]TCE - ANEXO III - Preencher'!K215</f>
        <v>0</v>
      </c>
      <c r="K206" s="16">
        <f>'[1]TCE - ANEXO III - Preencher'!L215</f>
        <v>221.4</v>
      </c>
      <c r="L206" s="16">
        <f>'[1]TCE - ANEXO III - Preencher'!M215</f>
        <v>6.6</v>
      </c>
      <c r="M206" s="16">
        <f t="shared" si="0"/>
        <v>214.8</v>
      </c>
      <c r="N206" s="16">
        <f>'[1]TCE - ANEXO III - Preencher'!O215</f>
        <v>3.78</v>
      </c>
      <c r="O206" s="16">
        <f>'[1]TCE - ANEXO III - Preencher'!P215</f>
        <v>0</v>
      </c>
      <c r="P206" s="16">
        <f t="shared" si="1"/>
        <v>3.78</v>
      </c>
      <c r="Q206" s="16">
        <f>'[1]TCE - ANEXO III - Preencher'!R215</f>
        <v>123</v>
      </c>
      <c r="R206" s="16">
        <f>'[1]TCE - ANEXO III - Preencher'!S215</f>
        <v>88.2</v>
      </c>
      <c r="S206" s="16">
        <f t="shared" si="2"/>
        <v>34.799999999999997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412</v>
      </c>
    </row>
    <row r="207" spans="1:28" ht="12.75" customHeight="1" x14ac:dyDescent="0.2">
      <c r="A207" s="9">
        <f>IFERROR(VLOOKUP(B207,'[1]DADOS (OCULTAR)'!$Q$3:$S$135,3,0),"")</f>
        <v>9767633000528</v>
      </c>
      <c r="B207" s="10" t="str">
        <f>'[1]TCE - ANEXO III - Preencher'!C216</f>
        <v>UPA NOVA DESCOBERTA - CG Nº 008/2022</v>
      </c>
      <c r="C207" s="11"/>
      <c r="D207" s="12" t="str">
        <f>'[1]TCE - ANEXO III - Preencher'!E216</f>
        <v>WILLANY SILVERIO COSTA</v>
      </c>
      <c r="E207" s="10" t="str">
        <f>IF('[1]TCE - ANEXO III - Preencher'!F216="4 - Assistência Odontológica","2 - Outros Profissionais da Saúde",'[1]TCE - ANEXO III - Preencher'!F216)</f>
        <v>2 - Médico</v>
      </c>
      <c r="F207" s="13">
        <f>'[1]TCE - ANEXO III - Preencher'!G216</f>
        <v>225125</v>
      </c>
      <c r="G207" s="14">
        <f>IF('[1]TCE - ANEXO III - Preencher'!H216="","",'[1]TCE - ANEXO III - Preencher'!H216)</f>
        <v>45139</v>
      </c>
      <c r="H207" s="15">
        <f>'[1]TCE - ANEXO III - Preencher'!I216</f>
        <v>0</v>
      </c>
      <c r="I207" s="15">
        <f>'[1]TCE - ANEXO III - Preencher'!J216</f>
        <v>412.23</v>
      </c>
      <c r="J207" s="15">
        <f>'[1]TCE - ANEXO III - Preencher'!K216</f>
        <v>0</v>
      </c>
      <c r="K207" s="16">
        <f>'[1]TCE - ANEXO III - Preencher'!L217</f>
        <v>221.4</v>
      </c>
      <c r="L207" s="16">
        <f>'[1]TCE - ANEXO III - Preencher'!M216</f>
        <v>6.6</v>
      </c>
      <c r="M207" s="16">
        <f t="shared" si="0"/>
        <v>214.8</v>
      </c>
      <c r="N207" s="16">
        <f>'[1]TCE - ANEXO III - Preencher'!O216</f>
        <v>3.78</v>
      </c>
      <c r="O207" s="16">
        <f>'[1]TCE - ANEXO III - Preencher'!P216</f>
        <v>0</v>
      </c>
      <c r="P207" s="16">
        <f t="shared" si="1"/>
        <v>3.78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630.80999999999995</v>
      </c>
    </row>
    <row r="208" spans="1:28" ht="12.75" customHeight="1" x14ac:dyDescent="0.2">
      <c r="A208" s="9">
        <f>IFERROR(VLOOKUP(B208,'[1]DADOS (OCULTAR)'!$Q$3:$S$135,3,0),"")</f>
        <v>9767633000528</v>
      </c>
      <c r="B208" s="10" t="str">
        <f>'[1]TCE - ANEXO III - Preencher'!C217</f>
        <v>UPA NOVA DESCOBERTA - CG Nº 008/2022</v>
      </c>
      <c r="C208" s="11"/>
      <c r="D208" s="12" t="str">
        <f>'[1]TCE - ANEXO III - Preencher'!E217</f>
        <v>WILLYANNE MARIA DA CONCEICAO</v>
      </c>
      <c r="E208" s="10" t="str">
        <f>IF('[1]TCE - ANEXO III - Preencher'!F217="4 - Assistência Odontológica","2 - Outros Profissionais da Saúde",'[1]TCE - ANEXO III - Preencher'!F217)</f>
        <v>3 - Médico</v>
      </c>
      <c r="F208" s="13">
        <f>'[1]TCE - ANEXO III - Preencher'!G217</f>
        <v>225125</v>
      </c>
      <c r="G208" s="14">
        <f>IF('[1]TCE - ANEXO III - Preencher'!H217="","",'[1]TCE - ANEXO III - Preencher'!H217)</f>
        <v>45139</v>
      </c>
      <c r="H208" s="15">
        <f>'[1]TCE - ANEXO III - Preencher'!I217</f>
        <v>0</v>
      </c>
      <c r="I208" s="15">
        <f>'[1]TCE - ANEXO III - Preencher'!J217</f>
        <v>415.22</v>
      </c>
      <c r="J208" s="15">
        <f>'[1]TCE - ANEXO III - Preencher'!K217</f>
        <v>0</v>
      </c>
      <c r="K208" s="16">
        <f>'[1]TCE - ANEXO III - Preencher'!L218</f>
        <v>0</v>
      </c>
      <c r="L208" s="16">
        <f>'[1]TCE - ANEXO III - Preencher'!M217</f>
        <v>6.6</v>
      </c>
      <c r="M208" s="16">
        <f t="shared" si="0"/>
        <v>-6.6</v>
      </c>
      <c r="N208" s="16">
        <f>'[1]TCE - ANEXO III - Preencher'!O217</f>
        <v>3.78</v>
      </c>
      <c r="O208" s="16">
        <f>'[1]TCE - ANEXO III - Preencher'!P217</f>
        <v>0</v>
      </c>
      <c r="P208" s="16">
        <f t="shared" si="1"/>
        <v>3.78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412.4</v>
      </c>
    </row>
    <row r="209" spans="1:28" ht="12.75" customHeight="1" x14ac:dyDescent="0.2">
      <c r="A209" s="9" t="str">
        <f>IFERROR(VLOOKUP(B209,'[1]DADOS (OCULTAR)'!$Q$3:$S$135,3,0),"")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 t="e">
        <f>'[1]TCE - ANEXO III - Preencher'!#REF!</f>
        <v>#REF!</v>
      </c>
      <c r="L209" s="16">
        <f>'[1]TCE - ANEXO III - Preencher'!M218</f>
        <v>0</v>
      </c>
      <c r="M209" s="16" t="e">
        <f t="shared" si="0"/>
        <v>#REF!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 t="e">
        <f t="shared" si="5"/>
        <v>#REF!</v>
      </c>
    </row>
    <row r="210" spans="1:28" ht="12.75" customHeight="1" x14ac:dyDescent="0.2">
      <c r="A210" s="9" t="str">
        <f>IFERROR(VLOOKUP(B210,'[1]DADOS (OCULTAR)'!$Q$3:$S$135,3,0),"")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 x14ac:dyDescent="0.2">
      <c r="A211" s="9" t="str">
        <f>IFERROR(VLOOKUP(B211,'[1]DADOS (OCULTAR)'!$Q$3:$S$135,3,0),"")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 x14ac:dyDescent="0.2">
      <c r="A212" s="9" t="str">
        <f>IFERROR(VLOOKUP(B212,'[1]DADOS (OCULTAR)'!$Q$3:$S$135,3,0),"")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 x14ac:dyDescent="0.2">
      <c r="A213" s="9" t="str">
        <f>IFERROR(VLOOKUP(B213,'[1]DADOS (OCULTAR)'!$Q$3:$S$135,3,0),"")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 x14ac:dyDescent="0.2">
      <c r="A214" s="9" t="str">
        <f>IFERROR(VLOOKUP(B214,'[1]DADOS (OCULTAR)'!$Q$3:$S$135,3,0),"")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 x14ac:dyDescent="0.2">
      <c r="A215" s="9" t="str">
        <f>IFERROR(VLOOKUP(B215,'[1]DADOS (OCULTAR)'!$Q$3:$S$135,3,0),"")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(OCULTAR)'!$Q$3:$S$135,3,0),"")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(OCULTAR)'!$Q$3:$S$135,3,0),"")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(OCULTAR)'!$Q$3:$S$135,3,0),"")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(OCULTAR)'!$Q$3:$S$135,3,0),"")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(OCULTAR)'!$Q$3:$S$135,3,0),"")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(OCULTAR)'!$Q$3:$S$135,3,0),"")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(OCULTAR)'!$Q$3:$S$135,3,0),"")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(OCULTAR)'!$Q$3:$S$135,3,0),"")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(OCULTAR)'!$Q$3:$S$135,3,0),"")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(OCULTAR)'!$Q$3:$S$135,3,0),"")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(OCULTAR)'!$Q$3:$S$135,3,0),"")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(OCULTAR)'!$Q$3:$S$135,3,0),"")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(OCULTAR)'!$Q$3:$S$135,3,0),"")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(OCULTAR)'!$Q$3:$S$135,3,0),"")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(OCULTAR)'!$Q$3:$S$135,3,0),"")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(OCULTAR)'!$Q$3:$S$135,3,0),"")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(OCULTAR)'!$Q$3:$S$135,3,0),"")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(OCULTAR)'!$Q$3:$S$135,3,0),"")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(OCULTAR)'!$Q$3:$S$135,3,0),"")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(OCULTAR)'!$Q$3:$S$135,3,0),"")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(OCULTAR)'!$Q$3:$S$135,3,0),"")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(OCULTAR)'!$Q$3:$S$135,3,0),"")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(OCULTAR)'!$Q$3:$S$135,3,0),"")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(OCULTAR)'!$Q$3:$S$135,3,0),"")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(OCULTAR)'!$Q$3:$S$135,3,0),"")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(OCULTAR)'!$Q$3:$S$135,3,0),"")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(OCULTAR)'!$Q$3:$S$135,3,0),"")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(OCULTAR)'!$Q$3:$S$135,3,0),"")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(OCULTAR)'!$Q$3:$S$135,3,0),"")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(OCULTAR)'!$Q$3:$S$135,3,0),"")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(OCULTAR)'!$Q$3:$S$135,3,0),"")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(OCULTAR)'!$Q$3:$S$135,3,0),"")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(OCULTAR)'!$Q$3:$S$135,3,0),"")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(OCULTAR)'!$Q$3:$S$135,3,0),"")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(OCULTAR)'!$Q$3:$S$135,3,0),"")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(OCULTAR)'!$Q$3:$S$135,3,0),"")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(OCULTAR)'!$Q$3:$S$135,3,0),"")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(OCULTAR)'!$Q$3:$S$135,3,0),"")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(OCULTAR)'!$Q$3:$S$135,3,0),"")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(OCULTAR)'!$Q$3:$S$135,3,0),"")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(OCULTAR)'!$Q$3:$S$135,3,0),"")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(OCULTAR)'!$Q$3:$S$135,3,0),"")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(OCULTAR)'!$Q$3:$S$135,3,0),"")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(OCULTAR)'!$Q$3:$S$135,3,0),"")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(OCULTAR)'!$Q$3:$S$135,3,0),"")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(OCULTAR)'!$Q$3:$S$135,3,0),"")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(OCULTAR)'!$Q$3:$S$135,3,0),"")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(OCULTAR)'!$Q$3:$S$135,3,0),"")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(OCULTAR)'!$Q$3:$S$135,3,0),"")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(OCULTAR)'!$Q$3:$S$135,3,0),"")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(OCULTAR)'!$Q$3:$S$135,3,0),"")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(OCULTAR)'!$Q$3:$S$135,3,0),"")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(OCULTAR)'!$Q$3:$S$135,3,0),"")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(OCULTAR)'!$Q$3:$S$135,3,0),"")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(OCULTAR)'!$Q$3:$S$135,3,0),"")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(OCULTAR)'!$Q$3:$S$135,3,0),"")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(OCULTAR)'!$Q$3:$S$135,3,0),"")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(OCULTAR)'!$Q$3:$S$135,3,0),"")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(OCULTAR)'!$Q$3:$S$135,3,0),"")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(OCULTAR)'!$Q$3:$S$135,3,0),"")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(OCULTAR)'!$Q$3:$S$135,3,0),"")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(OCULTAR)'!$Q$3:$S$135,3,0),"")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(OCULTAR)'!$Q$3:$S$135,3,0),"")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(OCULTAR)'!$Q$3:$S$135,3,0),"")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(OCULTAR)'!$Q$3:$S$135,3,0),"")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(OCULTAR)'!$Q$3:$S$135,3,0),"")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(OCULTAR)'!$Q$3:$S$135,3,0),"")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(OCULTAR)'!$Q$3:$S$135,3,0),"")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(OCULTAR)'!$Q$3:$S$135,3,0),"")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(OCULTAR)'!$Q$3:$S$135,3,0),"")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(OCULTAR)'!$Q$3:$S$135,3,0),"")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(OCULTAR)'!$Q$3:$S$135,3,0),"")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(OCULTAR)'!$Q$3:$S$135,3,0),"")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(OCULTAR)'!$Q$3:$S$135,3,0),"")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(OCULTAR)'!$Q$3:$S$135,3,0),"")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(OCULTAR)'!$Q$3:$S$135,3,0),"")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(OCULTAR)'!$Q$3:$S$135,3,0),"")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(OCULTAR)'!$Q$3:$S$135,3,0),"")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(OCULTAR)'!$Q$3:$S$135,3,0),"")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(OCULTAR)'!$Q$3:$S$135,3,0),"")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(OCULTAR)'!$Q$3:$S$135,3,0),"")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(OCULTAR)'!$Q$3:$S$135,3,0),"")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(OCULTAR)'!$Q$3:$S$135,3,0),"")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(OCULTAR)'!$Q$3:$S$135,3,0),"")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(OCULTAR)'!$Q$3:$S$135,3,0),"")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(OCULTAR)'!$Q$3:$S$135,3,0),"")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(OCULTAR)'!$Q$3:$S$135,3,0),"")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(OCULTAR)'!$Q$3:$S$135,3,0),"")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(OCULTAR)'!$Q$3:$S$135,3,0),"")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(OCULTAR)'!$Q$3:$S$135,3,0),"")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(OCULTAR)'!$Q$3:$S$135,3,0),"")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(OCULTAR)'!$Q$3:$S$135,3,0),"")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(OCULTAR)'!$Q$3:$S$135,3,0),"")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(OCULTAR)'!$Q$3:$S$135,3,0),"")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(OCULTAR)'!$Q$3:$S$135,3,0),"")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(OCULTAR)'!$Q$3:$S$135,3,0),"")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(OCULTAR)'!$Q$3:$S$135,3,0),"")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(OCULTAR)'!$Q$3:$S$135,3,0),"")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(OCULTAR)'!$Q$3:$S$135,3,0),"")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(OCULTAR)'!$Q$3:$S$135,3,0),"")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(OCULTAR)'!$Q$3:$S$135,3,0),"")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(OCULTAR)'!$Q$3:$S$135,3,0),"")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(OCULTAR)'!$Q$3:$S$135,3,0),"")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(OCULTAR)'!$Q$3:$S$135,3,0),"")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(OCULTAR)'!$Q$3:$S$135,3,0),"")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(OCULTAR)'!$Q$3:$S$135,3,0),"")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(OCULTAR)'!$Q$3:$S$135,3,0),"")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(OCULTAR)'!$Q$3:$S$135,3,0),"")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(OCULTAR)'!$Q$3:$S$135,3,0),"")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(OCULTAR)'!$Q$3:$S$135,3,0),"")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(OCULTAR)'!$Q$3:$S$135,3,0),"")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(OCULTAR)'!$Q$3:$S$135,3,0),"")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(OCULTAR)'!$Q$3:$S$135,3,0),"")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(OCULTAR)'!$Q$3:$S$135,3,0),"")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(OCULTAR)'!$Q$3:$S$135,3,0),"")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(OCULTAR)'!$Q$3:$S$135,3,0),"")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(OCULTAR)'!$Q$3:$S$135,3,0),"")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(OCULTAR)'!$Q$3:$S$135,3,0),"")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(OCULTAR)'!$Q$3:$S$135,3,0),"")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(OCULTAR)'!$Q$3:$S$135,3,0),"")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(OCULTAR)'!$Q$3:$S$135,3,0),"")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(OCULTAR)'!$Q$3:$S$135,3,0),"")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(OCULTAR)'!$Q$3:$S$135,3,0),"")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(OCULTAR)'!$Q$3:$S$135,3,0),"")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(OCULTAR)'!$Q$3:$S$135,3,0),"")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(OCULTAR)'!$Q$3:$S$135,3,0),"")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(OCULTAR)'!$Q$3:$S$135,3,0),"")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(OCULTAR)'!$Q$3:$S$135,3,0),"")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(OCULTAR)'!$Q$3:$S$135,3,0),"")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(OCULTAR)'!$Q$3:$S$135,3,0),"")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(OCULTAR)'!$Q$3:$S$135,3,0),"")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(OCULTAR)'!$Q$3:$S$135,3,0),"")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(OCULTAR)'!$Q$3:$S$135,3,0),"")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(OCULTAR)'!$Q$3:$S$135,3,0),"")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(OCULTAR)'!$Q$3:$S$135,3,0),"")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(OCULTAR)'!$Q$3:$S$135,3,0),"")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(OCULTAR)'!$Q$3:$S$135,3,0),"")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(OCULTAR)'!$Q$3:$S$135,3,0),"")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(OCULTAR)'!$Q$3:$S$135,3,0),"")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(OCULTAR)'!$Q$3:$S$135,3,0),"")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(OCULTAR)'!$Q$3:$S$135,3,0),"")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(OCULTAR)'!$Q$3:$S$135,3,0),"")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(OCULTAR)'!$Q$3:$S$135,3,0),"")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(OCULTAR)'!$Q$3:$S$135,3,0),"")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(OCULTAR)'!$Q$3:$S$135,3,0),"")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(OCULTAR)'!$Q$3:$S$135,3,0),"")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(OCULTAR)'!$Q$3:$S$135,3,0),"")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(OCULTAR)'!$Q$3:$S$135,3,0),"")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(OCULTAR)'!$Q$3:$S$135,3,0),"")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(OCULTAR)'!$Q$3:$S$135,3,0),"")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(OCULTAR)'!$Q$3:$S$135,3,0),"")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(OCULTAR)'!$Q$3:$S$135,3,0),"")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(OCULTAR)'!$Q$3:$S$135,3,0),"")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(OCULTAR)'!$Q$3:$S$135,3,0),"")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(OCULTAR)'!$Q$3:$S$135,3,0),"")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(OCULTAR)'!$Q$3:$S$135,3,0),"")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(OCULTAR)'!$Q$3:$S$135,3,0),"")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(OCULTAR)'!$Q$3:$S$135,3,0),"")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(OCULTAR)'!$Q$3:$S$135,3,0),"")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(OCULTAR)'!$Q$3:$S$135,3,0),"")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(OCULTAR)'!$Q$3:$S$135,3,0),"")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(OCULTAR)'!$Q$3:$S$135,3,0),"")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(OCULTAR)'!$Q$3:$S$135,3,0),"")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(OCULTAR)'!$Q$3:$S$135,3,0),"")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(OCULTAR)'!$Q$3:$S$135,3,0),"")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(OCULTAR)'!$Q$3:$S$135,3,0),"")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(OCULTAR)'!$Q$3:$S$135,3,0),"")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(OCULTAR)'!$Q$3:$S$135,3,0),"")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(OCULTAR)'!$Q$3:$S$135,3,0),"")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(OCULTAR)'!$Q$3:$S$135,3,0),"")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(OCULTAR)'!$Q$3:$S$135,3,0),"")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(OCULTAR)'!$Q$3:$S$135,3,0),"")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(OCULTAR)'!$Q$3:$S$135,3,0),"")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(OCULTAR)'!$Q$3:$S$135,3,0),"")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(OCULTAR)'!$Q$3:$S$135,3,0),"")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(OCULTAR)'!$Q$3:$S$135,3,0),"")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(OCULTAR)'!$Q$3:$S$135,3,0),"")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(OCULTAR)'!$Q$3:$S$135,3,0),"")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(OCULTAR)'!$Q$3:$S$135,3,0),"")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(OCULTAR)'!$Q$3:$S$135,3,0),"")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(OCULTAR)'!$Q$3:$S$135,3,0),"")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(OCULTAR)'!$Q$3:$S$135,3,0),"")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(OCULTAR)'!$Q$3:$S$135,3,0),"")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(OCULTAR)'!$Q$3:$S$135,3,0),"")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(OCULTAR)'!$Q$3:$S$135,3,0),"")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(OCULTAR)'!$Q$3:$S$135,3,0),"")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(OCULTAR)'!$Q$3:$S$135,3,0),"")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(OCULTAR)'!$Q$3:$S$135,3,0),"")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(OCULTAR)'!$Q$3:$S$135,3,0),"")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(OCULTAR)'!$Q$3:$S$135,3,0),"")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(OCULTAR)'!$Q$3:$S$135,3,0),"")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(OCULTAR)'!$Q$3:$S$135,3,0),"")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(OCULTAR)'!$Q$3:$S$135,3,0),"")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(OCULTAR)'!$Q$3:$S$135,3,0),"")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(OCULTAR)'!$Q$3:$S$135,3,0),"")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(OCULTAR)'!$Q$3:$S$135,3,0),"")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(OCULTAR)'!$Q$3:$S$135,3,0),"")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(OCULTAR)'!$Q$3:$S$135,3,0),"")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(OCULTAR)'!$Q$3:$S$135,3,0),"")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(OCULTAR)'!$Q$3:$S$135,3,0),"")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(OCULTAR)'!$Q$3:$S$135,3,0),"")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(OCULTAR)'!$Q$3:$S$135,3,0),"")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(OCULTAR)'!$Q$3:$S$135,3,0),"")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(OCULTAR)'!$Q$3:$S$135,3,0),"")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(OCULTAR)'!$Q$3:$S$135,3,0),"")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(OCULTAR)'!$Q$3:$S$135,3,0),"")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(OCULTAR)'!$Q$3:$S$135,3,0),"")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(OCULTAR)'!$Q$3:$S$135,3,0),"")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(OCULTAR)'!$Q$3:$S$135,3,0),"")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(OCULTAR)'!$Q$3:$S$135,3,0),"")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(OCULTAR)'!$Q$3:$S$135,3,0),"")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(OCULTAR)'!$Q$3:$S$135,3,0),"")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(OCULTAR)'!$Q$3:$S$135,3,0),"")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(OCULTAR)'!$Q$3:$S$135,3,0),"")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(OCULTAR)'!$Q$3:$S$135,3,0),"")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(OCULTAR)'!$Q$3:$S$135,3,0),"")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(OCULTAR)'!$Q$3:$S$135,3,0),"")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(OCULTAR)'!$Q$3:$S$135,3,0),"")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(OCULTAR)'!$Q$3:$S$135,3,0),"")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(OCULTAR)'!$Q$3:$S$135,3,0),"")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(OCULTAR)'!$Q$3:$S$135,3,0),"")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(OCULTAR)'!$Q$3:$S$135,3,0),"")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(OCULTAR)'!$Q$3:$S$135,3,0),"")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(OCULTAR)'!$Q$3:$S$135,3,0),"")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(OCULTAR)'!$Q$3:$S$135,3,0),"")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(OCULTAR)'!$Q$3:$S$135,3,0),"")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(OCULTAR)'!$Q$3:$S$135,3,0),"")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(OCULTAR)'!$Q$3:$S$135,3,0),"")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(OCULTAR)'!$Q$3:$S$135,3,0),"")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(OCULTAR)'!$Q$3:$S$135,3,0),"")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(OCULTAR)'!$Q$3:$S$135,3,0),"")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(OCULTAR)'!$Q$3:$S$135,3,0),"")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(OCULTAR)'!$Q$3:$S$135,3,0),"")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(OCULTAR)'!$Q$3:$S$135,3,0),"")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(OCULTAR)'!$Q$3:$S$135,3,0),"")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(OCULTAR)'!$Q$3:$S$135,3,0),"")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(OCULTAR)'!$Q$3:$S$135,3,0),"")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(OCULTAR)'!$Q$3:$S$135,3,0),"")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(OCULTAR)'!$Q$3:$S$135,3,0),"")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(OCULTAR)'!$Q$3:$S$135,3,0),"")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(OCULTAR)'!$Q$3:$S$135,3,0),"")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(OCULTAR)'!$Q$3:$S$135,3,0),"")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(OCULTAR)'!$Q$3:$S$135,3,0),"")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(OCULTAR)'!$Q$3:$S$135,3,0),"")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(OCULTAR)'!$Q$3:$S$135,3,0),"")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(OCULTAR)'!$Q$3:$S$135,3,0),"")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(OCULTAR)'!$Q$3:$S$135,3,0),"")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(OCULTAR)'!$Q$3:$S$135,3,0),"")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(OCULTAR)'!$Q$3:$S$135,3,0),"")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(OCULTAR)'!$Q$3:$S$135,3,0),"")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(OCULTAR)'!$Q$3:$S$135,3,0),"")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(OCULTAR)'!$Q$3:$S$135,3,0),"")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(OCULTAR)'!$Q$3:$S$135,3,0),"")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(OCULTAR)'!$Q$3:$S$135,3,0),"")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(OCULTAR)'!$Q$3:$S$135,3,0),"")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(OCULTAR)'!$Q$3:$S$135,3,0),"")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(OCULTAR)'!$Q$3:$S$135,3,0),"")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(OCULTAR)'!$Q$3:$S$135,3,0),"")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(OCULTAR)'!$Q$3:$S$135,3,0),"")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(OCULTAR)'!$Q$3:$S$135,3,0),"")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(OCULTAR)'!$Q$3:$S$135,3,0),"")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(OCULTAR)'!$Q$3:$S$135,3,0),"")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(OCULTAR)'!$Q$3:$S$135,3,0),"")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(OCULTAR)'!$Q$3:$S$135,3,0),"")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(OCULTAR)'!$Q$3:$S$135,3,0),"")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(OCULTAR)'!$Q$3:$S$135,3,0),"")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(OCULTAR)'!$Q$3:$S$135,3,0),"")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(OCULTAR)'!$Q$3:$S$135,3,0),"")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(OCULTAR)'!$Q$3:$S$135,3,0),"")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(OCULTAR)'!$Q$3:$S$135,3,0),"")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(OCULTAR)'!$Q$3:$S$135,3,0),"")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(OCULTAR)'!$Q$3:$S$135,3,0),"")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(OCULTAR)'!$Q$3:$S$135,3,0),"")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(OCULTAR)'!$Q$3:$S$135,3,0),"")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(OCULTAR)'!$Q$3:$S$135,3,0),"")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(OCULTAR)'!$Q$3:$S$135,3,0),"")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(OCULTAR)'!$Q$3:$S$135,3,0),"")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(OCULTAR)'!$Q$3:$S$135,3,0),"")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(OCULTAR)'!$Q$3:$S$135,3,0),"")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(OCULTAR)'!$Q$3:$S$135,3,0),"")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(OCULTAR)'!$Q$3:$S$135,3,0),"")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(OCULTAR)'!$Q$3:$S$135,3,0),"")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(OCULTAR)'!$Q$3:$S$135,3,0),"")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(OCULTAR)'!$Q$3:$S$135,3,0),"")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(OCULTAR)'!$Q$3:$S$135,3,0),"")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(OCULTAR)'!$Q$3:$S$135,3,0),"")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(OCULTAR)'!$Q$3:$S$135,3,0),"")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(OCULTAR)'!$Q$3:$S$135,3,0),"")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(OCULTAR)'!$Q$3:$S$135,3,0),"")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(OCULTAR)'!$Q$3:$S$135,3,0),"")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(OCULTAR)'!$Q$3:$S$135,3,0),"")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(OCULTAR)'!$Q$3:$S$135,3,0),"")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(OCULTAR)'!$Q$3:$S$135,3,0),"")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(OCULTAR)'!$Q$3:$S$135,3,0),"")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(OCULTAR)'!$Q$3:$S$135,3,0),"")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(OCULTAR)'!$Q$3:$S$135,3,0),"")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(OCULTAR)'!$Q$3:$S$135,3,0),"")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(OCULTAR)'!$Q$3:$S$135,3,0),"")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(OCULTAR)'!$Q$3:$S$135,3,0),"")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(OCULTAR)'!$Q$3:$S$135,3,0),"")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(OCULTAR)'!$Q$3:$S$135,3,0),"")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(OCULTAR)'!$Q$3:$S$135,3,0),"")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(OCULTAR)'!$Q$3:$S$135,3,0),"")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(OCULTAR)'!$Q$3:$S$135,3,0),"")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(OCULTAR)'!$Q$3:$S$135,3,0),"")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(OCULTAR)'!$Q$3:$S$135,3,0),"")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(OCULTAR)'!$Q$3:$S$135,3,0),"")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(OCULTAR)'!$Q$3:$S$135,3,0),"")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(OCULTAR)'!$Q$3:$S$135,3,0),"")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(OCULTAR)'!$Q$3:$S$135,3,0),"")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(OCULTAR)'!$Q$3:$S$135,3,0),"")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(OCULTAR)'!$Q$3:$S$135,3,0),"")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(OCULTAR)'!$Q$3:$S$135,3,0),"")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(OCULTAR)'!$Q$3:$S$135,3,0),"")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(OCULTAR)'!$Q$3:$S$135,3,0),"")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(OCULTAR)'!$Q$3:$S$135,3,0),"")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(OCULTAR)'!$Q$3:$S$135,3,0),"")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(OCULTAR)'!$Q$3:$S$135,3,0),"")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(OCULTAR)'!$Q$3:$S$135,3,0),"")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(OCULTAR)'!$Q$3:$S$135,3,0),"")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(OCULTAR)'!$Q$3:$S$135,3,0),"")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(OCULTAR)'!$Q$3:$S$135,3,0),"")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(OCULTAR)'!$Q$3:$S$135,3,0),"")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(OCULTAR)'!$Q$3:$S$135,3,0),"")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(OCULTAR)'!$Q$3:$S$135,3,0),"")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(OCULTAR)'!$Q$3:$S$135,3,0),"")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(OCULTAR)'!$Q$3:$S$135,3,0),"")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(OCULTAR)'!$Q$3:$S$135,3,0),"")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(OCULTAR)'!$Q$3:$S$135,3,0),"")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(OCULTAR)'!$Q$3:$S$135,3,0),"")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(OCULTAR)'!$Q$3:$S$135,3,0),"")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(OCULTAR)'!$Q$3:$S$135,3,0),"")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(OCULTAR)'!$Q$3:$S$135,3,0),"")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(OCULTAR)'!$Q$3:$S$135,3,0),"")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(OCULTAR)'!$Q$3:$S$135,3,0),"")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(OCULTAR)'!$Q$3:$S$135,3,0),"")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(OCULTAR)'!$Q$3:$S$135,3,0),"")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(OCULTAR)'!$Q$3:$S$135,3,0),"")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(OCULTAR)'!$Q$3:$S$135,3,0),"")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(OCULTAR)'!$Q$3:$S$135,3,0),"")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(OCULTAR)'!$Q$3:$S$135,3,0),"")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(OCULTAR)'!$Q$3:$S$135,3,0),"")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(OCULTAR)'!$Q$3:$S$135,3,0),"")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(OCULTAR)'!$Q$3:$S$135,3,0),"")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(OCULTAR)'!$Q$3:$S$135,3,0),"")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(OCULTAR)'!$Q$3:$S$135,3,0),"")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(OCULTAR)'!$Q$3:$S$135,3,0),"")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(OCULTAR)'!$Q$3:$S$135,3,0),"")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(OCULTAR)'!$Q$3:$S$135,3,0),"")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(OCULTAR)'!$Q$3:$S$135,3,0),"")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(OCULTAR)'!$Q$3:$S$135,3,0),"")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(OCULTAR)'!$Q$3:$S$135,3,0),"")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(OCULTAR)'!$Q$3:$S$135,3,0),"")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(OCULTAR)'!$Q$3:$S$135,3,0),"")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(OCULTAR)'!$Q$3:$S$135,3,0),"")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(OCULTAR)'!$Q$3:$S$135,3,0),"")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(OCULTAR)'!$Q$3:$S$135,3,0),"")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(OCULTAR)'!$Q$3:$S$135,3,0),"")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(OCULTAR)'!$Q$3:$S$135,3,0),"")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(OCULTAR)'!$Q$3:$S$135,3,0),"")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(OCULTAR)'!$Q$3:$S$135,3,0),"")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(OCULTAR)'!$Q$3:$S$135,3,0),"")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(OCULTAR)'!$Q$3:$S$135,3,0),"")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(OCULTAR)'!$Q$3:$S$135,3,0),"")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(OCULTAR)'!$Q$3:$S$135,3,0),"")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(OCULTAR)'!$Q$3:$S$135,3,0),"")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(OCULTAR)'!$Q$3:$S$135,3,0),"")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(OCULTAR)'!$Q$3:$S$135,3,0),"")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(OCULTAR)'!$Q$3:$S$135,3,0),"")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(OCULTAR)'!$Q$3:$S$135,3,0),"")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(OCULTAR)'!$Q$3:$S$135,3,0),"")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(OCULTAR)'!$Q$3:$S$135,3,0),"")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(OCULTAR)'!$Q$3:$S$135,3,0),"")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(OCULTAR)'!$Q$3:$S$135,3,0),"")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(OCULTAR)'!$Q$3:$S$135,3,0),"")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(OCULTAR)'!$Q$3:$S$135,3,0),"")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(OCULTAR)'!$Q$3:$S$135,3,0),"")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(OCULTAR)'!$Q$3:$S$135,3,0),"")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(OCULTAR)'!$Q$3:$S$135,3,0),"")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(OCULTAR)'!$Q$3:$S$135,3,0),"")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(OCULTAR)'!$Q$3:$S$135,3,0),"")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(OCULTAR)'!$Q$3:$S$135,3,0),"")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(OCULTAR)'!$Q$3:$S$135,3,0),"")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(OCULTAR)'!$Q$3:$S$135,3,0),"")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(OCULTAR)'!$Q$3:$S$135,3,0),"")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(OCULTAR)'!$Q$3:$S$135,3,0),"")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(OCULTAR)'!$Q$3:$S$135,3,0),"")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(OCULTAR)'!$Q$3:$S$135,3,0),"")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(OCULTAR)'!$Q$3:$S$135,3,0),"")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(OCULTAR)'!$Q$3:$S$135,3,0),"")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(OCULTAR)'!$Q$3:$S$135,3,0),"")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(OCULTAR)'!$Q$3:$S$135,3,0),"")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(OCULTAR)'!$Q$3:$S$135,3,0),"")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(OCULTAR)'!$Q$3:$S$135,3,0),"")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(OCULTAR)'!$Q$3:$S$135,3,0),"")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(OCULTAR)'!$Q$3:$S$135,3,0),"")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(OCULTAR)'!$Q$3:$S$135,3,0),"")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(OCULTAR)'!$Q$3:$S$135,3,0),"")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(OCULTAR)'!$Q$3:$S$135,3,0),"")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(OCULTAR)'!$Q$3:$S$135,3,0),"")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(OCULTAR)'!$Q$3:$S$135,3,0),"")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(OCULTAR)'!$Q$3:$S$135,3,0),"")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(OCULTAR)'!$Q$3:$S$135,3,0),"")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(OCULTAR)'!$Q$3:$S$135,3,0),"")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(OCULTAR)'!$Q$3:$S$135,3,0),"")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(OCULTAR)'!$Q$3:$S$135,3,0),"")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(OCULTAR)'!$Q$3:$S$135,3,0),"")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(OCULTAR)'!$Q$3:$S$135,3,0),"")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(OCULTAR)'!$Q$3:$S$135,3,0),"")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(OCULTAR)'!$Q$3:$S$135,3,0),"")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(OCULTAR)'!$Q$3:$S$135,3,0),"")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(OCULTAR)'!$Q$3:$S$135,3,0),"")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(OCULTAR)'!$Q$3:$S$135,3,0),"")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(OCULTAR)'!$Q$3:$S$135,3,0),"")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(OCULTAR)'!$Q$3:$S$135,3,0),"")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(OCULTAR)'!$Q$3:$S$135,3,0),"")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(OCULTAR)'!$Q$3:$S$135,3,0),"")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(OCULTAR)'!$Q$3:$S$135,3,0),"")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(OCULTAR)'!$Q$3:$S$135,3,0),"")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(OCULTAR)'!$Q$3:$S$135,3,0),"")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(OCULTAR)'!$Q$3:$S$135,3,0),"")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(OCULTAR)'!$Q$3:$S$135,3,0),"")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(OCULTAR)'!$Q$3:$S$135,3,0),"")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(OCULTAR)'!$Q$3:$S$135,3,0),"")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(OCULTAR)'!$Q$3:$S$135,3,0),"")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(OCULTAR)'!$Q$3:$S$135,3,0),"")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(OCULTAR)'!$Q$3:$S$135,3,0),"")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(OCULTAR)'!$Q$3:$S$135,3,0),"")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(OCULTAR)'!$Q$3:$S$135,3,0),"")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(OCULTAR)'!$Q$3:$S$135,3,0),"")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(OCULTAR)'!$Q$3:$S$135,3,0),"")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(OCULTAR)'!$Q$3:$S$135,3,0),"")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(OCULTAR)'!$Q$3:$S$135,3,0),"")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(OCULTAR)'!$Q$3:$S$135,3,0),"")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(OCULTAR)'!$Q$3:$S$135,3,0),"")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(OCULTAR)'!$Q$3:$S$135,3,0),"")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(OCULTAR)'!$Q$3:$S$135,3,0),"")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(OCULTAR)'!$Q$3:$S$135,3,0),"")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(OCULTAR)'!$Q$3:$S$135,3,0),"")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(OCULTAR)'!$Q$3:$S$135,3,0),"")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(OCULTAR)'!$Q$3:$S$135,3,0),"")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(OCULTAR)'!$Q$3:$S$135,3,0),"")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(OCULTAR)'!$Q$3:$S$135,3,0),"")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(OCULTAR)'!$Q$3:$S$135,3,0),"")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(OCULTAR)'!$Q$3:$S$135,3,0),"")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(OCULTAR)'!$Q$3:$S$135,3,0),"")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(OCULTAR)'!$Q$3:$S$135,3,0),"")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(OCULTAR)'!$Q$3:$S$135,3,0),"")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(OCULTAR)'!$Q$3:$S$135,3,0),"")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(OCULTAR)'!$Q$3:$S$135,3,0),"")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(OCULTAR)'!$Q$3:$S$135,3,0),"")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(OCULTAR)'!$Q$3:$S$135,3,0),"")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(OCULTAR)'!$Q$3:$S$135,3,0),"")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(OCULTAR)'!$Q$3:$S$135,3,0),"")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(OCULTAR)'!$Q$3:$S$135,3,0),"")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(OCULTAR)'!$Q$3:$S$135,3,0),"")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(OCULTAR)'!$Q$3:$S$135,3,0),"")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(OCULTAR)'!$Q$3:$S$135,3,0),"")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(OCULTAR)'!$Q$3:$S$135,3,0),"")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(OCULTAR)'!$Q$3:$S$135,3,0),"")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(OCULTAR)'!$Q$3:$S$135,3,0),"")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(OCULTAR)'!$Q$3:$S$135,3,0),"")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(OCULTAR)'!$Q$3:$S$135,3,0),"")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(OCULTAR)'!$Q$3:$S$135,3,0),"")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(OCULTAR)'!$Q$3:$S$135,3,0),"")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(OCULTAR)'!$Q$3:$S$135,3,0),"")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(OCULTAR)'!$Q$3:$S$135,3,0),"")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(OCULTAR)'!$Q$3:$S$135,3,0),"")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(OCULTAR)'!$Q$3:$S$135,3,0),"")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(OCULTAR)'!$Q$3:$S$135,3,0),"")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(OCULTAR)'!$Q$3:$S$135,3,0),"")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(OCULTAR)'!$Q$3:$S$135,3,0),"")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(OCULTAR)'!$Q$3:$S$135,3,0),"")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(OCULTAR)'!$Q$3:$S$135,3,0),"")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(OCULTAR)'!$Q$3:$S$135,3,0),"")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(OCULTAR)'!$Q$3:$S$135,3,0),"")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(OCULTAR)'!$Q$3:$S$135,3,0),"")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(OCULTAR)'!$Q$3:$S$135,3,0),"")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(OCULTAR)'!$Q$3:$S$135,3,0),"")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(OCULTAR)'!$Q$3:$S$135,3,0),"")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(OCULTAR)'!$Q$3:$S$135,3,0),"")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(OCULTAR)'!$Q$3:$S$135,3,0),"")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(OCULTAR)'!$Q$3:$S$135,3,0),"")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(OCULTAR)'!$Q$3:$S$135,3,0),"")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(OCULTAR)'!$Q$3:$S$135,3,0),"")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(OCULTAR)'!$Q$3:$S$135,3,0),"")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(OCULTAR)'!$Q$3:$S$135,3,0),"")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(OCULTAR)'!$Q$3:$S$135,3,0),"")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(OCULTAR)'!$Q$3:$S$135,3,0),"")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(OCULTAR)'!$Q$3:$S$135,3,0),"")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(OCULTAR)'!$Q$3:$S$135,3,0),"")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(OCULTAR)'!$Q$3:$S$135,3,0),"")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(OCULTAR)'!$Q$3:$S$135,3,0),"")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(OCULTAR)'!$Q$3:$S$135,3,0),"")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(OCULTAR)'!$Q$3:$S$135,3,0),"")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(OCULTAR)'!$Q$3:$S$135,3,0),"")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(OCULTAR)'!$Q$3:$S$135,3,0),"")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(OCULTAR)'!$Q$3:$S$135,3,0),"")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(OCULTAR)'!$Q$3:$S$135,3,0),"")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(OCULTAR)'!$Q$3:$S$135,3,0),"")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(OCULTAR)'!$Q$3:$S$135,3,0),"")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(OCULTAR)'!$Q$3:$S$135,3,0),"")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(OCULTAR)'!$Q$3:$S$135,3,0),"")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(OCULTAR)'!$Q$3:$S$135,3,0),"")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(OCULTAR)'!$Q$3:$S$135,3,0),"")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(OCULTAR)'!$Q$3:$S$135,3,0),"")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(OCULTAR)'!$Q$3:$S$135,3,0),"")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(OCULTAR)'!$Q$3:$S$135,3,0),"")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(OCULTAR)'!$Q$3:$S$135,3,0),"")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(OCULTAR)'!$Q$3:$S$135,3,0),"")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(OCULTAR)'!$Q$3:$S$135,3,0),"")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(OCULTAR)'!$Q$3:$S$135,3,0),"")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(OCULTAR)'!$Q$3:$S$135,3,0),"")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(OCULTAR)'!$Q$3:$S$135,3,0),"")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(OCULTAR)'!$Q$3:$S$135,3,0),"")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(OCULTAR)'!$Q$3:$S$135,3,0),"")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(OCULTAR)'!$Q$3:$S$135,3,0),"")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(OCULTAR)'!$Q$3:$S$135,3,0),"")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(OCULTAR)'!$Q$3:$S$135,3,0),"")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(OCULTAR)'!$Q$3:$S$135,3,0),"")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(OCULTAR)'!$Q$3:$S$135,3,0),"")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(OCULTAR)'!$Q$3:$S$135,3,0),"")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(OCULTAR)'!$Q$3:$S$135,3,0),"")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(OCULTAR)'!$Q$3:$S$135,3,0),"")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(OCULTAR)'!$Q$3:$S$135,3,0),"")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(OCULTAR)'!$Q$3:$S$135,3,0),"")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(OCULTAR)'!$Q$3:$S$135,3,0),"")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(OCULTAR)'!$Q$3:$S$135,3,0),"")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(OCULTAR)'!$Q$3:$S$135,3,0),"")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(OCULTAR)'!$Q$3:$S$135,3,0),"")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(OCULTAR)'!$Q$3:$S$135,3,0),"")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(OCULTAR)'!$Q$3:$S$135,3,0),"")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(OCULTAR)'!$Q$3:$S$135,3,0),"")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(OCULTAR)'!$Q$3:$S$135,3,0),"")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(OCULTAR)'!$Q$3:$S$135,3,0),"")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(OCULTAR)'!$Q$3:$S$135,3,0),"")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(OCULTAR)'!$Q$3:$S$135,3,0),"")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(OCULTAR)'!$Q$3:$S$135,3,0),"")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(OCULTAR)'!$Q$3:$S$135,3,0),"")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(OCULTAR)'!$Q$3:$S$135,3,0),"")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(OCULTAR)'!$Q$3:$S$135,3,0),"")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(OCULTAR)'!$Q$3:$S$135,3,0),"")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(OCULTAR)'!$Q$3:$S$135,3,0),"")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(OCULTAR)'!$Q$3:$S$135,3,0),"")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(OCULTAR)'!$Q$3:$S$135,3,0),"")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(OCULTAR)'!$Q$3:$S$135,3,0),"")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(OCULTAR)'!$Q$3:$S$135,3,0),"")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(OCULTAR)'!$Q$3:$S$135,3,0),"")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(OCULTAR)'!$Q$3:$S$135,3,0),"")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(OCULTAR)'!$Q$3:$S$135,3,0),"")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(OCULTAR)'!$Q$3:$S$135,3,0),"")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(OCULTAR)'!$Q$3:$S$135,3,0),"")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(OCULTAR)'!$Q$3:$S$135,3,0),"")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(OCULTAR)'!$Q$3:$S$135,3,0),"")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(OCULTAR)'!$Q$3:$S$135,3,0),"")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(OCULTAR)'!$Q$3:$S$135,3,0),"")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(OCULTAR)'!$Q$3:$S$135,3,0),"")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(OCULTAR)'!$Q$3:$S$135,3,0),"")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(OCULTAR)'!$Q$3:$S$135,3,0),"")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(OCULTAR)'!$Q$3:$S$135,3,0),"")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(OCULTAR)'!$Q$3:$S$135,3,0),"")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(OCULTAR)'!$Q$3:$S$135,3,0),"")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(OCULTAR)'!$Q$3:$S$135,3,0),"")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(OCULTAR)'!$Q$3:$S$135,3,0),"")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(OCULTAR)'!$Q$3:$S$135,3,0),"")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(OCULTAR)'!$Q$3:$S$135,3,0),"")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(OCULTAR)'!$Q$3:$S$135,3,0),"")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(OCULTAR)'!$Q$3:$S$135,3,0),"")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(OCULTAR)'!$Q$3:$S$135,3,0),"")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(OCULTAR)'!$Q$3:$S$135,3,0),"")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(OCULTAR)'!$Q$3:$S$135,3,0),"")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(OCULTAR)'!$Q$3:$S$135,3,0),"")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(OCULTAR)'!$Q$3:$S$135,3,0),"")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(OCULTAR)'!$Q$3:$S$135,3,0),"")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(OCULTAR)'!$Q$3:$S$135,3,0),"")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(OCULTAR)'!$Q$3:$S$135,3,0),"")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(OCULTAR)'!$Q$3:$S$135,3,0),"")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(OCULTAR)'!$Q$3:$S$135,3,0),"")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(OCULTAR)'!$Q$3:$S$135,3,0),"")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(OCULTAR)'!$Q$3:$S$135,3,0),"")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(OCULTAR)'!$Q$3:$S$135,3,0),"")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(OCULTAR)'!$Q$3:$S$135,3,0),"")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(OCULTAR)'!$Q$3:$S$135,3,0),"")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(OCULTAR)'!$Q$3:$S$135,3,0),"")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(OCULTAR)'!$Q$3:$S$135,3,0),"")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(OCULTAR)'!$Q$3:$S$135,3,0),"")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(OCULTAR)'!$Q$3:$S$135,3,0),"")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(OCULTAR)'!$Q$3:$S$135,3,0),"")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(OCULTAR)'!$Q$3:$S$135,3,0),"")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(OCULTAR)'!$Q$3:$S$135,3,0),"")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(OCULTAR)'!$Q$3:$S$135,3,0),"")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(OCULTAR)'!$Q$3:$S$135,3,0),"")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(OCULTAR)'!$Q$3:$S$135,3,0),"")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(OCULTAR)'!$Q$3:$S$135,3,0),"")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(OCULTAR)'!$Q$3:$S$135,3,0),"")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(OCULTAR)'!$Q$3:$S$135,3,0),"")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(OCULTAR)'!$Q$3:$S$135,3,0),"")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(OCULTAR)'!$Q$3:$S$135,3,0),"")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(OCULTAR)'!$Q$3:$S$135,3,0),"")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(OCULTAR)'!$Q$3:$S$135,3,0),"")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(OCULTAR)'!$Q$3:$S$135,3,0),"")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(OCULTAR)'!$Q$3:$S$135,3,0),"")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(OCULTAR)'!$Q$3:$S$135,3,0),"")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(OCULTAR)'!$Q$3:$S$135,3,0),"")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(OCULTAR)'!$Q$3:$S$135,3,0),"")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(OCULTAR)'!$Q$3:$S$135,3,0),"")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(OCULTAR)'!$Q$3:$S$135,3,0),"")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(OCULTAR)'!$Q$3:$S$135,3,0),"")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(OCULTAR)'!$Q$3:$S$135,3,0),"")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(OCULTAR)'!$Q$3:$S$135,3,0),"")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(OCULTAR)'!$Q$3:$S$135,3,0),"")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(OCULTAR)'!$Q$3:$S$135,3,0),"")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(OCULTAR)'!$Q$3:$S$135,3,0),"")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(OCULTAR)'!$Q$3:$S$135,3,0),"")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(OCULTAR)'!$Q$3:$S$135,3,0),"")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(OCULTAR)'!$Q$3:$S$135,3,0),"")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(OCULTAR)'!$Q$3:$S$135,3,0),"")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(OCULTAR)'!$Q$3:$S$135,3,0),"")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(OCULTAR)'!$Q$3:$S$135,3,0),"")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(OCULTAR)'!$Q$3:$S$135,3,0),"")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(OCULTAR)'!$Q$3:$S$135,3,0),"")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(OCULTAR)'!$Q$3:$S$135,3,0),"")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(OCULTAR)'!$Q$3:$S$135,3,0),"")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(OCULTAR)'!$Q$3:$S$135,3,0),"")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(OCULTAR)'!$Q$3:$S$135,3,0),"")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(OCULTAR)'!$Q$3:$S$135,3,0),"")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(OCULTAR)'!$Q$3:$S$135,3,0),"")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(OCULTAR)'!$Q$3:$S$135,3,0),"")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(OCULTAR)'!$Q$3:$S$135,3,0),"")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(OCULTAR)'!$Q$3:$S$135,3,0),"")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(OCULTAR)'!$Q$3:$S$135,3,0),"")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(OCULTAR)'!$Q$3:$S$135,3,0),"")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(OCULTAR)'!$Q$3:$S$135,3,0),"")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(OCULTAR)'!$Q$3:$S$135,3,0),"")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(OCULTAR)'!$Q$3:$S$135,3,0),"")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(OCULTAR)'!$Q$3:$S$135,3,0),"")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(OCULTAR)'!$Q$3:$S$135,3,0),"")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(OCULTAR)'!$Q$3:$S$135,3,0),"")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(OCULTAR)'!$Q$3:$S$135,3,0),"")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(OCULTAR)'!$Q$3:$S$135,3,0),"")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(OCULTAR)'!$Q$3:$S$135,3,0),"")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(OCULTAR)'!$Q$3:$S$135,3,0),"")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(OCULTAR)'!$Q$3:$S$135,3,0),"")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(OCULTAR)'!$Q$3:$S$135,3,0),"")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(OCULTAR)'!$Q$3:$S$135,3,0),"")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(OCULTAR)'!$Q$3:$S$135,3,0),"")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(OCULTAR)'!$Q$3:$S$135,3,0),"")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(OCULTAR)'!$Q$3:$S$135,3,0),"")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(OCULTAR)'!$Q$3:$S$135,3,0),"")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(OCULTAR)'!$Q$3:$S$135,3,0),"")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(OCULTAR)'!$Q$3:$S$135,3,0),"")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(OCULTAR)'!$Q$3:$S$135,3,0),"")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(OCULTAR)'!$Q$3:$S$135,3,0),"")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(OCULTAR)'!$Q$3:$S$135,3,0),"")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(OCULTAR)'!$Q$3:$S$135,3,0),"")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(OCULTAR)'!$Q$3:$S$135,3,0),"")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(OCULTAR)'!$Q$3:$S$135,3,0),"")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(OCULTAR)'!$Q$3:$S$135,3,0),"")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(OCULTAR)'!$Q$3:$S$135,3,0),"")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(OCULTAR)'!$Q$3:$S$135,3,0),"")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(OCULTAR)'!$Q$3:$S$135,3,0),"")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(OCULTAR)'!$Q$3:$S$135,3,0),"")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(OCULTAR)'!$Q$3:$S$135,3,0),"")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(OCULTAR)'!$Q$3:$S$135,3,0),"")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(OCULTAR)'!$Q$3:$S$135,3,0),"")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(OCULTAR)'!$Q$3:$S$135,3,0),"")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(OCULTAR)'!$Q$3:$S$135,3,0),"")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(OCULTAR)'!$Q$3:$S$135,3,0),"")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(OCULTAR)'!$Q$3:$S$135,3,0),"")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(OCULTAR)'!$Q$3:$S$135,3,0),"")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(OCULTAR)'!$Q$3:$S$135,3,0),"")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(OCULTAR)'!$Q$3:$S$135,3,0),"")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(OCULTAR)'!$Q$3:$S$135,3,0),"")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(OCULTAR)'!$Q$3:$S$135,3,0),"")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(OCULTAR)'!$Q$3:$S$135,3,0),"")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(OCULTAR)'!$Q$3:$S$135,3,0),"")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(OCULTAR)'!$Q$3:$S$135,3,0),"")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(OCULTAR)'!$Q$3:$S$135,3,0),"")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(OCULTAR)'!$Q$3:$S$135,3,0),"")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(OCULTAR)'!$Q$3:$S$135,3,0),"")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(OCULTAR)'!$Q$3:$S$135,3,0),"")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(OCULTAR)'!$Q$3:$S$135,3,0),"")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(OCULTAR)'!$Q$3:$S$135,3,0),"")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(OCULTAR)'!$Q$3:$S$135,3,0),"")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(OCULTAR)'!$Q$3:$S$135,3,0),"")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(OCULTAR)'!$Q$3:$S$135,3,0),"")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(OCULTAR)'!$Q$3:$S$135,3,0),"")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(OCULTAR)'!$Q$3:$S$135,3,0),"")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(OCULTAR)'!$Q$3:$S$135,3,0),"")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(OCULTAR)'!$Q$3:$S$135,3,0),"")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(OCULTAR)'!$Q$3:$S$135,3,0),"")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(OCULTAR)'!$Q$3:$S$135,3,0),"")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(OCULTAR)'!$Q$3:$S$135,3,0),"")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(OCULTAR)'!$Q$3:$S$135,3,0),"")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(OCULTAR)'!$Q$3:$S$135,3,0),"")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(OCULTAR)'!$Q$3:$S$135,3,0),"")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(OCULTAR)'!$Q$3:$S$135,3,0),"")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(OCULTAR)'!$Q$3:$S$135,3,0),"")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(OCULTAR)'!$Q$3:$S$135,3,0),"")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(OCULTAR)'!$Q$3:$S$135,3,0),"")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(OCULTAR)'!$Q$3:$S$135,3,0),"")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(OCULTAR)'!$Q$3:$S$135,3,0),"")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(OCULTAR)'!$Q$3:$S$135,3,0),"")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(OCULTAR)'!$Q$3:$S$135,3,0),"")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(OCULTAR)'!$Q$3:$S$135,3,0),"")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(OCULTAR)'!$Q$3:$S$135,3,0),"")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(OCULTAR)'!$Q$3:$S$135,3,0),"")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(OCULTAR)'!$Q$3:$S$135,3,0),"")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(OCULTAR)'!$Q$3:$S$135,3,0),"")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(OCULTAR)'!$Q$3:$S$135,3,0),"")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(OCULTAR)'!$Q$3:$S$135,3,0),"")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(OCULTAR)'!$Q$3:$S$135,3,0),"")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(OCULTAR)'!$Q$3:$S$135,3,0),"")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(OCULTAR)'!$Q$3:$S$135,3,0),"")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(OCULTAR)'!$Q$3:$S$135,3,0),"")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(OCULTAR)'!$Q$3:$S$135,3,0),"")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(OCULTAR)'!$Q$3:$S$135,3,0),"")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(OCULTAR)'!$Q$3:$S$135,3,0),"")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(OCULTAR)'!$Q$3:$S$135,3,0),"")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(OCULTAR)'!$Q$3:$S$135,3,0),"")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(OCULTAR)'!$Q$3:$S$135,3,0),"")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(OCULTAR)'!$Q$3:$S$135,3,0),"")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(OCULTAR)'!$Q$3:$S$135,3,0),"")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(OCULTAR)'!$Q$3:$S$135,3,0),"")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(OCULTAR)'!$Q$3:$S$135,3,0),"")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(OCULTAR)'!$Q$3:$S$135,3,0),"")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(OCULTAR)'!$Q$3:$S$135,3,0),"")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(OCULTAR)'!$Q$3:$S$135,3,0),"")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(OCULTAR)'!$Q$3:$S$135,3,0),"")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(OCULTAR)'!$Q$3:$S$135,3,0),"")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(OCULTAR)'!$Q$3:$S$135,3,0),"")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(OCULTAR)'!$Q$3:$S$135,3,0),"")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(OCULTAR)'!$Q$3:$S$135,3,0),"")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(OCULTAR)'!$Q$3:$S$135,3,0),"")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(OCULTAR)'!$Q$3:$S$135,3,0),"")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(OCULTAR)'!$Q$3:$S$135,3,0),"")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(OCULTAR)'!$Q$3:$S$135,3,0),"")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(OCULTAR)'!$Q$3:$S$135,3,0),"")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(OCULTAR)'!$Q$3:$S$135,3,0),"")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(OCULTAR)'!$Q$3:$S$135,3,0),"")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(OCULTAR)'!$Q$3:$S$135,3,0),"")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(OCULTAR)'!$Q$3:$S$135,3,0),"")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(OCULTAR)'!$Q$3:$S$135,3,0),"")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(OCULTAR)'!$Q$3:$S$135,3,0),"")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(OCULTAR)'!$Q$3:$S$135,3,0),"")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(OCULTAR)'!$Q$3:$S$135,3,0),"")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(OCULTAR)'!$Q$3:$S$135,3,0),"")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(OCULTAR)'!$Q$3:$S$135,3,0),"")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(OCULTAR)'!$Q$3:$S$135,3,0),"")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(OCULTAR)'!$Q$3:$S$135,3,0),"")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(OCULTAR)'!$Q$3:$S$135,3,0),"")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(OCULTAR)'!$Q$3:$S$135,3,0),"")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(OCULTAR)'!$Q$3:$S$135,3,0),"")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(OCULTAR)'!$Q$3:$S$135,3,0),"")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(OCULTAR)'!$Q$3:$S$135,3,0),"")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(OCULTAR)'!$Q$3:$S$135,3,0),"")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(OCULTAR)'!$Q$3:$S$135,3,0),"")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(OCULTAR)'!$Q$3:$S$135,3,0),"")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(OCULTAR)'!$Q$3:$S$135,3,0),"")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(OCULTAR)'!$Q$3:$S$135,3,0),"")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(OCULTAR)'!$Q$3:$S$135,3,0),"")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(OCULTAR)'!$Q$3:$S$135,3,0),"")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(OCULTAR)'!$Q$3:$S$135,3,0),"")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(OCULTAR)'!$Q$3:$S$135,3,0),"")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(OCULTAR)'!$Q$3:$S$135,3,0),"")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(OCULTAR)'!$Q$3:$S$135,3,0),"")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(OCULTAR)'!$Q$3:$S$135,3,0),"")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(OCULTAR)'!$Q$3:$S$135,3,0),"")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(OCULTAR)'!$Q$3:$S$135,3,0),"")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(OCULTAR)'!$Q$3:$S$135,3,0),"")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(OCULTAR)'!$Q$3:$S$135,3,0),"")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(OCULTAR)'!$Q$3:$S$135,3,0),"")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(OCULTAR)'!$Q$3:$S$135,3,0),"")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(OCULTAR)'!$Q$3:$S$135,3,0),"")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(OCULTAR)'!$Q$3:$S$135,3,0),"")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(OCULTAR)'!$Q$3:$S$135,3,0),"")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(OCULTAR)'!$Q$3:$S$135,3,0),"")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(OCULTAR)'!$Q$3:$S$135,3,0),"")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(OCULTAR)'!$Q$3:$S$135,3,0),"")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(OCULTAR)'!$Q$3:$S$135,3,0),"")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(OCULTAR)'!$Q$3:$S$135,3,0),"")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(OCULTAR)'!$Q$3:$S$135,3,0),"")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(OCULTAR)'!$Q$3:$S$135,3,0),"")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(OCULTAR)'!$Q$3:$S$135,3,0),"")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(OCULTAR)'!$Q$3:$S$135,3,0),"")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(OCULTAR)'!$Q$3:$S$135,3,0),"")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(OCULTAR)'!$Q$3:$S$135,3,0),"")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(OCULTAR)'!$Q$3:$S$135,3,0),"")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(OCULTAR)'!$Q$3:$S$135,3,0),"")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(OCULTAR)'!$Q$3:$S$135,3,0),"")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(OCULTAR)'!$Q$3:$S$135,3,0),"")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(OCULTAR)'!$Q$3:$S$135,3,0),"")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(OCULTAR)'!$Q$3:$S$135,3,0),"")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(OCULTAR)'!$Q$3:$S$135,3,0),"")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(OCULTAR)'!$Q$3:$S$135,3,0),"")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(OCULTAR)'!$Q$3:$S$135,3,0),"")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(OCULTAR)'!$Q$3:$S$135,3,0),"")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(OCULTAR)'!$Q$3:$S$135,3,0),"")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(OCULTAR)'!$Q$3:$S$135,3,0),"")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(OCULTAR)'!$Q$3:$S$135,3,0),"")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(OCULTAR)'!$Q$3:$S$135,3,0),"")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(OCULTAR)'!$Q$3:$S$135,3,0),"")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(OCULTAR)'!$Q$3:$S$135,3,0),"")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(OCULTAR)'!$Q$3:$S$135,3,0),"")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(OCULTAR)'!$Q$3:$S$135,3,0),"")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(OCULTAR)'!$Q$3:$S$135,3,0),"")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(OCULTAR)'!$Q$3:$S$135,3,0),"")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(OCULTAR)'!$Q$3:$S$135,3,0),"")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(OCULTAR)'!$Q$3:$S$135,3,0),"")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(OCULTAR)'!$Q$3:$S$135,3,0),"")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(OCULTAR)'!$Q$3:$S$135,3,0),"")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(OCULTAR)'!$Q$3:$S$135,3,0),"")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(OCULTAR)'!$Q$3:$S$135,3,0),"")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(OCULTAR)'!$Q$3:$S$135,3,0),"")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(OCULTAR)'!$Q$3:$S$135,3,0),"")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(OCULTAR)'!$Q$3:$S$135,3,0),"")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(OCULTAR)'!$Q$3:$S$135,3,0),"")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(OCULTAR)'!$Q$3:$S$135,3,0),"")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(OCULTAR)'!$Q$3:$S$135,3,0),"")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(OCULTAR)'!$Q$3:$S$135,3,0),"")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(OCULTAR)'!$Q$3:$S$135,3,0),"")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(OCULTAR)'!$Q$3:$S$135,3,0),"")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(OCULTAR)'!$Q$3:$S$135,3,0),"")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(OCULTAR)'!$Q$3:$S$135,3,0),"")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(OCULTAR)'!$Q$3:$S$135,3,0),"")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(OCULTAR)'!$Q$3:$S$135,3,0),"")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(OCULTAR)'!$Q$3:$S$135,3,0),"")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(OCULTAR)'!$Q$3:$S$135,3,0),"")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(OCULTAR)'!$Q$3:$S$135,3,0),"")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(OCULTAR)'!$Q$3:$S$135,3,0),"")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(OCULTAR)'!$Q$3:$S$135,3,0),"")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(OCULTAR)'!$Q$3:$S$135,3,0),"")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(OCULTAR)'!$Q$3:$S$135,3,0),"")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(OCULTAR)'!$Q$3:$S$135,3,0),"")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(OCULTAR)'!$Q$3:$S$135,3,0),"")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(OCULTAR)'!$Q$3:$S$135,3,0),"")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(OCULTAR)'!$Q$3:$S$135,3,0),"")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(OCULTAR)'!$Q$3:$S$135,3,0),"")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(OCULTAR)'!$Q$3:$S$135,3,0),"")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(OCULTAR)'!$Q$3:$S$135,3,0),"")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(OCULTAR)'!$Q$3:$S$135,3,0),"")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(OCULTAR)'!$Q$3:$S$135,3,0),"")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(OCULTAR)'!$Q$3:$S$135,3,0),"")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(OCULTAR)'!$Q$3:$S$135,3,0),"")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(OCULTAR)'!$Q$3:$S$135,3,0),"")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(OCULTAR)'!$Q$3:$S$135,3,0),"")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(OCULTAR)'!$Q$3:$S$135,3,0),"")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(OCULTAR)'!$Q$3:$S$135,3,0),"")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(OCULTAR)'!$Q$3:$S$135,3,0),"")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(OCULTAR)'!$Q$3:$S$135,3,0),"")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(OCULTAR)'!$Q$3:$S$135,3,0),"")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(OCULTAR)'!$Q$3:$S$135,3,0),"")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(OCULTAR)'!$Q$3:$S$135,3,0),"")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(OCULTAR)'!$Q$3:$S$135,3,0),"")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(OCULTAR)'!$Q$3:$S$135,3,0),"")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(OCULTAR)'!$Q$3:$S$135,3,0),"")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(OCULTAR)'!$Q$3:$S$135,3,0),"")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(OCULTAR)'!$Q$3:$S$135,3,0),"")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(OCULTAR)'!$Q$3:$S$135,3,0),"")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(OCULTAR)'!$Q$3:$S$135,3,0),"")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(OCULTAR)'!$Q$3:$S$135,3,0),"")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(OCULTAR)'!$Q$3:$S$135,3,0),"")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(OCULTAR)'!$Q$3:$S$135,3,0),"")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(OCULTAR)'!$Q$3:$S$135,3,0),"")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(OCULTAR)'!$Q$3:$S$135,3,0),"")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(OCULTAR)'!$Q$3:$S$135,3,0),"")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(OCULTAR)'!$Q$3:$S$135,3,0),"")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(OCULTAR)'!$Q$3:$S$135,3,0),"")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(OCULTAR)'!$Q$3:$S$135,3,0),"")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(OCULTAR)'!$Q$3:$S$135,3,0),"")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(OCULTAR)'!$Q$3:$S$135,3,0),"")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(OCULTAR)'!$Q$3:$S$135,3,0),"")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(OCULTAR)'!$Q$3:$S$135,3,0),"")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(OCULTAR)'!$Q$3:$S$135,3,0),"")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(OCULTAR)'!$Q$3:$S$135,3,0),"")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(OCULTAR)'!$Q$3:$S$135,3,0),"")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(OCULTAR)'!$Q$3:$S$135,3,0),"")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(OCULTAR)'!$Q$3:$S$135,3,0),"")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(OCULTAR)'!$Q$3:$S$135,3,0),"")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(OCULTAR)'!$Q$3:$S$135,3,0),"")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(OCULTAR)'!$Q$3:$S$135,3,0),"")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(OCULTAR)'!$Q$3:$S$135,3,0),"")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(OCULTAR)'!$Q$3:$S$135,3,0),"")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(OCULTAR)'!$Q$3:$S$135,3,0),"")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(OCULTAR)'!$Q$3:$S$135,3,0),"")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(OCULTAR)'!$Q$3:$S$135,3,0),"")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(OCULTAR)'!$Q$3:$S$135,3,0),"")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(OCULTAR)'!$Q$3:$S$135,3,0),"")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(OCULTAR)'!$Q$3:$S$135,3,0),"")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(OCULTAR)'!$Q$3:$S$135,3,0),"")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(OCULTAR)'!$Q$3:$S$135,3,0),"")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(OCULTAR)'!$Q$3:$S$135,3,0),"")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(OCULTAR)'!$Q$3:$S$135,3,0),"")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(OCULTAR)'!$Q$3:$S$135,3,0),"")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(OCULTAR)'!$Q$3:$S$135,3,0),"")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(OCULTAR)'!$Q$3:$S$135,3,0),"")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(OCULTAR)'!$Q$3:$S$135,3,0),"")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(OCULTAR)'!$Q$3:$S$135,3,0),"")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(OCULTAR)'!$Q$3:$S$135,3,0),"")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(OCULTAR)'!$Q$3:$S$135,3,0),"")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(OCULTAR)'!$Q$3:$S$135,3,0),"")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(OCULTAR)'!$Q$3:$S$135,3,0),"")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(OCULTAR)'!$Q$3:$S$135,3,0),"")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(OCULTAR)'!$Q$3:$S$135,3,0),"")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(OCULTAR)'!$Q$3:$S$135,3,0),"")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(OCULTAR)'!$Q$3:$S$135,3,0),"")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(OCULTAR)'!$Q$3:$S$135,3,0),"")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(OCULTAR)'!$Q$3:$S$135,3,0),"")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(OCULTAR)'!$Q$3:$S$135,3,0),"")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(OCULTAR)'!$Q$3:$S$135,3,0),"")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(OCULTAR)'!$Q$3:$S$135,3,0),"")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(OCULTAR)'!$Q$3:$S$135,3,0),"")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(OCULTAR)'!$Q$3:$S$135,3,0),"")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(OCULTAR)'!$Q$3:$S$135,3,0),"")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(OCULTAR)'!$Q$3:$S$135,3,0),"")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(OCULTAR)'!$Q$3:$S$135,3,0),"")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(OCULTAR)'!$Q$3:$S$135,3,0),"")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(OCULTAR)'!$Q$3:$S$135,3,0),"")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(OCULTAR)'!$Q$3:$S$135,3,0),"")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(OCULTAR)'!$Q$3:$S$135,3,0),"")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(OCULTAR)'!$Q$3:$S$135,3,0),"")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(OCULTAR)'!$Q$3:$S$135,3,0),"")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(OCULTAR)'!$Q$3:$S$135,3,0),"")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(OCULTAR)'!$Q$3:$S$135,3,0),"")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(OCULTAR)'!$Q$3:$S$135,3,0),"")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(OCULTAR)'!$Q$3:$S$135,3,0),"")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(OCULTAR)'!$Q$3:$S$135,3,0),"")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(OCULTAR)'!$Q$3:$S$135,3,0),"")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(OCULTAR)'!$Q$3:$S$135,3,0),"")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(OCULTAR)'!$Q$3:$S$135,3,0),"")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(OCULTAR)'!$Q$3:$S$135,3,0),"")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(OCULTAR)'!$Q$3:$S$135,3,0),"")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(OCULTAR)'!$Q$3:$S$135,3,0),"")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(OCULTAR)'!$Q$3:$S$135,3,0),"")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(OCULTAR)'!$Q$3:$S$135,3,0),"")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(OCULTAR)'!$Q$3:$S$135,3,0),"")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(OCULTAR)'!$Q$3:$S$135,3,0),"")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(OCULTAR)'!$Q$3:$S$135,3,0),"")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(OCULTAR)'!$Q$3:$S$135,3,0),"")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(OCULTAR)'!$Q$3:$S$135,3,0),"")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(OCULTAR)'!$Q$3:$S$135,3,0),"")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(OCULTAR)'!$Q$3:$S$135,3,0),"")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(OCULTAR)'!$Q$3:$S$135,3,0),"")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(OCULTAR)'!$Q$3:$S$135,3,0),"")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(OCULTAR)'!$Q$3:$S$135,3,0),"")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(OCULTAR)'!$Q$3:$S$135,3,0),"")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(OCULTAR)'!$Q$3:$S$135,3,0),"")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(OCULTAR)'!$Q$3:$S$135,3,0),"")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(OCULTAR)'!$Q$3:$S$135,3,0),"")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(OCULTAR)'!$Q$3:$S$135,3,0),"")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(OCULTAR)'!$Q$3:$S$135,3,0),"")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(OCULTAR)'!$Q$3:$S$135,3,0),"")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(OCULTAR)'!$Q$3:$S$135,3,0),"")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(OCULTAR)'!$Q$3:$S$135,3,0),"")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(OCULTAR)'!$Q$3:$S$135,3,0),"")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(OCULTAR)'!$Q$3:$S$135,3,0),"")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(OCULTAR)'!$Q$3:$S$135,3,0),"")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(OCULTAR)'!$Q$3:$S$135,3,0),"")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(OCULTAR)'!$Q$3:$S$135,3,0),"")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(OCULTAR)'!$Q$3:$S$135,3,0),"")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(OCULTAR)'!$Q$3:$S$135,3,0),"")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(OCULTAR)'!$Q$3:$S$135,3,0),"")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(OCULTAR)'!$Q$3:$S$135,3,0),"")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(OCULTAR)'!$Q$3:$S$135,3,0),"")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(OCULTAR)'!$Q$3:$S$135,3,0),"")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(OCULTAR)'!$Q$3:$S$135,3,0),"")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(OCULTAR)'!$Q$3:$S$135,3,0),"")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(OCULTAR)'!$Q$3:$S$135,3,0),"")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(OCULTAR)'!$Q$3:$S$135,3,0),"")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(OCULTAR)'!$Q$3:$S$135,3,0),"")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(OCULTAR)'!$Q$3:$S$135,3,0),"")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(OCULTAR)'!$Q$3:$S$135,3,0),"")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(OCULTAR)'!$Q$3:$S$135,3,0),"")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(OCULTAR)'!$Q$3:$S$135,3,0),"")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(OCULTAR)'!$Q$3:$S$135,3,0),"")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(OCULTAR)'!$Q$3:$S$135,3,0),"")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(OCULTAR)'!$Q$3:$S$135,3,0),"")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(OCULTAR)'!$Q$3:$S$135,3,0),"")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(OCULTAR)'!$Q$3:$S$135,3,0),"")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(OCULTAR)'!$Q$3:$S$135,3,0),"")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(OCULTAR)'!$Q$3:$S$135,3,0),"")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(OCULTAR)'!$Q$3:$S$135,3,0),"")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(OCULTAR)'!$Q$3:$S$135,3,0),"")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(OCULTAR)'!$Q$3:$S$135,3,0),"")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(OCULTAR)'!$Q$3:$S$135,3,0),"")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(OCULTAR)'!$Q$3:$S$135,3,0),"")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(OCULTAR)'!$Q$3:$S$135,3,0),"")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(OCULTAR)'!$Q$3:$S$135,3,0),"")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(OCULTAR)'!$Q$3:$S$135,3,0),"")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(OCULTAR)'!$Q$3:$S$135,3,0),"")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(OCULTAR)'!$Q$3:$S$135,3,0),"")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(OCULTAR)'!$Q$3:$S$135,3,0),"")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(OCULTAR)'!$Q$3:$S$135,3,0),"")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(OCULTAR)'!$Q$3:$S$135,3,0),"")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(OCULTAR)'!$Q$3:$S$135,3,0),"")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(OCULTAR)'!$Q$3:$S$135,3,0),"")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(OCULTAR)'!$Q$3:$S$135,3,0),"")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(OCULTAR)'!$Q$3:$S$135,3,0),"")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(OCULTAR)'!$Q$3:$S$135,3,0),"")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(OCULTAR)'!$Q$3:$S$135,3,0),"")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(OCULTAR)'!$Q$3:$S$135,3,0),"")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(OCULTAR)'!$Q$3:$S$135,3,0),"")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(OCULTAR)'!$Q$3:$S$135,3,0),"")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(OCULTAR)'!$Q$3:$S$135,3,0),"")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(OCULTAR)'!$Q$3:$S$135,3,0),"")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(OCULTAR)'!$Q$3:$S$135,3,0),"")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(OCULTAR)'!$Q$3:$S$135,3,0),"")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(OCULTAR)'!$Q$3:$S$135,3,0),"")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(OCULTAR)'!$Q$3:$S$135,3,0),"")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(OCULTAR)'!$Q$3:$S$135,3,0),"")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(OCULTAR)'!$Q$3:$S$135,3,0),"")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(OCULTAR)'!$Q$3:$S$135,3,0),"")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(OCULTAR)'!$Q$3:$S$135,3,0),"")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(OCULTAR)'!$Q$3:$S$135,3,0),"")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(OCULTAR)'!$Q$3:$S$135,3,0),"")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(OCULTAR)'!$Q$3:$S$135,3,0),"")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(OCULTAR)'!$Q$3:$S$135,3,0),"")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(OCULTAR)'!$Q$3:$S$135,3,0),"")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(OCULTAR)'!$Q$3:$S$135,3,0),"")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(OCULTAR)'!$Q$3:$S$135,3,0),"")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(OCULTAR)'!$Q$3:$S$135,3,0),"")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(OCULTAR)'!$Q$3:$S$135,3,0),"")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(OCULTAR)'!$Q$3:$S$135,3,0),"")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(OCULTAR)'!$Q$3:$S$135,3,0),"")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(OCULTAR)'!$Q$3:$S$135,3,0),"")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(OCULTAR)'!$Q$3:$S$135,3,0),"")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(OCULTAR)'!$Q$3:$S$135,3,0),"")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(OCULTAR)'!$Q$3:$S$135,3,0),"")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(OCULTAR)'!$Q$3:$S$135,3,0),"")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(OCULTAR)'!$Q$3:$S$135,3,0),"")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(OCULTAR)'!$Q$3:$S$135,3,0),"")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(OCULTAR)'!$Q$3:$S$135,3,0),"")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(OCULTAR)'!$Q$3:$S$135,3,0),"")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(OCULTAR)'!$Q$3:$S$135,3,0),"")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(OCULTAR)'!$Q$3:$S$135,3,0),"")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(OCULTAR)'!$Q$3:$S$135,3,0),"")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(OCULTAR)'!$Q$3:$S$135,3,0),"")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(OCULTAR)'!$Q$3:$S$135,3,0),"")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(OCULTAR)'!$Q$3:$S$135,3,0),"")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(OCULTAR)'!$Q$3:$S$135,3,0),"")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(OCULTAR)'!$Q$3:$S$135,3,0),"")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(OCULTAR)'!$Q$3:$S$135,3,0),"")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(OCULTAR)'!$Q$3:$S$135,3,0),"")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(OCULTAR)'!$Q$3:$S$135,3,0),"")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(OCULTAR)'!$Q$3:$S$135,3,0),"")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(OCULTAR)'!$Q$3:$S$135,3,0),"")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(OCULTAR)'!$Q$3:$S$135,3,0),"")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(OCULTAR)'!$Q$3:$S$135,3,0),"")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(OCULTAR)'!$Q$3:$S$135,3,0),"")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(OCULTAR)'!$Q$3:$S$135,3,0),"")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(OCULTAR)'!$Q$3:$S$135,3,0),"")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(OCULTAR)'!$Q$3:$S$135,3,0),"")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(OCULTAR)'!$Q$3:$S$135,3,0),"")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(OCULTAR)'!$Q$3:$S$135,3,0),"")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(OCULTAR)'!$Q$3:$S$135,3,0),"")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(OCULTAR)'!$Q$3:$S$135,3,0),"")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(OCULTAR)'!$Q$3:$S$135,3,0),"")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(OCULTAR)'!$Q$3:$S$135,3,0),"")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(OCULTAR)'!$Q$3:$S$135,3,0),"")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(OCULTAR)'!$Q$3:$S$135,3,0),"")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(OCULTAR)'!$Q$3:$S$135,3,0),"")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(OCULTAR)'!$Q$3:$S$135,3,0),"")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(OCULTAR)'!$Q$3:$S$135,3,0),"")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(OCULTAR)'!$Q$3:$S$135,3,0),"")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(OCULTAR)'!$Q$3:$S$135,3,0),"")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(OCULTAR)'!$Q$3:$S$135,3,0),"")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(OCULTAR)'!$Q$3:$S$135,3,0),"")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(OCULTAR)'!$Q$3:$S$135,3,0),"")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(OCULTAR)'!$Q$3:$S$135,3,0),"")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(OCULTAR)'!$Q$3:$S$135,3,0),"")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(OCULTAR)'!$Q$3:$S$135,3,0),"")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(OCULTAR)'!$Q$3:$S$135,3,0),"")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(OCULTAR)'!$Q$3:$S$135,3,0),"")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(OCULTAR)'!$Q$3:$S$135,3,0),"")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(OCULTAR)'!$Q$3:$S$135,3,0),"")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(OCULTAR)'!$Q$3:$S$135,3,0),"")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(OCULTAR)'!$Q$3:$S$135,3,0),"")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(OCULTAR)'!$Q$3:$S$135,3,0),"")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(OCULTAR)'!$Q$3:$S$135,3,0),"")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(OCULTAR)'!$Q$3:$S$135,3,0),"")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(OCULTAR)'!$Q$3:$S$135,3,0),"")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(OCULTAR)'!$Q$3:$S$135,3,0),"")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(OCULTAR)'!$Q$3:$S$135,3,0),"")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(OCULTAR)'!$Q$3:$S$135,3,0),"")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(OCULTAR)'!$Q$3:$S$135,3,0),"")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(OCULTAR)'!$Q$3:$S$135,3,0),"")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(OCULTAR)'!$Q$3:$S$135,3,0),"")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(OCULTAR)'!$Q$3:$S$135,3,0),"")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(OCULTAR)'!$Q$3:$S$135,3,0),"")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(OCULTAR)'!$Q$3:$S$135,3,0),"")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(OCULTAR)'!$Q$3:$S$135,3,0),"")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(OCULTAR)'!$Q$3:$S$135,3,0),"")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(OCULTAR)'!$Q$3:$S$135,3,0),"")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(OCULTAR)'!$Q$3:$S$135,3,0),"")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(OCULTAR)'!$Q$3:$S$135,3,0),"")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(OCULTAR)'!$Q$3:$S$135,3,0),"")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(OCULTAR)'!$Q$3:$S$135,3,0),"")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(OCULTAR)'!$Q$3:$S$135,3,0),"")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(OCULTAR)'!$Q$3:$S$135,3,0),"")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(OCULTAR)'!$Q$3:$S$135,3,0),"")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(OCULTAR)'!$Q$3:$S$135,3,0),"")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(OCULTAR)'!$Q$3:$S$135,3,0),"")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(OCULTAR)'!$Q$3:$S$135,3,0),"")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(OCULTAR)'!$Q$3:$S$135,3,0),"")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(OCULTAR)'!$Q$3:$S$135,3,0),"")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(OCULTAR)'!$Q$3:$S$135,3,0),"")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(OCULTAR)'!$Q$3:$S$135,3,0),"")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(OCULTAR)'!$Q$3:$S$135,3,0),"")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(OCULTAR)'!$Q$3:$S$135,3,0),"")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(OCULTAR)'!$Q$3:$S$135,3,0),"")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(OCULTAR)'!$Q$3:$S$135,3,0),"")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(OCULTAR)'!$Q$3:$S$135,3,0),"")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(OCULTAR)'!$Q$3:$S$135,3,0),"")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(OCULTAR)'!$Q$3:$S$135,3,0),"")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(OCULTAR)'!$Q$3:$S$135,3,0),"")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(OCULTAR)'!$Q$3:$S$135,3,0),"")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(OCULTAR)'!$Q$3:$S$135,3,0),"")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(OCULTAR)'!$Q$3:$S$135,3,0),"")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(OCULTAR)'!$Q$3:$S$135,3,0),"")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(OCULTAR)'!$Q$3:$S$135,3,0),"")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(OCULTAR)'!$Q$3:$S$135,3,0),"")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(OCULTAR)'!$Q$3:$S$135,3,0),"")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(OCULTAR)'!$Q$3:$S$135,3,0),"")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(OCULTAR)'!$Q$3:$S$135,3,0),"")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(OCULTAR)'!$Q$3:$S$135,3,0),"")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(OCULTAR)'!$Q$3:$S$135,3,0),"")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(OCULTAR)'!$Q$3:$S$135,3,0),"")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(OCULTAR)'!$Q$3:$S$135,3,0),"")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(OCULTAR)'!$Q$3:$S$135,3,0),"")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(OCULTAR)'!$Q$3:$S$135,3,0),"")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(OCULTAR)'!$Q$3:$S$135,3,0),"")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(OCULTAR)'!$Q$3:$S$135,3,0),"")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(OCULTAR)'!$Q$3:$S$135,3,0),"")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(OCULTAR)'!$Q$3:$S$135,3,0),"")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(OCULTAR)'!$Q$3:$S$135,3,0),"")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(OCULTAR)'!$Q$3:$S$135,3,0),"")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(OCULTAR)'!$Q$3:$S$135,3,0),"")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(OCULTAR)'!$Q$3:$S$135,3,0),"")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(OCULTAR)'!$Q$3:$S$135,3,0),"")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(OCULTAR)'!$Q$3:$S$135,3,0),"")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(OCULTAR)'!$Q$3:$S$135,3,0),"")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(OCULTAR)'!$Q$3:$S$135,3,0),"")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(OCULTAR)'!$Q$3:$S$135,3,0),"")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(OCULTAR)'!$Q$3:$S$135,3,0),"")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(OCULTAR)'!$Q$3:$S$135,3,0),"")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(OCULTAR)'!$Q$3:$S$135,3,0),"")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(OCULTAR)'!$Q$3:$S$135,3,0),"")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(OCULTAR)'!$Q$3:$S$135,3,0),"")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(OCULTAR)'!$Q$3:$S$135,3,0),"")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(OCULTAR)'!$Q$3:$S$135,3,0),"")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(OCULTAR)'!$Q$3:$S$135,3,0),"")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(OCULTAR)'!$Q$3:$S$135,3,0),"")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(OCULTAR)'!$Q$3:$S$135,3,0),"")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(OCULTAR)'!$Q$3:$S$135,3,0),"")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(OCULTAR)'!$Q$3:$S$135,3,0),"")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(OCULTAR)'!$Q$3:$S$135,3,0),"")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(OCULTAR)'!$Q$3:$S$135,3,0),"")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(OCULTAR)'!$Q$3:$S$135,3,0),"")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(OCULTAR)'!$Q$3:$S$135,3,0),"")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(OCULTAR)'!$Q$3:$S$135,3,0),"")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(OCULTAR)'!$Q$3:$S$135,3,0),"")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(OCULTAR)'!$Q$3:$S$135,3,0),"")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(OCULTAR)'!$Q$3:$S$135,3,0),"")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(OCULTAR)'!$Q$3:$S$135,3,0),"")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(OCULTAR)'!$Q$3:$S$135,3,0),"")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(OCULTAR)'!$Q$3:$S$135,3,0),"")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(OCULTAR)'!$Q$3:$S$135,3,0),"")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(OCULTAR)'!$Q$3:$S$135,3,0),"")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(OCULTAR)'!$Q$3:$S$135,3,0),"")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(OCULTAR)'!$Q$3:$S$135,3,0),"")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(OCULTAR)'!$Q$3:$S$135,3,0),"")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(OCULTAR)'!$Q$3:$S$135,3,0),"")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(OCULTAR)'!$Q$3:$S$135,3,0),"")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(OCULTAR)'!$Q$3:$S$135,3,0),"")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(OCULTAR)'!$Q$3:$S$135,3,0),"")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(OCULTAR)'!$Q$3:$S$135,3,0),"")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(OCULTAR)'!$Q$3:$S$135,3,0),"")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(OCULTAR)'!$Q$3:$S$135,3,0),"")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(OCULTAR)'!$Q$3:$S$135,3,0),"")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(OCULTAR)'!$Q$3:$S$135,3,0),"")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(OCULTAR)'!$Q$3:$S$135,3,0),"")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(OCULTAR)'!$Q$3:$S$135,3,0),"")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(OCULTAR)'!$Q$3:$S$135,3,0),"")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(OCULTAR)'!$Q$3:$S$135,3,0),"")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(OCULTAR)'!$Q$3:$S$135,3,0),"")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(OCULTAR)'!$Q$3:$S$135,3,0),"")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(OCULTAR)'!$Q$3:$S$135,3,0),"")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(OCULTAR)'!$Q$3:$S$135,3,0),"")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(OCULTAR)'!$Q$3:$S$135,3,0),"")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(OCULTAR)'!$Q$3:$S$135,3,0),"")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(OCULTAR)'!$Q$3:$S$135,3,0),"")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(OCULTAR)'!$Q$3:$S$135,3,0),"")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(OCULTAR)'!$Q$3:$S$135,3,0),"")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(OCULTAR)'!$Q$3:$S$135,3,0),"")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(OCULTAR)'!$Q$3:$S$135,3,0),"")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(OCULTAR)'!$Q$3:$S$135,3,0),"")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(OCULTAR)'!$Q$3:$S$135,3,0),"")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(OCULTAR)'!$Q$3:$S$135,3,0),"")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(OCULTAR)'!$Q$3:$S$135,3,0),"")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(OCULTAR)'!$Q$3:$S$135,3,0),"")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(OCULTAR)'!$Q$3:$S$135,3,0),"")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(OCULTAR)'!$Q$3:$S$135,3,0),"")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(OCULTAR)'!$Q$3:$S$135,3,0),"")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(OCULTAR)'!$Q$3:$S$135,3,0),"")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(OCULTAR)'!$Q$3:$S$135,3,0),"")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(OCULTAR)'!$Q$3:$S$135,3,0),"")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(OCULTAR)'!$Q$3:$S$135,3,0),"")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(OCULTAR)'!$Q$3:$S$135,3,0),"")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(OCULTAR)'!$Q$3:$S$135,3,0),"")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(OCULTAR)'!$Q$3:$S$135,3,0),"")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(OCULTAR)'!$Q$3:$S$135,3,0),"")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(OCULTAR)'!$Q$3:$S$135,3,0),"")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(OCULTAR)'!$Q$3:$S$135,3,0),"")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(OCULTAR)'!$Q$3:$S$135,3,0),"")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(OCULTAR)'!$Q$3:$S$135,3,0),"")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(OCULTAR)'!$Q$3:$S$135,3,0),"")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(OCULTAR)'!$Q$3:$S$135,3,0),"")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(OCULTAR)'!$Q$3:$S$135,3,0),"")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(OCULTAR)'!$Q$3:$S$135,3,0),"")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(OCULTAR)'!$Q$3:$S$135,3,0),"")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(OCULTAR)'!$Q$3:$S$135,3,0),"")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(OCULTAR)'!$Q$3:$S$135,3,0),"")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(OCULTAR)'!$Q$3:$S$135,3,0),"")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(OCULTAR)'!$Q$3:$S$135,3,0),"")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(OCULTAR)'!$Q$3:$S$135,3,0),"")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(OCULTAR)'!$Q$3:$S$135,3,0),"")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(OCULTAR)'!$Q$3:$S$135,3,0),"")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(OCULTAR)'!$Q$3:$S$135,3,0),"")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(OCULTAR)'!$Q$3:$S$135,3,0),"")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(OCULTAR)'!$Q$3:$S$135,3,0),"")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(OCULTAR)'!$Q$3:$S$135,3,0),"")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(OCULTAR)'!$Q$3:$S$135,3,0),"")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(OCULTAR)'!$Q$3:$S$135,3,0),"")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(OCULTAR)'!$Q$3:$S$135,3,0),"")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(OCULTAR)'!$Q$3:$S$135,3,0),"")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(OCULTAR)'!$Q$3:$S$135,3,0),"")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(OCULTAR)'!$Q$3:$S$135,3,0),"")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(OCULTAR)'!$Q$3:$S$135,3,0),"")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(OCULTAR)'!$Q$3:$S$135,3,0),"")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(OCULTAR)'!$Q$3:$S$135,3,0),"")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(OCULTAR)'!$Q$3:$S$135,3,0),"")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(OCULTAR)'!$Q$3:$S$135,3,0),"")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(OCULTAR)'!$Q$3:$S$135,3,0),"")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(OCULTAR)'!$Q$3:$S$135,3,0),"")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(OCULTAR)'!$Q$3:$S$135,3,0),"")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(OCULTAR)'!$Q$3:$S$135,3,0),"")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(OCULTAR)'!$Q$3:$S$135,3,0),"")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(OCULTAR)'!$Q$3:$S$135,3,0),"")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(OCULTAR)'!$Q$3:$S$135,3,0),"")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(OCULTAR)'!$Q$3:$S$135,3,0),"")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(OCULTAR)'!$Q$3:$S$135,3,0),"")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(OCULTAR)'!$Q$3:$S$135,3,0),"")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(OCULTAR)'!$Q$3:$S$135,3,0),"")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(OCULTAR)'!$Q$3:$S$135,3,0),"")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(OCULTAR)'!$Q$3:$S$135,3,0),"")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(OCULTAR)'!$Q$3:$S$135,3,0),"")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(OCULTAR)'!$Q$3:$S$135,3,0),"")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(OCULTAR)'!$Q$3:$S$135,3,0),"")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(OCULTAR)'!$Q$3:$S$135,3,0),"")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(OCULTAR)'!$Q$3:$S$135,3,0),"")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(OCULTAR)'!$Q$3:$S$135,3,0),"")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(OCULTAR)'!$Q$3:$S$135,3,0),"")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(OCULTAR)'!$Q$3:$S$135,3,0),"")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(OCULTAR)'!$Q$3:$S$135,3,0),"")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(OCULTAR)'!$Q$3:$S$135,3,0),"")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(OCULTAR)'!$Q$3:$S$135,3,0),"")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(OCULTAR)'!$Q$3:$S$135,3,0),"")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(OCULTAR)'!$Q$3:$S$135,3,0),"")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(OCULTAR)'!$Q$3:$S$135,3,0),"")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(OCULTAR)'!$Q$3:$S$135,3,0),"")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(OCULTAR)'!$Q$3:$S$135,3,0),"")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(OCULTAR)'!$Q$3:$S$135,3,0),"")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(OCULTAR)'!$Q$3:$S$135,3,0),"")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(OCULTAR)'!$Q$3:$S$135,3,0),"")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(OCULTAR)'!$Q$3:$S$135,3,0),"")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(OCULTAR)'!$Q$3:$S$135,3,0),"")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(OCULTAR)'!$Q$3:$S$135,3,0),"")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(OCULTAR)'!$Q$3:$S$135,3,0),"")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(OCULTAR)'!$Q$3:$S$135,3,0),"")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(OCULTAR)'!$Q$3:$S$135,3,0),"")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(OCULTAR)'!$Q$3:$S$135,3,0),"")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(OCULTAR)'!$Q$3:$S$135,3,0),"")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(OCULTAR)'!$Q$3:$S$135,3,0),"")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(OCULTAR)'!$Q$3:$S$135,3,0),"")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(OCULTAR)'!$Q$3:$S$135,3,0),"")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(OCULTAR)'!$Q$3:$S$135,3,0),"")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(OCULTAR)'!$Q$3:$S$135,3,0),"")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(OCULTAR)'!$Q$3:$S$135,3,0),"")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(OCULTAR)'!$Q$3:$S$135,3,0),"")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(OCULTAR)'!$Q$3:$S$135,3,0),"")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(OCULTAR)'!$Q$3:$S$135,3,0),"")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(OCULTAR)'!$Q$3:$S$135,3,0),"")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(OCULTAR)'!$Q$3:$S$135,3,0),"")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(OCULTAR)'!$Q$3:$S$135,3,0),"")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(OCULTAR)'!$Q$3:$S$135,3,0),"")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(OCULTAR)'!$Q$3:$S$135,3,0),"")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(OCULTAR)'!$Q$3:$S$135,3,0),"")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(OCULTAR)'!$Q$3:$S$135,3,0),"")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(OCULTAR)'!$Q$3:$S$135,3,0),"")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(OCULTAR)'!$Q$3:$S$135,3,0),"")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(OCULTAR)'!$Q$3:$S$135,3,0),"")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(OCULTAR)'!$Q$3:$S$135,3,0),"")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(OCULTAR)'!$Q$3:$S$135,3,0),"")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(OCULTAR)'!$Q$3:$S$135,3,0),"")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(OCULTAR)'!$Q$3:$S$135,3,0),"")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(OCULTAR)'!$Q$3:$S$135,3,0),"")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(OCULTAR)'!$Q$3:$S$135,3,0),"")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(OCULTAR)'!$Q$3:$S$135,3,0),"")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(OCULTAR)'!$Q$3:$S$135,3,0),"")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(OCULTAR)'!$Q$3:$S$135,3,0),"")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(OCULTAR)'!$Q$3:$S$135,3,0),"")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(OCULTAR)'!$Q$3:$S$135,3,0),"")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(OCULTAR)'!$Q$3:$S$135,3,0),"")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(OCULTAR)'!$Q$3:$S$135,3,0),"")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(OCULTAR)'!$Q$3:$S$135,3,0),"")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(OCULTAR)'!$Q$3:$S$135,3,0),"")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(OCULTAR)'!$Q$3:$S$135,3,0),"")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(OCULTAR)'!$Q$3:$S$135,3,0),"")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(OCULTAR)'!$Q$3:$S$135,3,0),"")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(OCULTAR)'!$Q$3:$S$135,3,0),"")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(OCULTAR)'!$Q$3:$S$135,3,0),"")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(OCULTAR)'!$Q$3:$S$135,3,0),"")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(OCULTAR)'!$Q$3:$S$135,3,0),"")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(OCULTAR)'!$Q$3:$S$135,3,0),"")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(OCULTAR)'!$Q$3:$S$135,3,0),"")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(OCULTAR)'!$Q$3:$S$135,3,0),"")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(OCULTAR)'!$Q$3:$S$135,3,0),"")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(OCULTAR)'!$Q$3:$S$135,3,0),"")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(OCULTAR)'!$Q$3:$S$135,3,0),"")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(OCULTAR)'!$Q$3:$S$135,3,0),"")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(OCULTAR)'!$Q$3:$S$135,3,0),"")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(OCULTAR)'!$Q$3:$S$135,3,0),"")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(OCULTAR)'!$Q$3:$S$135,3,0),"")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(OCULTAR)'!$Q$3:$S$135,3,0),"")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(OCULTAR)'!$Q$3:$S$135,3,0),"")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(OCULTAR)'!$Q$3:$S$135,3,0),"")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(OCULTAR)'!$Q$3:$S$135,3,0),"")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(OCULTAR)'!$Q$3:$S$135,3,0),"")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(OCULTAR)'!$Q$3:$S$135,3,0),"")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(OCULTAR)'!$Q$3:$S$135,3,0),"")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(OCULTAR)'!$Q$3:$S$135,3,0),"")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(OCULTAR)'!$Q$3:$S$135,3,0),"")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(OCULTAR)'!$Q$3:$S$135,3,0),"")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(OCULTAR)'!$Q$3:$S$135,3,0),"")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(OCULTAR)'!$Q$3:$S$135,3,0),"")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(OCULTAR)'!$Q$3:$S$135,3,0),"")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(OCULTAR)'!$Q$3:$S$135,3,0),"")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(OCULTAR)'!$Q$3:$S$135,3,0),"")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(OCULTAR)'!$Q$3:$S$135,3,0),"")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(OCULTAR)'!$Q$3:$S$135,3,0),"")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(OCULTAR)'!$Q$3:$S$135,3,0),"")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(OCULTAR)'!$Q$3:$S$135,3,0),"")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(OCULTAR)'!$Q$3:$S$135,3,0),"")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(OCULTAR)'!$Q$3:$S$135,3,0),"")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(OCULTAR)'!$Q$3:$S$135,3,0),"")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(OCULTAR)'!$Q$3:$S$135,3,0),"")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(OCULTAR)'!$Q$3:$S$135,3,0),"")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(OCULTAR)'!$Q$3:$S$135,3,0),"")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(OCULTAR)'!$Q$3:$S$135,3,0),"")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(OCULTAR)'!$Q$3:$S$135,3,0),"")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(OCULTAR)'!$Q$3:$S$135,3,0),"")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(OCULTAR)'!$Q$3:$S$135,3,0),"")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(OCULTAR)'!$Q$3:$S$135,3,0),"")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(OCULTAR)'!$Q$3:$S$135,3,0),"")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(OCULTAR)'!$Q$3:$S$135,3,0),"")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(OCULTAR)'!$Q$3:$S$135,3,0),"")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(OCULTAR)'!$Q$3:$S$135,3,0),"")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(OCULTAR)'!$Q$3:$S$135,3,0),"")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(OCULTAR)'!$Q$3:$S$135,3,0),"")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(OCULTAR)'!$Q$3:$S$135,3,0),"")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(OCULTAR)'!$Q$3:$S$135,3,0),"")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(OCULTAR)'!$Q$3:$S$135,3,0),"")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(OCULTAR)'!$Q$3:$S$135,3,0),"")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(OCULTAR)'!$Q$3:$S$135,3,0),"")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(OCULTAR)'!$Q$3:$S$135,3,0),"")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(OCULTAR)'!$Q$3:$S$135,3,0),"")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(OCULTAR)'!$Q$3:$S$135,3,0),"")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(OCULTAR)'!$Q$3:$S$135,3,0),"")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(OCULTAR)'!$Q$3:$S$135,3,0),"")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(OCULTAR)'!$Q$3:$S$135,3,0),"")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(OCULTAR)'!$Q$3:$S$135,3,0),"")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(OCULTAR)'!$Q$3:$S$135,3,0),"")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(OCULTAR)'!$Q$3:$S$135,3,0),"")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(OCULTAR)'!$Q$3:$S$135,3,0),"")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(OCULTAR)'!$Q$3:$S$135,3,0),"")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(OCULTAR)'!$Q$3:$S$135,3,0),"")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(OCULTAR)'!$Q$3:$S$135,3,0),"")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(OCULTAR)'!$Q$3:$S$135,3,0),"")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(OCULTAR)'!$Q$3:$S$135,3,0),"")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(OCULTAR)'!$Q$3:$S$135,3,0),"")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(OCULTAR)'!$Q$3:$S$135,3,0),"")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(OCULTAR)'!$Q$3:$S$135,3,0),"")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(OCULTAR)'!$Q$3:$S$135,3,0),"")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(OCULTAR)'!$Q$3:$S$135,3,0),"")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(OCULTAR)'!$Q$3:$S$135,3,0),"")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(OCULTAR)'!$Q$3:$S$135,3,0),"")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(OCULTAR)'!$Q$3:$S$135,3,0),"")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(OCULTAR)'!$Q$3:$S$135,3,0),"")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(OCULTAR)'!$Q$3:$S$135,3,0),"")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(OCULTAR)'!$Q$3:$S$135,3,0),"")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(OCULTAR)'!$Q$3:$S$135,3,0),"")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(OCULTAR)'!$Q$3:$S$135,3,0),"")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(OCULTAR)'!$Q$3:$S$135,3,0),"")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(OCULTAR)'!$Q$3:$S$135,3,0),"")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(OCULTAR)'!$Q$3:$S$135,3,0),"")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(OCULTAR)'!$Q$3:$S$135,3,0),"")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(OCULTAR)'!$Q$3:$S$135,3,0),"")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(OCULTAR)'!$Q$3:$S$135,3,0),"")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(OCULTAR)'!$Q$3:$S$135,3,0),"")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(OCULTAR)'!$Q$3:$S$135,3,0),"")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(OCULTAR)'!$Q$3:$S$135,3,0),"")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(OCULTAR)'!$Q$3:$S$135,3,0),"")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(OCULTAR)'!$Q$3:$S$135,3,0),"")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(OCULTAR)'!$Q$3:$S$135,3,0),"")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(OCULTAR)'!$Q$3:$S$135,3,0),"")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(OCULTAR)'!$Q$3:$S$135,3,0),"")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(OCULTAR)'!$Q$3:$S$135,3,0),"")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(OCULTAR)'!$Q$3:$S$135,3,0),"")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(OCULTAR)'!$Q$3:$S$135,3,0),"")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(OCULTAR)'!$Q$3:$S$135,3,0),"")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(OCULTAR)'!$Q$3:$S$135,3,0),"")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(OCULTAR)'!$Q$3:$S$135,3,0),"")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(OCULTAR)'!$Q$3:$S$135,3,0),"")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(OCULTAR)'!$Q$3:$S$135,3,0),"")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(OCULTAR)'!$Q$3:$S$135,3,0),"")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(OCULTAR)'!$Q$3:$S$135,3,0),"")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(OCULTAR)'!$Q$3:$S$135,3,0),"")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(OCULTAR)'!$Q$3:$S$135,3,0),"")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(OCULTAR)'!$Q$3:$S$135,3,0),"")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(OCULTAR)'!$Q$3:$S$135,3,0),"")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(OCULTAR)'!$Q$3:$S$135,3,0),"")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(OCULTAR)'!$Q$3:$S$135,3,0),"")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(OCULTAR)'!$Q$3:$S$135,3,0),"")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(OCULTAR)'!$Q$3:$S$135,3,0),"")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(OCULTAR)'!$Q$3:$S$135,3,0),"")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(OCULTAR)'!$Q$3:$S$135,3,0),"")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(OCULTAR)'!$Q$3:$S$135,3,0),"")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(OCULTAR)'!$Q$3:$S$135,3,0),"")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(OCULTAR)'!$Q$3:$S$135,3,0),"")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(OCULTAR)'!$Q$3:$S$135,3,0),"")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(OCULTAR)'!$Q$3:$S$135,3,0),"")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(OCULTAR)'!$Q$3:$S$135,3,0),"")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(OCULTAR)'!$Q$3:$S$135,3,0),"")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(OCULTAR)'!$Q$3:$S$135,3,0),"")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(OCULTAR)'!$Q$3:$S$135,3,0),"")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(OCULTAR)'!$Q$3:$S$135,3,0),"")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(OCULTAR)'!$Q$3:$S$135,3,0),"")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(OCULTAR)'!$Q$3:$S$135,3,0),"")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(OCULTAR)'!$Q$3:$S$135,3,0),"")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(OCULTAR)'!$Q$3:$S$135,3,0),"")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(OCULTAR)'!$Q$3:$S$135,3,0),"")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(OCULTAR)'!$Q$3:$S$135,3,0),"")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(OCULTAR)'!$Q$3:$S$135,3,0),"")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(OCULTAR)'!$Q$3:$S$135,3,0),"")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(OCULTAR)'!$Q$3:$S$135,3,0),"")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(OCULTAR)'!$Q$3:$S$135,3,0),"")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(OCULTAR)'!$Q$3:$S$135,3,0),"")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(OCULTAR)'!$Q$3:$S$135,3,0),"")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(OCULTAR)'!$Q$3:$S$135,3,0),"")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(OCULTAR)'!$Q$3:$S$135,3,0),"")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(OCULTAR)'!$Q$3:$S$135,3,0),"")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(OCULTAR)'!$Q$3:$S$135,3,0),"")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(OCULTAR)'!$Q$3:$S$135,3,0),"")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(OCULTAR)'!$Q$3:$S$135,3,0),"")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(OCULTAR)'!$Q$3:$S$135,3,0),"")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(OCULTAR)'!$Q$3:$S$135,3,0),"")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(OCULTAR)'!$Q$3:$S$135,3,0),"")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(OCULTAR)'!$Q$3:$S$135,3,0),"")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(OCULTAR)'!$Q$3:$S$135,3,0),"")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(OCULTAR)'!$Q$3:$S$135,3,0),"")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(OCULTAR)'!$Q$3:$S$135,3,0),"")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(OCULTAR)'!$Q$3:$S$135,3,0),"")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(OCULTAR)'!$Q$3:$S$135,3,0),"")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(OCULTAR)'!$Q$3:$S$135,3,0),"")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(OCULTAR)'!$Q$3:$S$135,3,0),"")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(OCULTAR)'!$Q$3:$S$135,3,0),"")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(OCULTAR)'!$Q$3:$S$135,3,0),"")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(OCULTAR)'!$Q$3:$S$135,3,0),"")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(OCULTAR)'!$Q$3:$S$135,3,0),"")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(OCULTAR)'!$Q$3:$S$135,3,0),"")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(OCULTAR)'!$Q$3:$S$135,3,0),"")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(OCULTAR)'!$Q$3:$S$135,3,0),"")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(OCULTAR)'!$Q$3:$S$135,3,0),"")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(OCULTAR)'!$Q$3:$S$135,3,0),"")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(OCULTAR)'!$Q$3:$S$135,3,0),"")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(OCULTAR)'!$Q$3:$S$135,3,0),"")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(OCULTAR)'!$Q$3:$S$135,3,0),"")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(OCULTAR)'!$Q$3:$S$135,3,0),"")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(OCULTAR)'!$Q$3:$S$135,3,0),"")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(OCULTAR)'!$Q$3:$S$135,3,0),"")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(OCULTAR)'!$Q$3:$S$135,3,0),"")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(OCULTAR)'!$Q$3:$S$135,3,0),"")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(OCULTAR)'!$Q$3:$S$135,3,0),"")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(OCULTAR)'!$Q$3:$S$135,3,0),"")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(OCULTAR)'!$Q$3:$S$135,3,0),"")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(OCULTAR)'!$Q$3:$S$135,3,0),"")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(OCULTAR)'!$Q$3:$S$135,3,0),"")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(OCULTAR)'!$Q$3:$S$135,3,0),"")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(OCULTAR)'!$Q$3:$S$135,3,0),"")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(OCULTAR)'!$Q$3:$S$135,3,0),"")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(OCULTAR)'!$Q$3:$S$135,3,0),"")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(OCULTAR)'!$Q$3:$S$135,3,0),"")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(OCULTAR)'!$Q$3:$S$135,3,0),"")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(OCULTAR)'!$Q$3:$S$135,3,0),"")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(OCULTAR)'!$Q$3:$S$135,3,0),"")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(OCULTAR)'!$Q$3:$S$135,3,0),"")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(OCULTAR)'!$Q$3:$S$135,3,0),"")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(OCULTAR)'!$Q$3:$S$135,3,0),"")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(OCULTAR)'!$Q$3:$S$135,3,0),"")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(OCULTAR)'!$Q$3:$S$135,3,0),"")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(OCULTAR)'!$Q$3:$S$135,3,0),"")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(OCULTAR)'!$Q$3:$S$135,3,0),"")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(OCULTAR)'!$Q$3:$S$135,3,0),"")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(OCULTAR)'!$Q$3:$S$135,3,0),"")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(OCULTAR)'!$Q$3:$S$135,3,0),"")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(OCULTAR)'!$Q$3:$S$135,3,0),"")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(OCULTAR)'!$Q$3:$S$135,3,0),"")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(OCULTAR)'!$Q$3:$S$135,3,0),"")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(OCULTAR)'!$Q$3:$S$135,3,0),"")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(OCULTAR)'!$Q$3:$S$135,3,0),"")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(OCULTAR)'!$Q$3:$S$135,3,0),"")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(OCULTAR)'!$Q$3:$S$135,3,0),"")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(OCULTAR)'!$Q$3:$S$135,3,0),"")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(OCULTAR)'!$Q$3:$S$135,3,0),"")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(OCULTAR)'!$Q$3:$S$135,3,0),"")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(OCULTAR)'!$Q$3:$S$135,3,0),"")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(OCULTAR)'!$Q$3:$S$135,3,0),"")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(OCULTAR)'!$Q$3:$S$135,3,0),"")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(OCULTAR)'!$Q$3:$S$135,3,0),"")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(OCULTAR)'!$Q$3:$S$135,3,0),"")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(OCULTAR)'!$Q$3:$S$135,3,0),"")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(OCULTAR)'!$Q$3:$S$135,3,0),"")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(OCULTAR)'!$Q$3:$S$135,3,0),"")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(OCULTAR)'!$Q$3:$S$135,3,0),"")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(OCULTAR)'!$Q$3:$S$135,3,0),"")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(OCULTAR)'!$Q$3:$S$135,3,0),"")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(OCULTAR)'!$Q$3:$S$135,3,0),"")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(OCULTAR)'!$Q$3:$S$135,3,0),"")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(OCULTAR)'!$Q$3:$S$135,3,0),"")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(OCULTAR)'!$Q$3:$S$135,3,0),"")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(OCULTAR)'!$Q$3:$S$135,3,0),"")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(OCULTAR)'!$Q$3:$S$135,3,0),"")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(OCULTAR)'!$Q$3:$S$135,3,0),"")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(OCULTAR)'!$Q$3:$S$135,3,0),"")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(OCULTAR)'!$Q$3:$S$135,3,0),"")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(OCULTAR)'!$Q$3:$S$135,3,0),"")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(OCULTAR)'!$Q$3:$S$135,3,0),"")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(OCULTAR)'!$Q$3:$S$135,3,0),"")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(OCULTAR)'!$Q$3:$S$135,3,0),"")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(OCULTAR)'!$Q$3:$S$135,3,0),"")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(OCULTAR)'!$Q$3:$S$135,3,0),"")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(OCULTAR)'!$Q$3:$S$135,3,0),"")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(OCULTAR)'!$Q$3:$S$135,3,0),"")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(OCULTAR)'!$Q$3:$S$135,3,0),"")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(OCULTAR)'!$Q$3:$S$135,3,0),"")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(OCULTAR)'!$Q$3:$S$135,3,0),"")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(OCULTAR)'!$Q$3:$S$135,3,0),"")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(OCULTAR)'!$Q$3:$S$135,3,0),"")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(OCULTAR)'!$Q$3:$S$135,3,0),"")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(OCULTAR)'!$Q$3:$S$135,3,0),"")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(OCULTAR)'!$Q$3:$S$135,3,0),"")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(OCULTAR)'!$Q$3:$S$135,3,0),"")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(OCULTAR)'!$Q$3:$S$135,3,0),"")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(OCULTAR)'!$Q$3:$S$135,3,0),"")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(OCULTAR)'!$Q$3:$S$135,3,0),"")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(OCULTAR)'!$Q$3:$S$135,3,0),"")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(OCULTAR)'!$Q$3:$S$135,3,0),"")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(OCULTAR)'!$Q$3:$S$135,3,0),"")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(OCULTAR)'!$Q$3:$S$135,3,0),"")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(OCULTAR)'!$Q$3:$S$135,3,0),"")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(OCULTAR)'!$Q$3:$S$135,3,0),"")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(OCULTAR)'!$Q$3:$S$135,3,0),"")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(OCULTAR)'!$Q$3:$S$135,3,0),"")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(OCULTAR)'!$Q$3:$S$135,3,0),"")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(OCULTAR)'!$Q$3:$S$135,3,0),"")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(OCULTAR)'!$Q$3:$S$135,3,0),"")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(OCULTAR)'!$Q$3:$S$135,3,0),"")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(OCULTAR)'!$Q$3:$S$135,3,0),"")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(OCULTAR)'!$Q$3:$S$135,3,0),"")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(OCULTAR)'!$Q$3:$S$135,3,0),"")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(OCULTAR)'!$Q$3:$S$135,3,0),"")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(OCULTAR)'!$Q$3:$S$135,3,0),"")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(OCULTAR)'!$Q$3:$S$135,3,0),"")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(OCULTAR)'!$Q$3:$S$135,3,0),"")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(OCULTAR)'!$Q$3:$S$135,3,0),"")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(OCULTAR)'!$Q$3:$S$135,3,0),"")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(OCULTAR)'!$Q$3:$S$135,3,0),"")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(OCULTAR)'!$Q$3:$S$135,3,0),"")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(OCULTAR)'!$Q$3:$S$135,3,0),"")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(OCULTAR)'!$Q$3:$S$135,3,0),"")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(OCULTAR)'!$Q$3:$S$135,3,0),"")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(OCULTAR)'!$Q$3:$S$135,3,0),"")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(OCULTAR)'!$Q$3:$S$135,3,0),"")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(OCULTAR)'!$Q$3:$S$135,3,0),"")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(OCULTAR)'!$Q$3:$S$135,3,0),"")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(OCULTAR)'!$Q$3:$S$135,3,0),"")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(OCULTAR)'!$Q$3:$S$135,3,0),"")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(OCULTAR)'!$Q$3:$S$135,3,0),"")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(OCULTAR)'!$Q$3:$S$135,3,0),"")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(OCULTAR)'!$Q$3:$S$135,3,0),"")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(OCULTAR)'!$Q$3:$S$135,3,0),"")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(OCULTAR)'!$Q$3:$S$135,3,0),"")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(OCULTAR)'!$Q$3:$S$135,3,0),"")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(OCULTAR)'!$Q$3:$S$135,3,0),"")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(OCULTAR)'!$Q$3:$S$135,3,0),"")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(OCULTAR)'!$Q$3:$S$135,3,0),"")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(OCULTAR)'!$Q$3:$S$135,3,0),"")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(OCULTAR)'!$Q$3:$S$135,3,0),"")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(OCULTAR)'!$Q$3:$S$135,3,0),"")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(OCULTAR)'!$Q$3:$S$135,3,0),"")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(OCULTAR)'!$Q$3:$S$135,3,0),"")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(OCULTAR)'!$Q$3:$S$135,3,0),"")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(OCULTAR)'!$Q$3:$S$135,3,0),"")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(OCULTAR)'!$Q$3:$S$135,3,0),"")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(OCULTAR)'!$Q$3:$S$135,3,0),"")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(OCULTAR)'!$Q$3:$S$135,3,0),"")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(OCULTAR)'!$Q$3:$S$135,3,0),"")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(OCULTAR)'!$Q$3:$S$135,3,0),"")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(OCULTAR)'!$Q$3:$S$135,3,0),"")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(OCULTAR)'!$Q$3:$S$135,3,0),"")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(OCULTAR)'!$Q$3:$S$135,3,0),"")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(OCULTAR)'!$Q$3:$S$135,3,0),"")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(OCULTAR)'!$Q$3:$S$135,3,0),"")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(OCULTAR)'!$Q$3:$S$135,3,0),"")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(OCULTAR)'!$Q$3:$S$135,3,0),"")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(OCULTAR)'!$Q$3:$S$135,3,0),"")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(OCULTAR)'!$Q$3:$S$135,3,0),"")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(OCULTAR)'!$Q$3:$S$135,3,0),"")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(OCULTAR)'!$Q$3:$S$135,3,0),"")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(OCULTAR)'!$Q$3:$S$135,3,0),"")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(OCULTAR)'!$Q$3:$S$135,3,0),"")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(OCULTAR)'!$Q$3:$S$135,3,0),"")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(OCULTAR)'!$Q$3:$S$135,3,0),"")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(OCULTAR)'!$Q$3:$S$135,3,0),"")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(OCULTAR)'!$Q$3:$S$135,3,0),"")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(OCULTAR)'!$Q$3:$S$135,3,0),"")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(OCULTAR)'!$Q$3:$S$135,3,0),"")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(OCULTAR)'!$Q$3:$S$135,3,0),"")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(OCULTAR)'!$Q$3:$S$135,3,0),"")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(OCULTAR)'!$Q$3:$S$135,3,0),"")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(OCULTAR)'!$Q$3:$S$135,3,0),"")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(OCULTAR)'!$Q$3:$S$135,3,0),"")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(OCULTAR)'!$Q$3:$S$135,3,0),"")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(OCULTAR)'!$Q$3:$S$135,3,0),"")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(OCULTAR)'!$Q$3:$S$135,3,0),"")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(OCULTAR)'!$Q$3:$S$135,3,0),"")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(OCULTAR)'!$Q$3:$S$135,3,0),"")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(OCULTAR)'!$Q$3:$S$135,3,0),"")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(OCULTAR)'!$Q$3:$S$135,3,0),"")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(OCULTAR)'!$Q$3:$S$135,3,0),"")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(OCULTAR)'!$Q$3:$S$135,3,0),"")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(OCULTAR)'!$Q$3:$S$135,3,0),"")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(OCULTAR)'!$Q$3:$S$135,3,0),"")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(OCULTAR)'!$Q$3:$S$135,3,0),"")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(OCULTAR)'!$Q$3:$S$135,3,0),"")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(OCULTAR)'!$Q$3:$S$135,3,0),"")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(OCULTAR)'!$Q$3:$S$135,3,0),"")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(OCULTAR)'!$Q$3:$S$135,3,0),"")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(OCULTAR)'!$Q$3:$S$135,3,0),"")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(OCULTAR)'!$Q$3:$S$135,3,0),"")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(OCULTAR)'!$Q$3:$S$135,3,0),"")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(OCULTAR)'!$Q$3:$S$135,3,0),"")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(OCULTAR)'!$Q$3:$S$135,3,0),"")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(OCULTAR)'!$Q$3:$S$135,3,0),"")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(OCULTAR)'!$Q$3:$S$135,3,0),"")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(OCULTAR)'!$Q$3:$S$135,3,0),"")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(OCULTAR)'!$Q$3:$S$135,3,0),"")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(OCULTAR)'!$Q$3:$S$135,3,0),"")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(OCULTAR)'!$Q$3:$S$135,3,0),"")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(OCULTAR)'!$Q$3:$S$135,3,0),"")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(OCULTAR)'!$Q$3:$S$135,3,0),"")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(OCULTAR)'!$Q$3:$S$135,3,0),"")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(OCULTAR)'!$Q$3:$S$135,3,0),"")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(OCULTAR)'!$Q$3:$S$135,3,0),"")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(OCULTAR)'!$Q$3:$S$135,3,0),"")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(OCULTAR)'!$Q$3:$S$135,3,0),"")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(OCULTAR)'!$Q$3:$S$135,3,0),"")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(OCULTAR)'!$Q$3:$S$135,3,0),"")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(OCULTAR)'!$Q$3:$S$135,3,0),"")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(OCULTAR)'!$Q$3:$S$135,3,0),"")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(OCULTAR)'!$Q$3:$S$135,3,0),"")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(OCULTAR)'!$Q$3:$S$135,3,0),"")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(OCULTAR)'!$Q$3:$S$135,3,0),"")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(OCULTAR)'!$Q$3:$S$135,3,0),"")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(OCULTAR)'!$Q$3:$S$135,3,0),"")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(OCULTAR)'!$Q$3:$S$135,3,0),"")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(OCULTAR)'!$Q$3:$S$135,3,0),"")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(OCULTAR)'!$Q$3:$S$135,3,0),"")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(OCULTAR)'!$Q$3:$S$135,3,0),"")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(OCULTAR)'!$Q$3:$S$135,3,0),"")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(OCULTAR)'!$Q$3:$S$135,3,0),"")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(OCULTAR)'!$Q$3:$S$135,3,0),"")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(OCULTAR)'!$Q$3:$S$135,3,0),"")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(OCULTAR)'!$Q$3:$S$135,3,0),"")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(OCULTAR)'!$Q$3:$S$135,3,0),"")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(OCULTAR)'!$Q$3:$S$135,3,0),"")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(OCULTAR)'!$Q$3:$S$135,3,0),"")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(OCULTAR)'!$Q$3:$S$135,3,0),"")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(OCULTAR)'!$Q$3:$S$135,3,0),"")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(OCULTAR)'!$Q$3:$S$135,3,0),"")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(OCULTAR)'!$Q$3:$S$135,3,0),"")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(OCULTAR)'!$Q$3:$S$135,3,0),"")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(OCULTAR)'!$Q$3:$S$135,3,0),"")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(OCULTAR)'!$Q$3:$S$135,3,0),"")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(OCULTAR)'!$Q$3:$S$135,3,0),"")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(OCULTAR)'!$Q$3:$S$135,3,0),"")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(OCULTAR)'!$Q$3:$S$135,3,0),"")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(OCULTAR)'!$Q$3:$S$135,3,0),"")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(OCULTAR)'!$Q$3:$S$135,3,0),"")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(OCULTAR)'!$Q$3:$S$135,3,0),"")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(OCULTAR)'!$Q$3:$S$135,3,0),"")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(OCULTAR)'!$Q$3:$S$135,3,0),"")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(OCULTAR)'!$Q$3:$S$135,3,0),"")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(OCULTAR)'!$Q$3:$S$135,3,0),"")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(OCULTAR)'!$Q$3:$S$135,3,0),"")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(OCULTAR)'!$Q$3:$S$135,3,0),"")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(OCULTAR)'!$Q$3:$S$135,3,0),"")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(OCULTAR)'!$Q$3:$S$135,3,0),"")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(OCULTAR)'!$Q$3:$S$135,3,0),"")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(OCULTAR)'!$Q$3:$S$135,3,0),"")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(OCULTAR)'!$Q$3:$S$135,3,0),"")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(OCULTAR)'!$Q$3:$S$135,3,0),"")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(OCULTAR)'!$Q$3:$S$135,3,0),"")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(OCULTAR)'!$Q$3:$S$135,3,0),"")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(OCULTAR)'!$Q$3:$S$135,3,0),"")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(OCULTAR)'!$Q$3:$S$135,3,0),"")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(OCULTAR)'!$Q$3:$S$135,3,0),"")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(OCULTAR)'!$Q$3:$S$135,3,0),"")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(OCULTAR)'!$Q$3:$S$135,3,0),"")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(OCULTAR)'!$Q$3:$S$135,3,0),"")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(OCULTAR)'!$Q$3:$S$135,3,0),"")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(OCULTAR)'!$Q$3:$S$135,3,0),"")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(OCULTAR)'!$Q$3:$S$135,3,0),"")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(OCULTAR)'!$Q$3:$S$135,3,0),"")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(OCULTAR)'!$Q$3:$S$135,3,0),"")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(OCULTAR)'!$Q$3:$S$135,3,0),"")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(OCULTAR)'!$Q$3:$S$135,3,0),"")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(OCULTAR)'!$Q$3:$S$135,3,0),"")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(OCULTAR)'!$Q$3:$S$135,3,0),"")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(OCULTAR)'!$Q$3:$S$135,3,0),"")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(OCULTAR)'!$Q$3:$S$135,3,0),"")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(OCULTAR)'!$Q$3:$S$135,3,0),"")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(OCULTAR)'!$Q$3:$S$135,3,0),"")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(OCULTAR)'!$Q$3:$S$135,3,0),"")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(OCULTAR)'!$Q$3:$S$135,3,0),"")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(OCULTAR)'!$Q$3:$S$135,3,0),"")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(OCULTAR)'!$Q$3:$S$135,3,0),"")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(OCULTAR)'!$Q$3:$S$135,3,0),"")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(OCULTAR)'!$Q$3:$S$135,3,0),"")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(OCULTAR)'!$Q$3:$S$135,3,0),"")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(OCULTAR)'!$Q$3:$S$135,3,0),"")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(OCULTAR)'!$Q$3:$S$135,3,0),"")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(OCULTAR)'!$Q$3:$S$135,3,0),"")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(OCULTAR)'!$Q$3:$S$135,3,0),"")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(OCULTAR)'!$Q$3:$S$135,3,0),"")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(OCULTAR)'!$Q$3:$S$135,3,0),"")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(OCULTAR)'!$Q$3:$S$135,3,0),"")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(OCULTAR)'!$Q$3:$S$135,3,0),"")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(OCULTAR)'!$Q$3:$S$135,3,0),"")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(OCULTAR)'!$Q$3:$S$135,3,0),"")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(OCULTAR)'!$Q$3:$S$135,3,0),"")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(OCULTAR)'!$Q$3:$S$135,3,0),"")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(OCULTAR)'!$Q$3:$S$135,3,0),"")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(OCULTAR)'!$Q$3:$S$135,3,0),"")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(OCULTAR)'!$Q$3:$S$135,3,0),"")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(OCULTAR)'!$Q$3:$S$135,3,0),"")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(OCULTAR)'!$Q$3:$S$135,3,0),"")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(OCULTAR)'!$Q$3:$S$135,3,0),"")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(OCULTAR)'!$Q$3:$S$135,3,0),"")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(OCULTAR)'!$Q$3:$S$135,3,0),"")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(OCULTAR)'!$Q$3:$S$135,3,0),"")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(OCULTAR)'!$Q$3:$S$135,3,0),"")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(OCULTAR)'!$Q$3:$S$135,3,0),"")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(OCULTAR)'!$Q$3:$S$135,3,0),"")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(OCULTAR)'!$Q$3:$S$135,3,0),"")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(OCULTAR)'!$Q$3:$S$135,3,0),"")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(OCULTAR)'!$Q$3:$S$135,3,0),"")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(OCULTAR)'!$Q$3:$S$135,3,0),"")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(OCULTAR)'!$Q$3:$S$135,3,0),"")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(OCULTAR)'!$Q$3:$S$135,3,0),"")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(OCULTAR)'!$Q$3:$S$135,3,0),"")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(OCULTAR)'!$Q$3:$S$135,3,0),"")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(OCULTAR)'!$Q$3:$S$135,3,0),"")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(OCULTAR)'!$Q$3:$S$135,3,0),"")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(OCULTAR)'!$Q$3:$S$135,3,0),"")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(OCULTAR)'!$Q$3:$S$135,3,0),"")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(OCULTAR)'!$Q$3:$S$135,3,0),"")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(OCULTAR)'!$Q$3:$S$135,3,0),"")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(OCULTAR)'!$Q$3:$S$135,3,0),"")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(OCULTAR)'!$Q$3:$S$135,3,0),"")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(OCULTAR)'!$Q$3:$S$135,3,0),"")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(OCULTAR)'!$Q$3:$S$135,3,0),"")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(OCULTAR)'!$Q$3:$S$135,3,0),"")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(OCULTAR)'!$Q$3:$S$135,3,0),"")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(OCULTAR)'!$Q$3:$S$135,3,0),"")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(OCULTAR)'!$Q$3:$S$135,3,0),"")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(OCULTAR)'!$Q$3:$S$135,3,0),"")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(OCULTAR)'!$Q$3:$S$135,3,0),"")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(OCULTAR)'!$Q$3:$S$135,3,0),"")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(OCULTAR)'!$Q$3:$S$135,3,0),"")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(OCULTAR)'!$Q$3:$S$135,3,0),"")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(OCULTAR)'!$Q$3:$S$135,3,0),"")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(OCULTAR)'!$Q$3:$S$135,3,0),"")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(OCULTAR)'!$Q$3:$S$135,3,0),"")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(OCULTAR)'!$Q$3:$S$135,3,0),"")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(OCULTAR)'!$Q$3:$S$135,3,0),"")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(OCULTAR)'!$Q$3:$S$135,3,0),"")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(OCULTAR)'!$Q$3:$S$135,3,0),"")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(OCULTAR)'!$Q$3:$S$135,3,0),"")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(OCULTAR)'!$Q$3:$S$135,3,0),"")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(OCULTAR)'!$Q$3:$S$135,3,0),"")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(OCULTAR)'!$Q$3:$S$135,3,0),"")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(OCULTAR)'!$Q$3:$S$135,3,0),"")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(OCULTAR)'!$Q$3:$S$135,3,0),"")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(OCULTAR)'!$Q$3:$S$135,3,0),"")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(OCULTAR)'!$Q$3:$S$135,3,0),"")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(OCULTAR)'!$Q$3:$S$135,3,0),"")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(OCULTAR)'!$Q$3:$S$135,3,0),"")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(OCULTAR)'!$Q$3:$S$135,3,0),"")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(OCULTAR)'!$Q$3:$S$135,3,0),"")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(OCULTAR)'!$Q$3:$S$135,3,0),"")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(OCULTAR)'!$Q$3:$S$135,3,0),"")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(OCULTAR)'!$Q$3:$S$135,3,0),"")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(OCULTAR)'!$Q$3:$S$135,3,0),"")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(OCULTAR)'!$Q$3:$S$135,3,0),"")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(OCULTAR)'!$Q$3:$S$135,3,0),"")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(OCULTAR)'!$Q$3:$S$135,3,0),"")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(OCULTAR)'!$Q$3:$S$135,3,0),"")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(OCULTAR)'!$Q$3:$S$135,3,0),"")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(OCULTAR)'!$Q$3:$S$135,3,0),"")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(OCULTAR)'!$Q$3:$S$135,3,0),"")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(OCULTAR)'!$Q$3:$S$135,3,0),"")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(OCULTAR)'!$Q$3:$S$135,3,0),"")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(OCULTAR)'!$Q$3:$S$135,3,0),"")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(OCULTAR)'!$Q$3:$S$135,3,0),"")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(OCULTAR)'!$Q$3:$S$135,3,0),"")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(OCULTAR)'!$Q$3:$S$135,3,0),"")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(OCULTAR)'!$Q$3:$S$135,3,0),"")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(OCULTAR)'!$Q$3:$S$135,3,0),"")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(OCULTAR)'!$Q$3:$S$135,3,0),"")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(OCULTAR)'!$Q$3:$S$135,3,0),"")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(OCULTAR)'!$Q$3:$S$135,3,0),"")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(OCULTAR)'!$Q$3:$S$135,3,0),"")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(OCULTAR)'!$Q$3:$S$135,3,0),"")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(OCULTAR)'!$Q$3:$S$135,3,0),"")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(OCULTAR)'!$Q$3:$S$135,3,0),"")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(OCULTAR)'!$Q$3:$S$135,3,0),"")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(OCULTAR)'!$Q$3:$S$135,3,0),"")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(OCULTAR)'!$Q$3:$S$135,3,0),"")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(OCULTAR)'!$Q$3:$S$135,3,0),"")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(OCULTAR)'!$Q$3:$S$135,3,0),"")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(OCULTAR)'!$Q$3:$S$135,3,0),"")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(OCULTAR)'!$Q$3:$S$135,3,0),"")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(OCULTAR)'!$Q$3:$S$135,3,0),"")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(OCULTAR)'!$Q$3:$S$135,3,0),"")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(OCULTAR)'!$Q$3:$S$135,3,0),"")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(OCULTAR)'!$Q$3:$S$135,3,0),"")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(OCULTAR)'!$Q$3:$S$135,3,0),"")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(OCULTAR)'!$Q$3:$S$135,3,0),"")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(OCULTAR)'!$Q$3:$S$135,3,0),"")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(OCULTAR)'!$Q$3:$S$135,3,0),"")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(OCULTAR)'!$Q$3:$S$135,3,0),"")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(OCULTAR)'!$Q$3:$S$135,3,0),"")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(OCULTAR)'!$Q$3:$S$135,3,0),"")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(OCULTAR)'!$Q$3:$S$135,3,0),"")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(OCULTAR)'!$Q$3:$S$135,3,0),"")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(OCULTAR)'!$Q$3:$S$135,3,0),"")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(OCULTAR)'!$Q$3:$S$135,3,0),"")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(OCULTAR)'!$Q$3:$S$135,3,0),"")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(OCULTAR)'!$Q$3:$S$135,3,0),"")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(OCULTAR)'!$Q$3:$S$135,3,0),"")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(OCULTAR)'!$Q$3:$S$135,3,0),"")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(OCULTAR)'!$Q$3:$S$135,3,0),"")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(OCULTAR)'!$Q$3:$S$135,3,0),"")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(OCULTAR)'!$Q$3:$S$135,3,0),"")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(OCULTAR)'!$Q$3:$S$135,3,0),"")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(OCULTAR)'!$Q$3:$S$135,3,0),"")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(OCULTAR)'!$Q$3:$S$135,3,0),"")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(OCULTAR)'!$Q$3:$S$135,3,0),"")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(OCULTAR)'!$Q$3:$S$135,3,0),"")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(OCULTAR)'!$Q$3:$S$135,3,0),"")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(OCULTAR)'!$Q$3:$S$135,3,0),"")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(OCULTAR)'!$Q$3:$S$135,3,0),"")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(OCULTAR)'!$Q$3:$S$135,3,0),"")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(OCULTAR)'!$Q$3:$S$135,3,0),"")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(OCULTAR)'!$Q$3:$S$135,3,0),"")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(OCULTAR)'!$Q$3:$S$135,3,0),"")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(OCULTAR)'!$Q$3:$S$135,3,0),"")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(OCULTAR)'!$Q$3:$S$135,3,0),"")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(OCULTAR)'!$Q$3:$S$135,3,0),"")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(OCULTAR)'!$Q$3:$S$135,3,0),"")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(OCULTAR)'!$Q$3:$S$135,3,0),"")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(OCULTAR)'!$Q$3:$S$135,3,0),"")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(OCULTAR)'!$Q$3:$S$135,3,0),"")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(OCULTAR)'!$Q$3:$S$135,3,0),"")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(OCULTAR)'!$Q$3:$S$135,3,0),"")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(OCULTAR)'!$Q$3:$S$135,3,0),"")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(OCULTAR)'!$Q$3:$S$135,3,0),"")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(OCULTAR)'!$Q$3:$S$135,3,0),"")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(OCULTAR)'!$Q$3:$S$135,3,0),"")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(OCULTAR)'!$Q$3:$S$135,3,0),"")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(OCULTAR)'!$Q$3:$S$135,3,0),"")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(OCULTAR)'!$Q$3:$S$135,3,0),"")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(OCULTAR)'!$Q$3:$S$135,3,0),"")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(OCULTAR)'!$Q$3:$S$135,3,0),"")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(OCULTAR)'!$Q$3:$S$135,3,0),"")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(OCULTAR)'!$Q$3:$S$135,3,0),"")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(OCULTAR)'!$Q$3:$S$135,3,0),"")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(OCULTAR)'!$Q$3:$S$135,3,0),"")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(OCULTAR)'!$Q$3:$S$135,3,0),"")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(OCULTAR)'!$Q$3:$S$135,3,0),"")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(OCULTAR)'!$Q$3:$S$135,3,0),"")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(OCULTAR)'!$Q$3:$S$135,3,0),"")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(OCULTAR)'!$Q$3:$S$135,3,0),"")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(OCULTAR)'!$Q$3:$S$135,3,0),"")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(OCULTAR)'!$Q$3:$S$135,3,0),"")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(OCULTAR)'!$Q$3:$S$135,3,0),"")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(OCULTAR)'!$Q$3:$S$135,3,0),"")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(OCULTAR)'!$Q$3:$S$135,3,0),"")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(OCULTAR)'!$Q$3:$S$135,3,0),"")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(OCULTAR)'!$Q$3:$S$135,3,0),"")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(OCULTAR)'!$Q$3:$S$135,3,0),"")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(OCULTAR)'!$Q$3:$S$135,3,0),"")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(OCULTAR)'!$Q$3:$S$135,3,0),"")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(OCULTAR)'!$Q$3:$S$135,3,0),"")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(OCULTAR)'!$Q$3:$S$135,3,0),"")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(OCULTAR)'!$Q$3:$S$135,3,0),"")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(OCULTAR)'!$Q$3:$S$135,3,0),"")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(OCULTAR)'!$Q$3:$S$135,3,0),"")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(OCULTAR)'!$Q$3:$S$135,3,0),"")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(OCULTAR)'!$Q$3:$S$135,3,0),"")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(OCULTAR)'!$Q$3:$S$135,3,0),"")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(OCULTAR)'!$Q$3:$S$135,3,0),"")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(OCULTAR)'!$Q$3:$S$135,3,0),"")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(OCULTAR)'!$Q$3:$S$135,3,0),"")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(OCULTAR)'!$Q$3:$S$135,3,0),"")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(OCULTAR)'!$Q$3:$S$135,3,0),"")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(OCULTAR)'!$Q$3:$S$135,3,0),"")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(OCULTAR)'!$Q$3:$S$135,3,0),"")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(OCULTAR)'!$Q$3:$S$135,3,0),"")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(OCULTAR)'!$Q$3:$S$135,3,0),"")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(OCULTAR)'!$Q$3:$S$135,3,0),"")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(OCULTAR)'!$Q$3:$S$135,3,0),"")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(OCULTAR)'!$Q$3:$S$135,3,0),"")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(OCULTAR)'!$Q$3:$S$135,3,0),"")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(OCULTAR)'!$Q$3:$S$135,3,0),"")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(OCULTAR)'!$Q$3:$S$135,3,0),"")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(OCULTAR)'!$Q$3:$S$135,3,0),"")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(OCULTAR)'!$Q$3:$S$135,3,0),"")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(OCULTAR)'!$Q$3:$S$135,3,0),"")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(OCULTAR)'!$Q$3:$S$135,3,0),"")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(OCULTAR)'!$Q$3:$S$135,3,0),"")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(OCULTAR)'!$Q$3:$S$135,3,0),"")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(OCULTAR)'!$Q$3:$S$135,3,0),"")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(OCULTAR)'!$Q$3:$S$135,3,0),"")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(OCULTAR)'!$Q$3:$S$135,3,0),"")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(OCULTAR)'!$Q$3:$S$135,3,0),"")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(OCULTAR)'!$Q$3:$S$135,3,0),"")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(OCULTAR)'!$Q$3:$S$135,3,0),"")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(OCULTAR)'!$Q$3:$S$135,3,0),"")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(OCULTAR)'!$Q$3:$S$135,3,0),"")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(OCULTAR)'!$Q$3:$S$135,3,0),"")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(OCULTAR)'!$Q$3:$S$135,3,0),"")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(OCULTAR)'!$Q$3:$S$135,3,0),"")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(OCULTAR)'!$Q$3:$S$135,3,0),"")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(OCULTAR)'!$Q$3:$S$135,3,0),"")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(OCULTAR)'!$Q$3:$S$135,3,0),"")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(OCULTAR)'!$Q$3:$S$135,3,0),"")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(OCULTAR)'!$Q$3:$S$135,3,0),"")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(OCULTAR)'!$Q$3:$S$135,3,0),"")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(OCULTAR)'!$Q$3:$S$135,3,0),"")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(OCULTAR)'!$Q$3:$S$135,3,0),"")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(OCULTAR)'!$Q$3:$S$135,3,0),"")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(OCULTAR)'!$Q$3:$S$135,3,0),"")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(OCULTAR)'!$Q$3:$S$135,3,0),"")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(OCULTAR)'!$Q$3:$S$135,3,0),"")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(OCULTAR)'!$Q$3:$S$135,3,0),"")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(OCULTAR)'!$Q$3:$S$135,3,0),"")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(OCULTAR)'!$Q$3:$S$135,3,0),"")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(OCULTAR)'!$Q$3:$S$135,3,0),"")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(OCULTAR)'!$Q$3:$S$135,3,0),"")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(OCULTAR)'!$Q$3:$S$135,3,0),"")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(OCULTAR)'!$Q$3:$S$135,3,0),"")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(OCULTAR)'!$Q$3:$S$135,3,0),"")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(OCULTAR)'!$Q$3:$S$135,3,0),"")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(OCULTAR)'!$Q$3:$S$135,3,0),"")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(OCULTAR)'!$Q$3:$S$135,3,0),"")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(OCULTAR)'!$Q$3:$S$135,3,0),"")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(OCULTAR)'!$Q$3:$S$135,3,0),"")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(OCULTAR)'!$Q$3:$S$135,3,0),"")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(OCULTAR)'!$Q$3:$S$135,3,0),"")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(OCULTAR)'!$Q$3:$S$135,3,0),"")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(OCULTAR)'!$Q$3:$S$135,3,0),"")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(OCULTAR)'!$Q$3:$S$135,3,0),"")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(OCULTAR)'!$Q$3:$S$135,3,0),"")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(OCULTAR)'!$Q$3:$S$135,3,0),"")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(OCULTAR)'!$Q$3:$S$135,3,0),"")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(OCULTAR)'!$Q$3:$S$135,3,0),"")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(OCULTAR)'!$Q$3:$S$135,3,0),"")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(OCULTAR)'!$Q$3:$S$135,3,0),"")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(OCULTAR)'!$Q$3:$S$135,3,0),"")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(OCULTAR)'!$Q$3:$S$135,3,0),"")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(OCULTAR)'!$Q$3:$S$135,3,0),"")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(OCULTAR)'!$Q$3:$S$135,3,0),"")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(OCULTAR)'!$Q$3:$S$135,3,0),"")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(OCULTAR)'!$Q$3:$S$135,3,0),"")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(OCULTAR)'!$Q$3:$S$135,3,0),"")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(OCULTAR)'!$Q$3:$S$135,3,0),"")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(OCULTAR)'!$Q$3:$S$135,3,0),"")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(OCULTAR)'!$Q$3:$S$135,3,0),"")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(OCULTAR)'!$Q$3:$S$135,3,0),"")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(OCULTAR)'!$Q$3:$S$135,3,0),"")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(OCULTAR)'!$Q$3:$S$135,3,0),"")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(OCULTAR)'!$Q$3:$S$135,3,0),"")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(OCULTAR)'!$Q$3:$S$135,3,0),"")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(OCULTAR)'!$Q$3:$S$135,3,0),"")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(OCULTAR)'!$Q$3:$S$135,3,0),"")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(OCULTAR)'!$Q$3:$S$135,3,0),"")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(OCULTAR)'!$Q$3:$S$135,3,0),"")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(OCULTAR)'!$Q$3:$S$135,3,0),"")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(OCULTAR)'!$Q$3:$S$135,3,0),"")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(OCULTAR)'!$Q$3:$S$135,3,0),"")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(OCULTAR)'!$Q$3:$S$135,3,0),"")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(OCULTAR)'!$Q$3:$S$135,3,0),"")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(OCULTAR)'!$Q$3:$S$135,3,0),"")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(OCULTAR)'!$Q$3:$S$135,3,0),"")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(OCULTAR)'!$Q$3:$S$135,3,0),"")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(OCULTAR)'!$Q$3:$S$135,3,0),"")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(OCULTAR)'!$Q$3:$S$135,3,0),"")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(OCULTAR)'!$Q$3:$S$135,3,0),"")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(OCULTAR)'!$Q$3:$S$135,3,0),"")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(OCULTAR)'!$Q$3:$S$135,3,0),"")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(OCULTAR)'!$Q$3:$S$135,3,0),"")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(OCULTAR)'!$Q$3:$S$135,3,0),"")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(OCULTAR)'!$Q$3:$S$135,3,0),"")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(OCULTAR)'!$Q$3:$S$135,3,0),"")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(OCULTAR)'!$Q$3:$S$135,3,0),"")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(OCULTAR)'!$Q$3:$S$135,3,0),"")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(OCULTAR)'!$Q$3:$S$135,3,0),"")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(OCULTAR)'!$Q$3:$S$135,3,0),"")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(OCULTAR)'!$Q$3:$S$135,3,0),"")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(OCULTAR)'!$Q$3:$S$135,3,0),"")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(OCULTAR)'!$Q$3:$S$135,3,0),"")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(OCULTAR)'!$Q$3:$S$135,3,0),"")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(OCULTAR)'!$Q$3:$S$135,3,0),"")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(OCULTAR)'!$Q$3:$S$135,3,0),"")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(OCULTAR)'!$Q$3:$S$135,3,0),"")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(OCULTAR)'!$Q$3:$S$135,3,0),"")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(OCULTAR)'!$Q$3:$S$135,3,0),"")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(OCULTAR)'!$Q$3:$S$135,3,0),"")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(OCULTAR)'!$Q$3:$S$135,3,0),"")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(OCULTAR)'!$Q$3:$S$135,3,0),"")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(OCULTAR)'!$Q$3:$S$135,3,0),"")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(OCULTAR)'!$Q$3:$S$135,3,0),"")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(OCULTAR)'!$Q$3:$S$135,3,0),"")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(OCULTAR)'!$Q$3:$S$135,3,0),"")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(OCULTAR)'!$Q$3:$S$135,3,0),"")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(OCULTAR)'!$Q$3:$S$135,3,0),"")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(OCULTAR)'!$Q$3:$S$135,3,0),"")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(OCULTAR)'!$Q$3:$S$135,3,0),"")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(OCULTAR)'!$Q$3:$S$135,3,0),"")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(OCULTAR)'!$Q$3:$S$135,3,0),"")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(OCULTAR)'!$Q$3:$S$135,3,0),"")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(OCULTAR)'!$Q$3:$S$135,3,0),"")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(OCULTAR)'!$Q$3:$S$135,3,0),"")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(OCULTAR)'!$Q$3:$S$135,3,0),"")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(OCULTAR)'!$Q$3:$S$135,3,0),"")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(OCULTAR)'!$Q$3:$S$135,3,0),"")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(OCULTAR)'!$Q$3:$S$135,3,0),"")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(OCULTAR)'!$Q$3:$S$135,3,0),"")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(OCULTAR)'!$Q$3:$S$135,3,0),"")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(OCULTAR)'!$Q$3:$S$135,3,0),"")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(OCULTAR)'!$Q$3:$S$135,3,0),"")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(OCULTAR)'!$Q$3:$S$135,3,0),"")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(OCULTAR)'!$Q$3:$S$135,3,0),"")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(OCULTAR)'!$Q$3:$S$135,3,0),"")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(OCULTAR)'!$Q$3:$S$135,3,0),"")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(OCULTAR)'!$Q$3:$S$135,3,0),"")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(OCULTAR)'!$Q$3:$S$135,3,0),"")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(OCULTAR)'!$Q$3:$S$135,3,0),"")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(OCULTAR)'!$Q$3:$S$135,3,0),"")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(OCULTAR)'!$Q$3:$S$135,3,0),"")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(OCULTAR)'!$Q$3:$S$135,3,0),"")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(OCULTAR)'!$Q$3:$S$135,3,0),"")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(OCULTAR)'!$Q$3:$S$135,3,0),"")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(OCULTAR)'!$Q$3:$S$135,3,0),"")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(OCULTAR)'!$Q$3:$S$135,3,0),"")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(OCULTAR)'!$Q$3:$S$135,3,0),"")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(OCULTAR)'!$Q$3:$S$135,3,0),"")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(OCULTAR)'!$Q$3:$S$135,3,0),"")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(OCULTAR)'!$Q$3:$S$135,3,0),"")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(OCULTAR)'!$Q$3:$S$135,3,0),"")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(OCULTAR)'!$Q$3:$S$135,3,0),"")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(OCULTAR)'!$Q$3:$S$135,3,0),"")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(OCULTAR)'!$Q$3:$S$135,3,0),"")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(OCULTAR)'!$Q$3:$S$135,3,0),"")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(OCULTAR)'!$Q$3:$S$135,3,0),"")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(OCULTAR)'!$Q$3:$S$135,3,0),"")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(OCULTAR)'!$Q$3:$S$135,3,0),"")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(OCULTAR)'!$Q$3:$S$135,3,0),"")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(OCULTAR)'!$Q$3:$S$135,3,0),"")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(OCULTAR)'!$Q$3:$S$135,3,0),"")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(OCULTAR)'!$Q$3:$S$135,3,0),"")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(OCULTAR)'!$Q$3:$S$135,3,0),"")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(OCULTAR)'!$Q$3:$S$135,3,0),"")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(OCULTAR)'!$Q$3:$S$135,3,0),"")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(OCULTAR)'!$Q$3:$S$135,3,0),"")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(OCULTAR)'!$Q$3:$S$135,3,0),"")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(OCULTAR)'!$Q$3:$S$135,3,0),"")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(OCULTAR)'!$Q$3:$S$135,3,0),"")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(OCULTAR)'!$Q$3:$S$135,3,0),"")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(OCULTAR)'!$Q$3:$S$135,3,0),"")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(OCULTAR)'!$Q$3:$S$135,3,0),"")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(OCULTAR)'!$Q$3:$S$135,3,0),"")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(OCULTAR)'!$Q$3:$S$135,3,0),"")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(OCULTAR)'!$Q$3:$S$135,3,0),"")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(OCULTAR)'!$Q$3:$S$135,3,0),"")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(OCULTAR)'!$Q$3:$S$135,3,0),"")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(OCULTAR)'!$Q$3:$S$135,3,0),"")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(OCULTAR)'!$Q$3:$S$135,3,0),"")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(OCULTAR)'!$Q$3:$S$135,3,0),"")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(OCULTAR)'!$Q$3:$S$135,3,0),"")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(OCULTAR)'!$Q$3:$S$135,3,0),"")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(OCULTAR)'!$Q$3:$S$135,3,0),"")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(OCULTAR)'!$Q$3:$S$135,3,0),"")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(OCULTAR)'!$Q$3:$S$135,3,0),"")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(OCULTAR)'!$Q$3:$S$135,3,0),"")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(OCULTAR)'!$Q$3:$S$135,3,0),"")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(OCULTAR)'!$Q$3:$S$135,3,0),"")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(OCULTAR)'!$Q$3:$S$135,3,0),"")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(OCULTAR)'!$Q$3:$S$135,3,0),"")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(OCULTAR)'!$Q$3:$S$135,3,0),"")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(OCULTAR)'!$Q$3:$S$135,3,0),"")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(OCULTAR)'!$Q$3:$S$135,3,0),"")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(OCULTAR)'!$Q$3:$S$135,3,0),"")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(OCULTAR)'!$Q$3:$S$135,3,0),"")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(OCULTAR)'!$Q$3:$S$135,3,0),"")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(OCULTAR)'!$Q$3:$S$135,3,0),"")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(OCULTAR)'!$Q$3:$S$135,3,0),"")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(OCULTAR)'!$Q$3:$S$135,3,0),"")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(OCULTAR)'!$Q$3:$S$135,3,0),"")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(OCULTAR)'!$Q$3:$S$135,3,0),"")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(OCULTAR)'!$Q$3:$S$135,3,0),"")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(OCULTAR)'!$Q$3:$S$135,3,0),"")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(OCULTAR)'!$Q$3:$S$135,3,0),"")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(OCULTAR)'!$Q$3:$S$135,3,0),"")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(OCULTAR)'!$Q$3:$S$135,3,0),"")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(OCULTAR)'!$Q$3:$S$135,3,0),"")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(OCULTAR)'!$Q$3:$S$135,3,0),"")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(OCULTAR)'!$Q$3:$S$135,3,0),"")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(OCULTAR)'!$Q$3:$S$135,3,0),"")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(OCULTAR)'!$Q$3:$S$135,3,0),"")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(OCULTAR)'!$Q$3:$S$135,3,0),"")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(OCULTAR)'!$Q$3:$S$135,3,0),"")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(OCULTAR)'!$Q$3:$S$135,3,0),"")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(OCULTAR)'!$Q$3:$S$135,3,0),"")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(OCULTAR)'!$Q$3:$S$135,3,0),"")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(OCULTAR)'!$Q$3:$S$135,3,0),"")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(OCULTAR)'!$Q$3:$S$135,3,0),"")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(OCULTAR)'!$Q$3:$S$135,3,0),"")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(OCULTAR)'!$Q$3:$S$135,3,0),"")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(OCULTAR)'!$Q$3:$S$135,3,0),"")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(OCULTAR)'!$Q$3:$S$135,3,0),"")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(OCULTAR)'!$Q$3:$S$135,3,0),"")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(OCULTAR)'!$Q$3:$S$135,3,0),"")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(OCULTAR)'!$Q$3:$S$135,3,0),"")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(OCULTAR)'!$Q$3:$S$135,3,0),"")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(OCULTAR)'!$Q$3:$S$135,3,0),"")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(OCULTAR)'!$Q$3:$S$135,3,0),"")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(OCULTAR)'!$Q$3:$S$135,3,0),"")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(OCULTAR)'!$Q$3:$S$135,3,0),"")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(OCULTAR)'!$Q$3:$S$135,3,0),"")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(OCULTAR)'!$Q$3:$S$135,3,0),"")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(OCULTAR)'!$Q$3:$S$135,3,0),"")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(OCULTAR)'!$Q$3:$S$135,3,0),"")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(OCULTAR)'!$Q$3:$S$135,3,0),"")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(OCULTAR)'!$Q$3:$S$135,3,0),"")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(OCULTAR)'!$Q$3:$S$135,3,0),"")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(OCULTAR)'!$Q$3:$S$135,3,0),"")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(OCULTAR)'!$Q$3:$S$135,3,0),"")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(OCULTAR)'!$Q$3:$S$135,3,0),"")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(OCULTAR)'!$Q$3:$S$135,3,0),"")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(OCULTAR)'!$Q$3:$S$135,3,0),"")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(OCULTAR)'!$Q$3:$S$135,3,0),"")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(OCULTAR)'!$Q$3:$S$135,3,0),"")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(OCULTAR)'!$Q$3:$S$135,3,0),"")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(OCULTAR)'!$Q$3:$S$135,3,0),"")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(OCULTAR)'!$Q$3:$S$135,3,0),"")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(OCULTAR)'!$Q$3:$S$135,3,0),"")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(OCULTAR)'!$Q$3:$S$135,3,0),"")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(OCULTAR)'!$Q$3:$S$135,3,0),"")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(OCULTAR)'!$Q$3:$S$135,3,0),"")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(OCULTAR)'!$Q$3:$S$135,3,0),"")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(OCULTAR)'!$Q$3:$S$135,3,0),"")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(OCULTAR)'!$Q$3:$S$135,3,0),"")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(OCULTAR)'!$Q$3:$S$135,3,0),"")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(OCULTAR)'!$Q$3:$S$135,3,0),"")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(OCULTAR)'!$Q$3:$S$135,3,0),"")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(OCULTAR)'!$Q$3:$S$135,3,0),"")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(OCULTAR)'!$Q$3:$S$135,3,0),"")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(OCULTAR)'!$Q$3:$S$135,3,0),"")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(OCULTAR)'!$Q$3:$S$135,3,0),"")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(OCULTAR)'!$Q$3:$S$135,3,0),"")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(OCULTAR)'!$Q$3:$S$135,3,0),"")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(OCULTAR)'!$Q$3:$S$135,3,0),"")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(OCULTAR)'!$Q$3:$S$135,3,0),"")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(OCULTAR)'!$Q$3:$S$135,3,0),"")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(OCULTAR)'!$Q$3:$S$135,3,0),"")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(OCULTAR)'!$Q$3:$S$135,3,0),"")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(OCULTAR)'!$Q$3:$S$135,3,0),"")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(OCULTAR)'!$Q$3:$S$135,3,0),"")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(OCULTAR)'!$Q$3:$S$135,3,0),"")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(OCULTAR)'!$Q$3:$S$135,3,0),"")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(OCULTAR)'!$Q$3:$S$135,3,0),"")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(OCULTAR)'!$Q$3:$S$135,3,0),"")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(OCULTAR)'!$Q$3:$S$135,3,0),"")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(OCULTAR)'!$Q$3:$S$135,3,0),"")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(OCULTAR)'!$Q$3:$S$135,3,0),"")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(OCULTAR)'!$Q$3:$S$135,3,0),"")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(OCULTAR)'!$Q$3:$S$135,3,0),"")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(OCULTAR)'!$Q$3:$S$135,3,0),"")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(OCULTAR)'!$Q$3:$S$135,3,0),"")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(OCULTAR)'!$Q$3:$S$135,3,0),"")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(OCULTAR)'!$Q$3:$S$135,3,0),"")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(OCULTAR)'!$Q$3:$S$135,3,0),"")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(OCULTAR)'!$Q$3:$S$135,3,0),"")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(OCULTAR)'!$Q$3:$S$135,3,0),"")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(OCULTAR)'!$Q$3:$S$135,3,0),"")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(OCULTAR)'!$Q$3:$S$135,3,0),"")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(OCULTAR)'!$Q$3:$S$135,3,0),"")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(OCULTAR)'!$Q$3:$S$135,3,0),"")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(OCULTAR)'!$Q$3:$S$135,3,0),"")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(OCULTAR)'!$Q$3:$S$135,3,0),"")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(OCULTAR)'!$Q$3:$S$135,3,0),"")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(OCULTAR)'!$Q$3:$S$135,3,0),"")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(OCULTAR)'!$Q$3:$S$135,3,0),"")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(OCULTAR)'!$Q$3:$S$135,3,0),"")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(OCULTAR)'!$Q$3:$S$135,3,0),"")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(OCULTAR)'!$Q$3:$S$135,3,0),"")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(OCULTAR)'!$Q$3:$S$135,3,0),"")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(OCULTAR)'!$Q$3:$S$135,3,0),"")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(OCULTAR)'!$Q$3:$S$135,3,0),"")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(OCULTAR)'!$Q$3:$S$135,3,0),"")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(OCULTAR)'!$Q$3:$S$135,3,0),"")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(OCULTAR)'!$Q$3:$S$135,3,0),"")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(OCULTAR)'!$Q$3:$S$135,3,0),"")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(OCULTAR)'!$Q$3:$S$135,3,0),"")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(OCULTAR)'!$Q$3:$S$135,3,0),"")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(OCULTAR)'!$Q$3:$S$135,3,0),"")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(OCULTAR)'!$Q$3:$S$135,3,0),"")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(OCULTAR)'!$Q$3:$S$135,3,0),"")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(OCULTAR)'!$Q$3:$S$135,3,0),"")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(OCULTAR)'!$Q$3:$S$135,3,0),"")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(OCULTAR)'!$Q$3:$S$135,3,0),"")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(OCULTAR)'!$Q$3:$S$135,3,0),"")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(OCULTAR)'!$Q$3:$S$135,3,0),"")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(OCULTAR)'!$Q$3:$S$135,3,0),"")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(OCULTAR)'!$Q$3:$S$135,3,0),"")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(OCULTAR)'!$Q$3:$S$135,3,0),"")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(OCULTAR)'!$Q$3:$S$135,3,0),"")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(OCULTAR)'!$Q$3:$S$135,3,0),"")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(OCULTAR)'!$Q$3:$S$135,3,0),"")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(OCULTAR)'!$Q$3:$S$135,3,0),"")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(OCULTAR)'!$Q$3:$S$135,3,0),"")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(OCULTAR)'!$Q$3:$S$135,3,0),"")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(OCULTAR)'!$Q$3:$S$135,3,0),"")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(OCULTAR)'!$Q$3:$S$135,3,0),"")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(OCULTAR)'!$Q$3:$S$135,3,0),"")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(OCULTAR)'!$Q$3:$S$135,3,0),"")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(OCULTAR)'!$Q$3:$S$135,3,0),"")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(OCULTAR)'!$Q$3:$S$135,3,0),"")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(OCULTAR)'!$Q$3:$S$135,3,0),"")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(OCULTAR)'!$Q$3:$S$135,3,0),"")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(OCULTAR)'!$Q$3:$S$135,3,0),"")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(OCULTAR)'!$Q$3:$S$135,3,0),"")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(OCULTAR)'!$Q$3:$S$135,3,0),"")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(OCULTAR)'!$Q$3:$S$135,3,0),"")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(OCULTAR)'!$Q$3:$S$135,3,0),"")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(OCULTAR)'!$Q$3:$S$135,3,0),"")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(OCULTAR)'!$Q$3:$S$135,3,0),"")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(OCULTAR)'!$Q$3:$S$135,3,0),"")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(OCULTAR)'!$Q$3:$S$135,3,0),"")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(OCULTAR)'!$Q$3:$S$135,3,0),"")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(OCULTAR)'!$Q$3:$S$135,3,0),"")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(OCULTAR)'!$Q$3:$S$135,3,0),"")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(OCULTAR)'!$Q$3:$S$135,3,0),"")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(OCULTAR)'!$Q$3:$S$135,3,0),"")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(OCULTAR)'!$Q$3:$S$135,3,0),"")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(OCULTAR)'!$Q$3:$S$135,3,0),"")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(OCULTAR)'!$Q$3:$S$135,3,0),"")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(OCULTAR)'!$Q$3:$S$135,3,0),"")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(OCULTAR)'!$Q$3:$S$135,3,0),"")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(OCULTAR)'!$Q$3:$S$135,3,0),"")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(OCULTAR)'!$Q$3:$S$135,3,0),"")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(OCULTAR)'!$Q$3:$S$135,3,0),"")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(OCULTAR)'!$Q$3:$S$135,3,0),"")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(OCULTAR)'!$Q$3:$S$135,3,0),"")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(OCULTAR)'!$Q$3:$S$135,3,0),"")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(OCULTAR)'!$Q$3:$S$135,3,0),"")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(OCULTAR)'!$Q$3:$S$135,3,0),"")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(OCULTAR)'!$Q$3:$S$135,3,0),"")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(OCULTAR)'!$Q$3:$S$135,3,0),"")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(OCULTAR)'!$Q$3:$S$135,3,0),"")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(OCULTAR)'!$Q$3:$S$135,3,0),"")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(OCULTAR)'!$Q$3:$S$135,3,0),"")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(OCULTAR)'!$Q$3:$S$135,3,0),"")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(OCULTAR)'!$Q$3:$S$135,3,0),"")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(OCULTAR)'!$Q$3:$S$135,3,0),"")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(OCULTAR)'!$Q$3:$S$135,3,0),"")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(OCULTAR)'!$Q$3:$S$135,3,0),"")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(OCULTAR)'!$Q$3:$S$135,3,0),"")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(OCULTAR)'!$Q$3:$S$135,3,0),"")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(OCULTAR)'!$Q$3:$S$135,3,0),"")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(OCULTAR)'!$Q$3:$S$135,3,0),"")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(OCULTAR)'!$Q$3:$S$135,3,0),"")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(OCULTAR)'!$Q$3:$S$135,3,0),"")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(OCULTAR)'!$Q$3:$S$135,3,0),"")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(OCULTAR)'!$Q$3:$S$135,3,0),"")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(OCULTAR)'!$Q$3:$S$135,3,0),"")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(OCULTAR)'!$Q$3:$S$135,3,0),"")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(OCULTAR)'!$Q$3:$S$135,3,0),"")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(OCULTAR)'!$Q$3:$S$135,3,0),"")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(OCULTAR)'!$Q$3:$S$135,3,0),"")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(OCULTAR)'!$Q$3:$S$135,3,0),"")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(OCULTAR)'!$Q$3:$S$135,3,0),"")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(OCULTAR)'!$Q$3:$S$135,3,0),"")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(OCULTAR)'!$Q$3:$S$135,3,0),"")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(OCULTAR)'!$Q$3:$S$135,3,0),"")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(OCULTAR)'!$Q$3:$S$135,3,0),"")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(OCULTAR)'!$Q$3:$S$135,3,0),"")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(OCULTAR)'!$Q$3:$S$135,3,0),"")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(OCULTAR)'!$Q$3:$S$135,3,0),"")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(OCULTAR)'!$Q$3:$S$135,3,0),"")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(OCULTAR)'!$Q$3:$S$135,3,0),"")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(OCULTAR)'!$Q$3:$S$135,3,0),"")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(OCULTAR)'!$Q$3:$S$135,3,0),"")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(OCULTAR)'!$Q$3:$S$135,3,0),"")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(OCULTAR)'!$Q$3:$S$135,3,0),"")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(OCULTAR)'!$Q$3:$S$135,3,0),"")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(OCULTAR)'!$Q$3:$S$135,3,0),"")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(OCULTAR)'!$Q$3:$S$135,3,0),"")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(OCULTAR)'!$Q$3:$S$135,3,0),"")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(OCULTAR)'!$Q$3:$S$135,3,0),"")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(OCULTAR)'!$Q$3:$S$135,3,0),"")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(OCULTAR)'!$Q$3:$S$135,3,0),"")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(OCULTAR)'!$Q$3:$S$135,3,0),"")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(OCULTAR)'!$Q$3:$S$135,3,0),"")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(OCULTAR)'!$Q$3:$S$135,3,0),"")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(OCULTAR)'!$Q$3:$S$135,3,0),"")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(OCULTAR)'!$Q$3:$S$135,3,0),"")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(OCULTAR)'!$Q$3:$S$135,3,0),"")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(OCULTAR)'!$Q$3:$S$135,3,0),"")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(OCULTAR)'!$Q$3:$S$135,3,0),"")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(OCULTAR)'!$Q$3:$S$135,3,0),"")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(OCULTAR)'!$Q$3:$S$135,3,0),"")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(OCULTAR)'!$Q$3:$S$135,3,0),"")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(OCULTAR)'!$Q$3:$S$135,3,0),"")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(OCULTAR)'!$Q$3:$S$135,3,0),"")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(OCULTAR)'!$Q$3:$S$135,3,0),"")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(OCULTAR)'!$Q$3:$S$135,3,0),"")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(OCULTAR)'!$Q$3:$S$135,3,0),"")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(OCULTAR)'!$Q$3:$S$135,3,0),"")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(OCULTAR)'!$Q$3:$S$135,3,0),"")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(OCULTAR)'!$Q$3:$S$135,3,0),"")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(OCULTAR)'!$Q$3:$S$135,3,0),"")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(OCULTAR)'!$Q$3:$S$135,3,0),"")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(OCULTAR)'!$Q$3:$S$135,3,0),"")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(OCULTAR)'!$Q$3:$S$135,3,0),"")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(OCULTAR)'!$Q$3:$S$135,3,0),"")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(OCULTAR)'!$Q$3:$S$135,3,0),"")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(OCULTAR)'!$Q$3:$S$135,3,0),"")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(OCULTAR)'!$Q$3:$S$135,3,0),"")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(OCULTAR)'!$Q$3:$S$135,3,0),"")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(OCULTAR)'!$Q$3:$S$135,3,0),"")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(OCULTAR)'!$Q$3:$S$135,3,0),"")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(OCULTAR)'!$Q$3:$S$135,3,0),"")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(OCULTAR)'!$Q$3:$S$135,3,0),"")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(OCULTAR)'!$Q$3:$S$135,3,0),"")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(OCULTAR)'!$Q$3:$S$135,3,0),"")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(OCULTAR)'!$Q$3:$S$135,3,0),"")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(OCULTAR)'!$Q$3:$S$135,3,0),"")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(OCULTAR)'!$Q$3:$S$135,3,0),"")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(OCULTAR)'!$Q$3:$S$135,3,0),"")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(OCULTAR)'!$Q$3:$S$135,3,0),"")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(OCULTAR)'!$Q$3:$S$135,3,0),"")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(OCULTAR)'!$Q$3:$S$135,3,0),"")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(OCULTAR)'!$Q$3:$S$135,3,0),"")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(OCULTAR)'!$Q$3:$S$135,3,0),"")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(OCULTAR)'!$Q$3:$S$135,3,0),"")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(OCULTAR)'!$Q$3:$S$135,3,0),"")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(OCULTAR)'!$Q$3:$S$135,3,0),"")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(OCULTAR)'!$Q$3:$S$135,3,0),"")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(OCULTAR)'!$Q$3:$S$135,3,0),"")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(OCULTAR)'!$Q$3:$S$135,3,0),"")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(OCULTAR)'!$Q$3:$S$135,3,0),"")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(OCULTAR)'!$Q$3:$S$135,3,0),"")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(OCULTAR)'!$Q$3:$S$135,3,0),"")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(OCULTAR)'!$Q$3:$S$135,3,0),"")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(OCULTAR)'!$Q$3:$S$135,3,0),"")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(OCULTAR)'!$Q$3:$S$135,3,0),"")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(OCULTAR)'!$Q$3:$S$135,3,0),"")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(OCULTAR)'!$Q$3:$S$135,3,0),"")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(OCULTAR)'!$Q$3:$S$135,3,0),"")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(OCULTAR)'!$Q$3:$S$135,3,0),"")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(OCULTAR)'!$Q$3:$S$135,3,0),"")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(OCULTAR)'!$Q$3:$S$135,3,0),"")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(OCULTAR)'!$Q$3:$S$135,3,0),"")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(OCULTAR)'!$Q$3:$S$135,3,0),"")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(OCULTAR)'!$Q$3:$S$135,3,0),"")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(OCULTAR)'!$Q$3:$S$135,3,0),"")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(OCULTAR)'!$Q$3:$S$135,3,0),"")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(OCULTAR)'!$Q$3:$S$135,3,0),"")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(OCULTAR)'!$Q$3:$S$135,3,0),"")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(OCULTAR)'!$Q$3:$S$135,3,0),"")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(OCULTAR)'!$Q$3:$S$135,3,0),"")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(OCULTAR)'!$Q$3:$S$135,3,0),"")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(OCULTAR)'!$Q$3:$S$135,3,0),"")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(OCULTAR)'!$Q$3:$S$135,3,0),"")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(OCULTAR)'!$Q$3:$S$135,3,0),"")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(OCULTAR)'!$Q$3:$S$135,3,0),"")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(OCULTAR)'!$Q$3:$S$135,3,0),"")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(OCULTAR)'!$Q$3:$S$135,3,0),"")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(OCULTAR)'!$Q$3:$S$135,3,0),"")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(OCULTAR)'!$Q$3:$S$135,3,0),"")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(OCULTAR)'!$Q$3:$S$135,3,0),"")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(OCULTAR)'!$Q$3:$S$135,3,0),"")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(OCULTAR)'!$Q$3:$S$135,3,0),"")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(OCULTAR)'!$Q$3:$S$135,3,0),"")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(OCULTAR)'!$Q$3:$S$135,3,0),"")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(OCULTAR)'!$Q$3:$S$135,3,0),"")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(OCULTAR)'!$Q$3:$S$135,3,0),"")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(OCULTAR)'!$Q$3:$S$135,3,0),"")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(OCULTAR)'!$Q$3:$S$135,3,0),"")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(OCULTAR)'!$Q$3:$S$135,3,0),"")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(OCULTAR)'!$Q$3:$S$135,3,0),"")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(OCULTAR)'!$Q$3:$S$135,3,0),"")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(OCULTAR)'!$Q$3:$S$135,3,0),"")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(OCULTAR)'!$Q$3:$S$135,3,0),"")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(OCULTAR)'!$Q$3:$S$135,3,0),"")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(OCULTAR)'!$Q$3:$S$135,3,0),"")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(OCULTAR)'!$Q$3:$S$135,3,0),"")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(OCULTAR)'!$Q$3:$S$135,3,0),"")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(OCULTAR)'!$Q$3:$S$135,3,0),"")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(OCULTAR)'!$Q$3:$S$135,3,0),"")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(OCULTAR)'!$Q$3:$S$135,3,0),"")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(OCULTAR)'!$Q$3:$S$135,3,0),"")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(OCULTAR)'!$Q$3:$S$135,3,0),"")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(OCULTAR)'!$Q$3:$S$135,3,0),"")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(OCULTAR)'!$Q$3:$S$135,3,0),"")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(OCULTAR)'!$Q$3:$S$135,3,0),"")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(OCULTAR)'!$Q$3:$S$135,3,0),"")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(OCULTAR)'!$Q$3:$S$135,3,0),"")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(OCULTAR)'!$Q$3:$S$135,3,0),"")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(OCULTAR)'!$Q$3:$S$135,3,0),"")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(OCULTAR)'!$Q$3:$S$135,3,0),"")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(OCULTAR)'!$Q$3:$S$135,3,0),"")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(OCULTAR)'!$Q$3:$S$135,3,0),"")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(OCULTAR)'!$Q$3:$S$135,3,0),"")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(OCULTAR)'!$Q$3:$S$135,3,0),"")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(OCULTAR)'!$Q$3:$S$135,3,0),"")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(OCULTAR)'!$Q$3:$S$135,3,0),"")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(OCULTAR)'!$Q$3:$S$135,3,0),"")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(OCULTAR)'!$Q$3:$S$135,3,0),"")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(OCULTAR)'!$Q$3:$S$135,3,0),"")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(OCULTAR)'!$Q$3:$S$135,3,0),"")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(OCULTAR)'!$Q$3:$S$135,3,0),"")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(OCULTAR)'!$Q$3:$S$135,3,0),"")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(OCULTAR)'!$Q$3:$S$135,3,0),"")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(OCULTAR)'!$Q$3:$S$135,3,0),"")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(OCULTAR)'!$Q$3:$S$135,3,0),"")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(OCULTAR)'!$Q$3:$S$135,3,0),"")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(OCULTAR)'!$Q$3:$S$135,3,0),"")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(OCULTAR)'!$Q$3:$S$135,3,0),"")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(OCULTAR)'!$Q$3:$S$135,3,0),"")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(OCULTAR)'!$Q$3:$S$135,3,0),"")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(OCULTAR)'!$Q$3:$S$135,3,0),"")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(OCULTAR)'!$Q$3:$S$135,3,0),"")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(OCULTAR)'!$Q$3:$S$135,3,0),"")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(OCULTAR)'!$Q$3:$S$135,3,0),"")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(OCULTAR)'!$Q$3:$S$135,3,0),"")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(OCULTAR)'!$Q$3:$S$135,3,0),"")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(OCULTAR)'!$Q$3:$S$135,3,0),"")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(OCULTAR)'!$Q$3:$S$135,3,0),"")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(OCULTAR)'!$Q$3:$S$135,3,0),"")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(OCULTAR)'!$Q$3:$S$135,3,0),"")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(OCULTAR)'!$Q$3:$S$135,3,0),"")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(OCULTAR)'!$Q$3:$S$135,3,0),"")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(OCULTAR)'!$Q$3:$S$135,3,0),"")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(OCULTAR)'!$Q$3:$S$135,3,0),"")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(OCULTAR)'!$Q$3:$S$135,3,0),"")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(OCULTAR)'!$Q$3:$S$135,3,0),"")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(OCULTAR)'!$Q$3:$S$135,3,0),"")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(OCULTAR)'!$Q$3:$S$135,3,0),"")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(OCULTAR)'!$Q$3:$S$135,3,0),"")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(OCULTAR)'!$Q$3:$S$135,3,0),"")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(OCULTAR)'!$Q$3:$S$135,3,0),"")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(OCULTAR)'!$Q$3:$S$135,3,0),"")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(OCULTAR)'!$Q$3:$S$135,3,0),"")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(OCULTAR)'!$Q$3:$S$135,3,0),"")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(OCULTAR)'!$Q$3:$S$135,3,0),"")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(OCULTAR)'!$Q$3:$S$135,3,0),"")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(OCULTAR)'!$Q$3:$S$135,3,0),"")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(OCULTAR)'!$Q$3:$S$135,3,0),"")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(OCULTAR)'!$Q$3:$S$135,3,0),"")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(OCULTAR)'!$Q$3:$S$135,3,0),"")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(OCULTAR)'!$Q$3:$S$135,3,0),"")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(OCULTAR)'!$Q$3:$S$135,3,0),"")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(OCULTAR)'!$Q$3:$S$135,3,0),"")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(OCULTAR)'!$Q$3:$S$135,3,0),"")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(OCULTAR)'!$Q$3:$S$135,3,0),"")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(OCULTAR)'!$Q$3:$S$135,3,0),"")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(OCULTAR)'!$Q$3:$S$135,3,0),"")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(OCULTAR)'!$Q$3:$S$135,3,0),"")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(OCULTAR)'!$Q$3:$S$135,3,0),"")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(OCULTAR)'!$Q$3:$S$135,3,0),"")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(OCULTAR)'!$Q$3:$S$135,3,0),"")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(OCULTAR)'!$Q$3:$S$135,3,0),"")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(OCULTAR)'!$Q$3:$S$135,3,0),"")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(OCULTAR)'!$Q$3:$S$135,3,0),"")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(OCULTAR)'!$Q$3:$S$135,3,0),"")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(OCULTAR)'!$Q$3:$S$135,3,0),"")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(OCULTAR)'!$Q$3:$S$135,3,0),"")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(OCULTAR)'!$Q$3:$S$135,3,0),"")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(OCULTAR)'!$Q$3:$S$135,3,0),"")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(OCULTAR)'!$Q$3:$S$135,3,0),"")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(OCULTAR)'!$Q$3:$S$135,3,0),"")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(OCULTAR)'!$Q$3:$S$135,3,0),"")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(OCULTAR)'!$Q$3:$S$135,3,0),"")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(OCULTAR)'!$Q$3:$S$135,3,0),"")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(OCULTAR)'!$Q$3:$S$135,3,0),"")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(OCULTAR)'!$Q$3:$S$135,3,0),"")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(OCULTAR)'!$Q$3:$S$135,3,0),"")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(OCULTAR)'!$Q$3:$S$135,3,0),"")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(OCULTAR)'!$Q$3:$S$135,3,0),"")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(OCULTAR)'!$Q$3:$S$135,3,0),"")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(OCULTAR)'!$Q$3:$S$135,3,0),"")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(OCULTAR)'!$Q$3:$S$135,3,0),"")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(OCULTAR)'!$Q$3:$S$135,3,0),"")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(OCULTAR)'!$Q$3:$S$135,3,0),"")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(OCULTAR)'!$Q$3:$S$135,3,0),"")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(OCULTAR)'!$Q$3:$S$135,3,0),"")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(OCULTAR)'!$Q$3:$S$135,3,0),"")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(OCULTAR)'!$Q$3:$S$135,3,0),"")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(OCULTAR)'!$Q$3:$S$135,3,0),"")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(OCULTAR)'!$Q$3:$S$135,3,0),"")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(OCULTAR)'!$Q$3:$S$135,3,0),"")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(OCULTAR)'!$Q$3:$S$135,3,0),"")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(OCULTAR)'!$Q$3:$S$135,3,0),"")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(OCULTAR)'!$Q$3:$S$135,3,0),"")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(OCULTAR)'!$Q$3:$S$135,3,0),"")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(OCULTAR)'!$Q$3:$S$135,3,0),"")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(OCULTAR)'!$Q$3:$S$135,3,0),"")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(OCULTAR)'!$Q$3:$S$135,3,0),"")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(OCULTAR)'!$Q$3:$S$135,3,0),"")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(OCULTAR)'!$Q$3:$S$135,3,0),"")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(OCULTAR)'!$Q$3:$S$135,3,0),"")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(OCULTAR)'!$Q$3:$S$135,3,0),"")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(OCULTAR)'!$Q$3:$S$135,3,0),"")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(OCULTAR)'!$Q$3:$S$135,3,0),"")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(OCULTAR)'!$Q$3:$S$135,3,0),"")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(OCULTAR)'!$Q$3:$S$135,3,0),"")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(OCULTAR)'!$Q$3:$S$135,3,0),"")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(OCULTAR)'!$Q$3:$S$135,3,0),"")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(OCULTAR)'!$Q$3:$S$135,3,0),"")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(OCULTAR)'!$Q$3:$S$135,3,0),"")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(OCULTAR)'!$Q$3:$S$135,3,0),"")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(OCULTAR)'!$Q$3:$S$135,3,0),"")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(OCULTAR)'!$Q$3:$S$135,3,0),"")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(OCULTAR)'!$Q$3:$S$135,3,0),"")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(OCULTAR)'!$Q$3:$S$135,3,0),"")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(OCULTAR)'!$Q$3:$S$135,3,0),"")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(OCULTAR)'!$Q$3:$S$135,3,0),"")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(OCULTAR)'!$Q$3:$S$135,3,0),"")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(OCULTAR)'!$Q$3:$S$135,3,0),"")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(OCULTAR)'!$Q$3:$S$135,3,0),"")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(OCULTAR)'!$Q$3:$S$135,3,0),"")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(OCULTAR)'!$Q$3:$S$135,3,0),"")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(OCULTAR)'!$Q$3:$S$135,3,0),"")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(OCULTAR)'!$Q$3:$S$135,3,0),"")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(OCULTAR)'!$Q$3:$S$135,3,0),"")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(OCULTAR)'!$Q$3:$S$135,3,0),"")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(OCULTAR)'!$Q$3:$S$135,3,0),"")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(OCULTAR)'!$Q$3:$S$135,3,0),"")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(OCULTAR)'!$Q$3:$S$135,3,0),"")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(OCULTAR)'!$Q$3:$S$135,3,0),"")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(OCULTAR)'!$Q$3:$S$135,3,0),"")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(OCULTAR)'!$Q$3:$S$135,3,0),"")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(OCULTAR)'!$Q$3:$S$135,3,0),"")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(OCULTAR)'!$Q$3:$S$135,3,0),"")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(OCULTAR)'!$Q$3:$S$135,3,0),"")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(OCULTAR)'!$Q$3:$S$135,3,0),"")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(OCULTAR)'!$Q$3:$S$135,3,0),"")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(OCULTAR)'!$Q$3:$S$135,3,0),"")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(OCULTAR)'!$Q$3:$S$135,3,0),"")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(OCULTAR)'!$Q$3:$S$135,3,0),"")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(OCULTAR)'!$Q$3:$S$135,3,0),"")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(OCULTAR)'!$Q$3:$S$135,3,0),"")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(OCULTAR)'!$Q$3:$S$135,3,0),"")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(OCULTAR)'!$Q$3:$S$135,3,0),"")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(OCULTAR)'!$Q$3:$S$135,3,0),"")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(OCULTAR)'!$Q$3:$S$135,3,0),"")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(OCULTAR)'!$Q$3:$S$135,3,0),"")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(OCULTAR)'!$Q$3:$S$135,3,0),"")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(OCULTAR)'!$Q$3:$S$135,3,0),"")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(OCULTAR)'!$Q$3:$S$135,3,0),"")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(OCULTAR)'!$Q$3:$S$135,3,0),"")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(OCULTAR)'!$Q$3:$S$135,3,0),"")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(OCULTAR)'!$Q$3:$S$135,3,0),"")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(OCULTAR)'!$Q$3:$S$135,3,0),"")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(OCULTAR)'!$Q$3:$S$135,3,0),"")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(OCULTAR)'!$Q$3:$S$135,3,0),"")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(OCULTAR)'!$Q$3:$S$135,3,0),"")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(OCULTAR)'!$Q$3:$S$135,3,0),"")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(OCULTAR)'!$Q$3:$S$135,3,0),"")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(OCULTAR)'!$Q$3:$S$135,3,0),"")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(OCULTAR)'!$Q$3:$S$135,3,0),"")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(OCULTAR)'!$Q$3:$S$135,3,0),"")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(OCULTAR)'!$Q$3:$S$135,3,0),"")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(OCULTAR)'!$Q$3:$S$135,3,0),"")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(OCULTAR)'!$Q$3:$S$135,3,0),"")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(OCULTAR)'!$Q$3:$S$135,3,0),"")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(OCULTAR)'!$Q$3:$S$135,3,0),"")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(OCULTAR)'!$Q$3:$S$135,3,0),"")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(OCULTAR)'!$Q$3:$S$135,3,0),"")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(OCULTAR)'!$Q$3:$S$135,3,0),"")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(OCULTAR)'!$Q$3:$S$135,3,0),"")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(OCULTAR)'!$Q$3:$S$135,3,0),"")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(OCULTAR)'!$Q$3:$S$135,3,0),"")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(OCULTAR)'!$Q$3:$S$135,3,0),"")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(OCULTAR)'!$Q$3:$S$135,3,0),"")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(OCULTAR)'!$Q$3:$S$135,3,0),"")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(OCULTAR)'!$Q$3:$S$135,3,0),"")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(OCULTAR)'!$Q$3:$S$135,3,0),"")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(OCULTAR)'!$Q$3:$S$135,3,0),"")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(OCULTAR)'!$Q$3:$S$135,3,0),"")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(OCULTAR)'!$Q$3:$S$135,3,0),"")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(OCULTAR)'!$Q$3:$S$135,3,0),"")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(OCULTAR)'!$Q$3:$S$135,3,0),"")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(OCULTAR)'!$Q$3:$S$135,3,0),"")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(OCULTAR)'!$Q$3:$S$135,3,0),"")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(OCULTAR)'!$Q$3:$S$135,3,0),"")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(OCULTAR)'!$Q$3:$S$135,3,0),"")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(OCULTAR)'!$Q$3:$S$135,3,0),"")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(OCULTAR)'!$Q$3:$S$135,3,0),"")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(OCULTAR)'!$Q$3:$S$135,3,0),"")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(OCULTAR)'!$Q$3:$S$135,3,0),"")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(OCULTAR)'!$Q$3:$S$135,3,0),"")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(OCULTAR)'!$Q$3:$S$135,3,0),"")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(OCULTAR)'!$Q$3:$S$135,3,0),"")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(OCULTAR)'!$Q$3:$S$135,3,0),"")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(OCULTAR)'!$Q$3:$S$135,3,0),"")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(OCULTAR)'!$Q$3:$S$135,3,0),"")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(OCULTAR)'!$Q$3:$S$135,3,0),"")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(OCULTAR)'!$Q$3:$S$135,3,0),"")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(OCULTAR)'!$Q$3:$S$135,3,0),"")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(OCULTAR)'!$Q$3:$S$135,3,0),"")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(OCULTAR)'!$Q$3:$S$135,3,0),"")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(OCULTAR)'!$Q$3:$S$135,3,0),"")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(OCULTAR)'!$Q$3:$S$135,3,0),"")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(OCULTAR)'!$Q$3:$S$135,3,0),"")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(OCULTAR)'!$Q$3:$S$135,3,0),"")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(OCULTAR)'!$Q$3:$S$135,3,0),"")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(OCULTAR)'!$Q$3:$S$135,3,0),"")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(OCULTAR)'!$Q$3:$S$135,3,0),"")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(OCULTAR)'!$Q$3:$S$135,3,0),"")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(OCULTAR)'!$Q$3:$S$135,3,0),"")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(OCULTAR)'!$Q$3:$S$135,3,0),"")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(OCULTAR)'!$Q$3:$S$135,3,0),"")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(OCULTAR)'!$Q$3:$S$135,3,0),"")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(OCULTAR)'!$Q$3:$S$135,3,0),"")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(OCULTAR)'!$Q$3:$S$135,3,0),"")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(OCULTAR)'!$Q$3:$S$135,3,0),"")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(OCULTAR)'!$Q$3:$S$135,3,0),"")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(OCULTAR)'!$Q$3:$S$135,3,0),"")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(OCULTAR)'!$Q$3:$S$135,3,0),"")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(OCULTAR)'!$Q$3:$S$135,3,0),"")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(OCULTAR)'!$Q$3:$S$135,3,0),"")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(OCULTAR)'!$Q$3:$S$135,3,0),"")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(OCULTAR)'!$Q$3:$S$135,3,0),"")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(OCULTAR)'!$Q$3:$S$135,3,0),"")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(OCULTAR)'!$Q$3:$S$135,3,0),"")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(OCULTAR)'!$Q$3:$S$135,3,0),"")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(OCULTAR)'!$Q$3:$S$135,3,0),"")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(OCULTAR)'!$Q$3:$S$135,3,0),"")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(OCULTAR)'!$Q$3:$S$135,3,0),"")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(OCULTAR)'!$Q$3:$S$135,3,0),"")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(OCULTAR)'!$Q$3:$S$135,3,0),"")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(OCULTAR)'!$Q$3:$S$135,3,0),"")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(OCULTAR)'!$Q$3:$S$135,3,0),"")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(OCULTAR)'!$Q$3:$S$135,3,0),"")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(OCULTAR)'!$Q$3:$S$135,3,0),"")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(OCULTAR)'!$Q$3:$S$135,3,0),"")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(OCULTAR)'!$Q$3:$S$135,3,0),"")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(OCULTAR)'!$Q$3:$S$135,3,0),"")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(OCULTAR)'!$Q$3:$S$135,3,0),"")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(OCULTAR)'!$Q$3:$S$135,3,0),"")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(OCULTAR)'!$Q$3:$S$135,3,0),"")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(OCULTAR)'!$Q$3:$S$135,3,0),"")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(OCULTAR)'!$Q$3:$S$135,3,0),"")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(OCULTAR)'!$Q$3:$S$135,3,0),"")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(OCULTAR)'!$Q$3:$S$135,3,0),"")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(OCULTAR)'!$Q$3:$S$135,3,0),"")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(OCULTAR)'!$Q$3:$S$135,3,0),"")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(OCULTAR)'!$Q$3:$S$135,3,0),"")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(OCULTAR)'!$Q$3:$S$135,3,0),"")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(OCULTAR)'!$Q$3:$S$135,3,0),"")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(OCULTAR)'!$Q$3:$S$135,3,0),"")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(OCULTAR)'!$Q$3:$S$135,3,0),"")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(OCULTAR)'!$Q$3:$S$135,3,0),"")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(OCULTAR)'!$Q$3:$S$135,3,0),"")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(OCULTAR)'!$Q$3:$S$135,3,0),"")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(OCULTAR)'!$Q$3:$S$135,3,0),"")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(OCULTAR)'!$Q$3:$S$135,3,0),"")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(OCULTAR)'!$Q$3:$S$135,3,0),"")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(OCULTAR)'!$Q$3:$S$135,3,0),"")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(OCULTAR)'!$Q$3:$S$135,3,0),"")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(OCULTAR)'!$Q$3:$S$135,3,0),"")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(OCULTAR)'!$Q$3:$S$135,3,0),"")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(OCULTAR)'!$Q$3:$S$135,3,0),"")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(OCULTAR)'!$Q$3:$S$135,3,0),"")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(OCULTAR)'!$Q$3:$S$135,3,0),"")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(OCULTAR)'!$Q$3:$S$135,3,0),"")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(OCULTAR)'!$Q$3:$S$135,3,0),"")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(OCULTAR)'!$Q$3:$S$135,3,0),"")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(OCULTAR)'!$Q$3:$S$135,3,0),"")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(OCULTAR)'!$Q$3:$S$135,3,0),"")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(OCULTAR)'!$Q$3:$S$135,3,0),"")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(OCULTAR)'!$Q$3:$S$135,3,0),"")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(OCULTAR)'!$Q$3:$S$135,3,0),"")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(OCULTAR)'!$Q$3:$S$135,3,0),"")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(OCULTAR)'!$Q$3:$S$135,3,0),"")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(OCULTAR)'!$Q$3:$S$135,3,0),"")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(OCULTAR)'!$Q$3:$S$135,3,0),"")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(OCULTAR)'!$Q$3:$S$135,3,0),"")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(OCULTAR)'!$Q$3:$S$135,3,0),"")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(OCULTAR)'!$Q$3:$S$135,3,0),"")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(OCULTAR)'!$Q$3:$S$135,3,0),"")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(OCULTAR)'!$Q$3:$S$135,3,0),"")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(OCULTAR)'!$Q$3:$S$135,3,0),"")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(OCULTAR)'!$Q$3:$S$135,3,0),"")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(OCULTAR)'!$Q$3:$S$135,3,0),"")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(OCULTAR)'!$Q$3:$S$135,3,0),"")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(OCULTAR)'!$Q$3:$S$135,3,0),"")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(OCULTAR)'!$Q$3:$S$135,3,0),"")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(OCULTAR)'!$Q$3:$S$135,3,0),"")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(OCULTAR)'!$Q$3:$S$135,3,0),"")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(OCULTAR)'!$Q$3:$S$135,3,0),"")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(OCULTAR)'!$Q$3:$S$135,3,0),"")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(OCULTAR)'!$Q$3:$S$135,3,0),"")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(OCULTAR)'!$Q$3:$S$135,3,0),"")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(OCULTAR)'!$Q$3:$S$135,3,0),"")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(OCULTAR)'!$Q$3:$S$135,3,0),"")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(OCULTAR)'!$Q$3:$S$135,3,0),"")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(OCULTAR)'!$Q$3:$S$135,3,0),"")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(OCULTAR)'!$Q$3:$S$135,3,0),"")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(OCULTAR)'!$Q$3:$S$135,3,0),"")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(OCULTAR)'!$Q$3:$S$135,3,0),"")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(OCULTAR)'!$Q$3:$S$135,3,0),"")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(OCULTAR)'!$Q$3:$S$135,3,0),"")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(OCULTAR)'!$Q$3:$S$135,3,0),"")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(OCULTAR)'!$Q$3:$S$135,3,0),"")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(OCULTAR)'!$Q$3:$S$135,3,0),"")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(OCULTAR)'!$Q$3:$S$135,3,0),"")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(OCULTAR)'!$Q$3:$S$135,3,0),"")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(OCULTAR)'!$Q$3:$S$135,3,0),"")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(OCULTAR)'!$Q$3:$S$135,3,0),"")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(OCULTAR)'!$Q$3:$S$135,3,0),"")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(OCULTAR)'!$Q$3:$S$135,3,0),"")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(OCULTAR)'!$Q$3:$S$135,3,0),"")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(OCULTAR)'!$Q$3:$S$135,3,0),"")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(OCULTAR)'!$Q$3:$S$135,3,0),"")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(OCULTAR)'!$Q$3:$S$135,3,0),"")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(OCULTAR)'!$Q$3:$S$135,3,0),"")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(OCULTAR)'!$Q$3:$S$135,3,0),"")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(OCULTAR)'!$Q$3:$S$135,3,0),"")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(OCULTAR)'!$Q$3:$S$135,3,0),"")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(OCULTAR)'!$Q$3:$S$135,3,0),"")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(OCULTAR)'!$Q$3:$S$135,3,0),"")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(OCULTAR)'!$Q$3:$S$135,3,0),"")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(OCULTAR)'!$Q$3:$S$135,3,0),"")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(OCULTAR)'!$Q$3:$S$135,3,0),"")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(OCULTAR)'!$Q$3:$S$135,3,0),"")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(OCULTAR)'!$Q$3:$S$135,3,0),"")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(OCULTAR)'!$Q$3:$S$135,3,0),"")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(OCULTAR)'!$Q$3:$S$135,3,0),"")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(OCULTAR)'!$Q$3:$S$135,3,0),"")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(OCULTAR)'!$Q$3:$S$135,3,0),"")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(OCULTAR)'!$Q$3:$S$135,3,0),"")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(OCULTAR)'!$Q$3:$S$135,3,0),"")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(OCULTAR)'!$Q$3:$S$135,3,0),"")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(OCULTAR)'!$Q$3:$S$135,3,0),"")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(OCULTAR)'!$Q$3:$S$135,3,0),"")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(OCULTAR)'!$Q$3:$S$135,3,0),"")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(OCULTAR)'!$Q$3:$S$135,3,0),"")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(OCULTAR)'!$Q$3:$S$135,3,0),"")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(OCULTAR)'!$Q$3:$S$135,3,0),"")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(OCULTAR)'!$Q$3:$S$135,3,0),"")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(OCULTAR)'!$Q$3:$S$135,3,0),"")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(OCULTAR)'!$Q$3:$S$135,3,0),"")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(OCULTAR)'!$Q$3:$S$135,3,0),"")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(OCULTAR)'!$Q$3:$S$135,3,0),"")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(OCULTAR)'!$Q$3:$S$135,3,0),"")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(OCULTAR)'!$Q$3:$S$135,3,0),"")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(OCULTAR)'!$Q$3:$S$135,3,0),"")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(OCULTAR)'!$Q$3:$S$135,3,0),"")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(OCULTAR)'!$Q$3:$S$135,3,0),"")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(OCULTAR)'!$Q$3:$S$135,3,0),"")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(OCULTAR)'!$Q$3:$S$135,3,0),"")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(OCULTAR)'!$Q$3:$S$135,3,0),"")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(OCULTAR)'!$Q$3:$S$135,3,0),"")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(OCULTAR)'!$Q$3:$S$135,3,0),"")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(OCULTAR)'!$Q$3:$S$135,3,0),"")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(OCULTAR)'!$Q$3:$S$135,3,0),"")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(OCULTAR)'!$Q$3:$S$135,3,0),"")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(OCULTAR)'!$Q$3:$S$135,3,0),"")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(OCULTAR)'!$Q$3:$S$135,3,0),"")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(OCULTAR)'!$Q$3:$S$135,3,0),"")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(OCULTAR)'!$Q$3:$S$135,3,0),"")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(OCULTAR)'!$Q$3:$S$135,3,0),"")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(OCULTAR)'!$Q$3:$S$135,3,0),"")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(OCULTAR)'!$Q$3:$S$135,3,0),"")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(OCULTAR)'!$Q$3:$S$135,3,0),"")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(OCULTAR)'!$Q$3:$S$135,3,0),"")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(OCULTAR)'!$Q$3:$S$135,3,0),"")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(OCULTAR)'!$Q$3:$S$135,3,0),"")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(OCULTAR)'!$Q$3:$S$135,3,0),"")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(OCULTAR)'!$Q$3:$S$135,3,0),"")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(OCULTAR)'!$Q$3:$S$135,3,0),"")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(OCULTAR)'!$Q$3:$S$135,3,0),"")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(OCULTAR)'!$Q$3:$S$135,3,0),"")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(OCULTAR)'!$Q$3:$S$135,3,0),"")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(OCULTAR)'!$Q$3:$S$135,3,0),"")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(OCULTAR)'!$Q$3:$S$135,3,0),"")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(OCULTAR)'!$Q$3:$S$135,3,0),"")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(OCULTAR)'!$Q$3:$S$135,3,0),"")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(OCULTAR)'!$Q$3:$S$135,3,0),"")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(OCULTAR)'!$Q$3:$S$135,3,0),"")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(OCULTAR)'!$Q$3:$S$135,3,0),"")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(OCULTAR)'!$Q$3:$S$135,3,0),"")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(OCULTAR)'!$Q$3:$S$135,3,0),"")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(OCULTAR)'!$Q$3:$S$135,3,0),"")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(OCULTAR)'!$Q$3:$S$135,3,0),"")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(OCULTAR)'!$Q$3:$S$135,3,0),"")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(OCULTAR)'!$Q$3:$S$135,3,0),"")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(OCULTAR)'!$Q$3:$S$135,3,0),"")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(OCULTAR)'!$Q$3:$S$135,3,0),"")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(OCULTAR)'!$Q$3:$S$135,3,0),"")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(OCULTAR)'!$Q$3:$S$135,3,0),"")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(OCULTAR)'!$Q$3:$S$135,3,0),"")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(OCULTAR)'!$Q$3:$S$135,3,0),"")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(OCULTAR)'!$Q$3:$S$135,3,0),"")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(OCULTAR)'!$Q$3:$S$135,3,0),"")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(OCULTAR)'!$Q$3:$S$135,3,0),"")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(OCULTAR)'!$Q$3:$S$135,3,0),"")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(OCULTAR)'!$Q$3:$S$135,3,0),"")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(OCULTAR)'!$Q$3:$S$135,3,0),"")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(OCULTAR)'!$Q$3:$S$135,3,0),"")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(OCULTAR)'!$Q$3:$S$135,3,0),"")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(OCULTAR)'!$Q$3:$S$135,3,0),"")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(OCULTAR)'!$Q$3:$S$135,3,0),"")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(OCULTAR)'!$Q$3:$S$135,3,0),"")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(OCULTAR)'!$Q$3:$S$135,3,0),"")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(OCULTAR)'!$Q$3:$S$135,3,0),"")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(OCULTAR)'!$Q$3:$S$135,3,0),"")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(OCULTAR)'!$Q$3:$S$135,3,0),"")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(OCULTAR)'!$Q$3:$S$135,3,0),"")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(OCULTAR)'!$Q$3:$S$135,3,0),"")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(OCULTAR)'!$Q$3:$S$135,3,0),"")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(OCULTAR)'!$Q$3:$S$135,3,0),"")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(OCULTAR)'!$Q$3:$S$135,3,0),"")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(OCULTAR)'!$Q$3:$S$135,3,0),"")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(OCULTAR)'!$Q$3:$S$135,3,0),"")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(OCULTAR)'!$Q$3:$S$135,3,0),"")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(OCULTAR)'!$Q$3:$S$135,3,0),"")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(OCULTAR)'!$Q$3:$S$135,3,0),"")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(OCULTAR)'!$Q$3:$S$135,3,0),"")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(OCULTAR)'!$Q$3:$S$135,3,0),"")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(OCULTAR)'!$Q$3:$S$135,3,0),"")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(OCULTAR)'!$Q$3:$S$135,3,0),"")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(OCULTAR)'!$Q$3:$S$135,3,0),"")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(OCULTAR)'!$Q$3:$S$135,3,0),"")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(OCULTAR)'!$Q$3:$S$135,3,0),"")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(OCULTAR)'!$Q$3:$S$135,3,0),"")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(OCULTAR)'!$Q$3:$S$135,3,0),"")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(OCULTAR)'!$Q$3:$S$135,3,0),"")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(OCULTAR)'!$Q$3:$S$135,3,0),"")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(OCULTAR)'!$Q$3:$S$135,3,0),"")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(OCULTAR)'!$Q$3:$S$135,3,0),"")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(OCULTAR)'!$Q$3:$S$135,3,0),"")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(OCULTAR)'!$Q$3:$S$135,3,0),"")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(OCULTAR)'!$Q$3:$S$135,3,0),"")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(OCULTAR)'!$Q$3:$S$135,3,0),"")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(OCULTAR)'!$Q$3:$S$135,3,0),"")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(OCULTAR)'!$Q$3:$S$135,3,0),"")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(OCULTAR)'!$Q$3:$S$135,3,0),"")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(OCULTAR)'!$Q$3:$S$135,3,0),"")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(OCULTAR)'!$Q$3:$S$135,3,0),"")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(OCULTAR)'!$Q$3:$S$135,3,0),"")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(OCULTAR)'!$Q$3:$S$135,3,0),"")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(OCULTAR)'!$Q$3:$S$135,3,0),"")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(OCULTAR)'!$Q$3:$S$135,3,0),"")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(OCULTAR)'!$Q$3:$S$135,3,0),"")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(OCULTAR)'!$Q$3:$S$135,3,0),"")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(OCULTAR)'!$Q$3:$S$135,3,0),"")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(OCULTAR)'!$Q$3:$S$135,3,0),"")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(OCULTAR)'!$Q$3:$S$135,3,0),"")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(OCULTAR)'!$Q$3:$S$135,3,0),"")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(OCULTAR)'!$Q$3:$S$135,3,0),"")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(OCULTAR)'!$Q$3:$S$135,3,0),"")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(OCULTAR)'!$Q$3:$S$135,3,0),"")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(OCULTAR)'!$Q$3:$S$135,3,0),"")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(OCULTAR)'!$Q$3:$S$135,3,0),"")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(OCULTAR)'!$Q$3:$S$135,3,0),"")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(OCULTAR)'!$Q$3:$S$135,3,0),"")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(OCULTAR)'!$Q$3:$S$135,3,0),"")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(OCULTAR)'!$Q$3:$S$135,3,0),"")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(OCULTAR)'!$Q$3:$S$135,3,0),"")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(OCULTAR)'!$Q$3:$S$135,3,0),"")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(OCULTAR)'!$Q$3:$S$135,3,0),"")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(OCULTAR)'!$Q$3:$S$135,3,0),"")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(OCULTAR)'!$Q$3:$S$135,3,0),"")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(OCULTAR)'!$Q$3:$S$135,3,0),"")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(OCULTAR)'!$Q$3:$S$135,3,0),"")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(OCULTAR)'!$Q$3:$S$135,3,0),"")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(OCULTAR)'!$Q$3:$S$135,3,0),"")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(OCULTAR)'!$Q$3:$S$135,3,0),"")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(OCULTAR)'!$Q$3:$S$135,3,0),"")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(OCULTAR)'!$Q$3:$S$135,3,0),"")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(OCULTAR)'!$Q$3:$S$135,3,0),"")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(OCULTAR)'!$Q$3:$S$135,3,0),"")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(OCULTAR)'!$Q$3:$S$135,3,0),"")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(OCULTAR)'!$Q$3:$S$135,3,0),"")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(OCULTAR)'!$Q$3:$S$135,3,0),"")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(OCULTAR)'!$Q$3:$S$135,3,0),"")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(OCULTAR)'!$Q$3:$S$135,3,0),"")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(OCULTAR)'!$Q$3:$S$135,3,0),"")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(OCULTAR)'!$Q$3:$S$135,3,0),"")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(OCULTAR)'!$Q$3:$S$135,3,0),"")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(OCULTAR)'!$Q$3:$S$135,3,0),"")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(OCULTAR)'!$Q$3:$S$135,3,0),"")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(OCULTAR)'!$Q$3:$S$135,3,0),"")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(OCULTAR)'!$Q$3:$S$135,3,0),"")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(OCULTAR)'!$Q$3:$S$135,3,0),"")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(OCULTAR)'!$Q$3:$S$135,3,0),"")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(OCULTAR)'!$Q$3:$S$135,3,0),"")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(OCULTAR)'!$Q$3:$S$135,3,0),"")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(OCULTAR)'!$Q$3:$S$135,3,0),"")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(OCULTAR)'!$Q$3:$S$135,3,0),"")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(OCULTAR)'!$Q$3:$S$135,3,0),"")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(OCULTAR)'!$Q$3:$S$135,3,0),"")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(OCULTAR)'!$Q$3:$S$135,3,0),"")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(OCULTAR)'!$Q$3:$S$135,3,0),"")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(OCULTAR)'!$Q$3:$S$135,3,0),"")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(OCULTAR)'!$Q$3:$S$135,3,0),"")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(OCULTAR)'!$Q$3:$S$135,3,0),"")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(OCULTAR)'!$Q$3:$S$135,3,0),"")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(OCULTAR)'!$Q$3:$S$135,3,0),"")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(OCULTAR)'!$Q$3:$S$135,3,0),"")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(OCULTAR)'!$Q$3:$S$135,3,0),"")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(OCULTAR)'!$Q$3:$S$135,3,0),"")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(OCULTAR)'!$Q$3:$S$135,3,0),"")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(OCULTAR)'!$Q$3:$S$135,3,0),"")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(OCULTAR)'!$Q$3:$S$135,3,0),"")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(OCULTAR)'!$Q$3:$S$135,3,0),"")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(OCULTAR)'!$Q$3:$S$135,3,0),"")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(OCULTAR)'!$Q$3:$S$135,3,0),"")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(OCULTAR)'!$Q$3:$S$135,3,0),"")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(OCULTAR)'!$Q$3:$S$135,3,0),"")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(OCULTAR)'!$Q$3:$S$135,3,0),"")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(OCULTAR)'!$Q$3:$S$135,3,0),"")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(OCULTAR)'!$Q$3:$S$135,3,0),"")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(OCULTAR)'!$Q$3:$S$135,3,0),"")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(OCULTAR)'!$Q$3:$S$135,3,0),"")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(OCULTAR)'!$Q$3:$S$135,3,0),"")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(OCULTAR)'!$Q$3:$S$135,3,0),"")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(OCULTAR)'!$Q$3:$S$135,3,0),"")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(OCULTAR)'!$Q$3:$S$135,3,0),"")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(OCULTAR)'!$Q$3:$S$135,3,0),"")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(OCULTAR)'!$Q$3:$S$135,3,0),"")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(OCULTAR)'!$Q$3:$S$135,3,0),"")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(OCULTAR)'!$Q$3:$S$135,3,0),"")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(OCULTAR)'!$Q$3:$S$135,3,0),"")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(OCULTAR)'!$Q$3:$S$135,3,0),"")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(OCULTAR)'!$Q$3:$S$135,3,0),"")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(OCULTAR)'!$Q$3:$S$135,3,0),"")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(OCULTAR)'!$Q$3:$S$135,3,0),"")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(OCULTAR)'!$Q$3:$S$135,3,0),"")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(OCULTAR)'!$Q$3:$S$135,3,0),"")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(OCULTAR)'!$Q$3:$S$135,3,0),"")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(OCULTAR)'!$Q$3:$S$135,3,0),"")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(OCULTAR)'!$Q$3:$S$135,3,0),"")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(OCULTAR)'!$Q$3:$S$135,3,0),"")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(OCULTAR)'!$Q$3:$S$135,3,0),"")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(OCULTAR)'!$Q$3:$S$135,3,0),"")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(OCULTAR)'!$Q$3:$S$135,3,0),"")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(OCULTAR)'!$Q$3:$S$135,3,0),"")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(OCULTAR)'!$Q$3:$S$135,3,0),"")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(OCULTAR)'!$Q$3:$S$135,3,0),"")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(OCULTAR)'!$Q$3:$S$135,3,0),"")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(OCULTAR)'!$Q$3:$S$135,3,0),"")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(OCULTAR)'!$Q$3:$S$135,3,0),"")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(OCULTAR)'!$Q$3:$S$135,3,0),"")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(OCULTAR)'!$Q$3:$S$135,3,0),"")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(OCULTAR)'!$Q$3:$S$135,3,0),"")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(OCULTAR)'!$Q$3:$S$135,3,0),"")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(OCULTAR)'!$Q$3:$S$135,3,0),"")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(OCULTAR)'!$Q$3:$S$135,3,0),"")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(OCULTAR)'!$Q$3:$S$135,3,0),"")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(OCULTAR)'!$Q$3:$S$135,3,0),"")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(OCULTAR)'!$Q$3:$S$135,3,0),"")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(OCULTAR)'!$Q$3:$S$135,3,0),"")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(OCULTAR)'!$Q$3:$S$135,3,0),"")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(OCULTAR)'!$Q$3:$S$135,3,0),"")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(OCULTAR)'!$Q$3:$S$135,3,0),"")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(OCULTAR)'!$Q$3:$S$135,3,0),"")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(OCULTAR)'!$Q$3:$S$135,3,0),"")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(OCULTAR)'!$Q$3:$S$135,3,0),"")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(OCULTAR)'!$Q$3:$S$135,3,0),"")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(OCULTAR)'!$Q$3:$S$135,3,0),"")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(OCULTAR)'!$Q$3:$S$135,3,0),"")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(OCULTAR)'!$Q$3:$S$135,3,0),"")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(OCULTAR)'!$Q$3:$S$135,3,0),"")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(OCULTAR)'!$Q$3:$S$135,3,0),"")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(OCULTAR)'!$Q$3:$S$135,3,0),"")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(OCULTAR)'!$Q$3:$S$135,3,0),"")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(OCULTAR)'!$Q$3:$S$135,3,0),"")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(OCULTAR)'!$Q$3:$S$135,3,0),"")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(OCULTAR)'!$Q$3:$S$135,3,0),"")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(OCULTAR)'!$Q$3:$S$135,3,0),"")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(OCULTAR)'!$Q$3:$S$135,3,0),"")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(OCULTAR)'!$Q$3:$S$135,3,0),"")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(OCULTAR)'!$Q$3:$S$135,3,0),"")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(OCULTAR)'!$Q$3:$S$135,3,0),"")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(OCULTAR)'!$Q$3:$S$135,3,0),"")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(OCULTAR)'!$Q$3:$S$135,3,0),"")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(OCULTAR)'!$Q$3:$S$135,3,0),"")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(OCULTAR)'!$Q$3:$S$135,3,0),"")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(OCULTAR)'!$Q$3:$S$135,3,0),"")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(OCULTAR)'!$Q$3:$S$135,3,0),"")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(OCULTAR)'!$Q$3:$S$135,3,0),"")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(OCULTAR)'!$Q$3:$S$135,3,0),"")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(OCULTAR)'!$Q$3:$S$135,3,0),"")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(OCULTAR)'!$Q$3:$S$135,3,0),"")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(OCULTAR)'!$Q$3:$S$135,3,0),"")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(OCULTAR)'!$Q$3:$S$135,3,0),"")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(OCULTAR)'!$Q$3:$S$135,3,0),"")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(OCULTAR)'!$Q$3:$S$135,3,0),"")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(OCULTAR)'!$Q$3:$S$135,3,0),"")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(OCULTAR)'!$Q$3:$S$135,3,0),"")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(OCULTAR)'!$Q$3:$S$135,3,0),"")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(OCULTAR)'!$Q$3:$S$135,3,0),"")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(OCULTAR)'!$Q$3:$S$135,3,0),"")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(OCULTAR)'!$Q$3:$S$135,3,0),"")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(OCULTAR)'!$Q$3:$S$135,3,0),"")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(OCULTAR)'!$Q$3:$S$135,3,0),"")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(OCULTAR)'!$Q$3:$S$135,3,0),"")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(OCULTAR)'!$Q$3:$S$135,3,0),"")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(OCULTAR)'!$Q$3:$S$135,3,0),"")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(OCULTAR)'!$Q$3:$S$135,3,0),"")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(OCULTAR)'!$Q$3:$S$135,3,0),"")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(OCULTAR)'!$Q$3:$S$135,3,0),"")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(OCULTAR)'!$Q$3:$S$135,3,0),"")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(OCULTAR)'!$Q$3:$S$135,3,0),"")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(OCULTAR)'!$Q$3:$S$135,3,0),"")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(OCULTAR)'!$Q$3:$S$135,3,0),"")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(OCULTAR)'!$Q$3:$S$135,3,0),"")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(OCULTAR)'!$Q$3:$S$135,3,0),"")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(OCULTAR)'!$Q$3:$S$135,3,0),"")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(OCULTAR)'!$Q$3:$S$135,3,0),"")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(OCULTAR)'!$Q$3:$S$135,3,0),"")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(OCULTAR)'!$Q$3:$S$135,3,0),"")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(OCULTAR)'!$Q$3:$S$135,3,0),"")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(OCULTAR)'!$Q$3:$S$135,3,0),"")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(OCULTAR)'!$Q$3:$S$135,3,0),"")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(OCULTAR)'!$Q$3:$S$135,3,0),"")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(OCULTAR)'!$Q$3:$S$135,3,0),"")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(OCULTAR)'!$Q$3:$S$135,3,0),"")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(OCULTAR)'!$Q$3:$S$135,3,0),"")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(OCULTAR)'!$Q$3:$S$135,3,0),"")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(OCULTAR)'!$Q$3:$S$135,3,0),"")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(OCULTAR)'!$Q$3:$S$135,3,0),"")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(OCULTAR)'!$Q$3:$S$135,3,0),"")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(OCULTAR)'!$Q$3:$S$135,3,0),"")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(OCULTAR)'!$Q$3:$S$135,3,0),"")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(OCULTAR)'!$Q$3:$S$135,3,0),"")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(OCULTAR)'!$Q$3:$S$135,3,0),"")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(OCULTAR)'!$Q$3:$S$135,3,0),"")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(OCULTAR)'!$Q$3:$S$135,3,0),"")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(OCULTAR)'!$Q$3:$S$135,3,0),"")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(OCULTAR)'!$Q$3:$S$135,3,0),"")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(OCULTAR)'!$Q$3:$S$135,3,0),"")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(OCULTAR)'!$Q$3:$S$135,3,0),"")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(OCULTAR)'!$Q$3:$S$135,3,0),"")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(OCULTAR)'!$Q$3:$S$135,3,0),"")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(OCULTAR)'!$Q$3:$S$135,3,0),"")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(OCULTAR)'!$Q$3:$S$135,3,0),"")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(OCULTAR)'!$Q$3:$S$135,3,0),"")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(OCULTAR)'!$Q$3:$S$135,3,0),"")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(OCULTAR)'!$Q$3:$S$135,3,0),"")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(OCULTAR)'!$Q$3:$S$135,3,0),"")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(OCULTAR)'!$Q$3:$S$135,3,0),"")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(OCULTAR)'!$Q$3:$S$135,3,0),"")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(OCULTAR)'!$Q$3:$S$135,3,0),"")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(OCULTAR)'!$Q$3:$S$135,3,0),"")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(OCULTAR)'!$Q$3:$S$135,3,0),"")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(OCULTAR)'!$Q$3:$S$135,3,0),"")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(OCULTAR)'!$Q$3:$S$135,3,0),"")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(OCULTAR)'!$Q$3:$S$135,3,0),"")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(OCULTAR)'!$Q$3:$S$135,3,0),"")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(OCULTAR)'!$Q$3:$S$135,3,0),"")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(OCULTAR)'!$Q$3:$S$135,3,0),"")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(OCULTAR)'!$Q$3:$S$135,3,0),"")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(OCULTAR)'!$Q$3:$S$135,3,0),"")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(OCULTAR)'!$Q$3:$S$135,3,0),"")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(OCULTAR)'!$Q$3:$S$135,3,0),"")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(OCULTAR)'!$Q$3:$S$135,3,0),"")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(OCULTAR)'!$Q$3:$S$135,3,0),"")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(OCULTAR)'!$Q$3:$S$135,3,0),"")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(OCULTAR)'!$Q$3:$S$135,3,0),"")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(OCULTAR)'!$Q$3:$S$135,3,0),"")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(OCULTAR)'!$Q$3:$S$135,3,0),"")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(OCULTAR)'!$Q$3:$S$135,3,0),"")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(OCULTAR)'!$Q$3:$S$135,3,0),"")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(OCULTAR)'!$Q$3:$S$135,3,0),"")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(OCULTAR)'!$Q$3:$S$135,3,0),"")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(OCULTAR)'!$Q$3:$S$135,3,0),"")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(OCULTAR)'!$Q$3:$S$135,3,0),"")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(OCULTAR)'!$Q$3:$S$135,3,0),"")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(OCULTAR)'!$Q$3:$S$135,3,0),"")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(OCULTAR)'!$Q$3:$S$135,3,0),"")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(OCULTAR)'!$Q$3:$S$135,3,0),"")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(OCULTAR)'!$Q$3:$S$135,3,0),"")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(OCULTAR)'!$Q$3:$S$135,3,0),"")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(OCULTAR)'!$Q$3:$S$135,3,0),"")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(OCULTAR)'!$Q$3:$S$135,3,0),"")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(OCULTAR)'!$Q$3:$S$135,3,0),"")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(OCULTAR)'!$Q$3:$S$135,3,0),"")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(OCULTAR)'!$Q$3:$S$135,3,0),"")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(OCULTAR)'!$Q$3:$S$135,3,0),"")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(OCULTAR)'!$Q$3:$S$135,3,0),"")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(OCULTAR)'!$Q$3:$S$135,3,0),"")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(OCULTAR)'!$Q$3:$S$135,3,0),"")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(OCULTAR)'!$Q$3:$S$135,3,0),"")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(OCULTAR)'!$Q$3:$S$135,3,0),"")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(OCULTAR)'!$Q$3:$S$135,3,0),"")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(OCULTAR)'!$Q$3:$S$135,3,0),"")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(OCULTAR)'!$Q$3:$S$135,3,0),"")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(OCULTAR)'!$Q$3:$S$135,3,0),"")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(OCULTAR)'!$Q$3:$S$135,3,0),"")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(OCULTAR)'!$Q$3:$S$135,3,0),"")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(OCULTAR)'!$Q$3:$S$135,3,0),"")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(OCULTAR)'!$Q$3:$S$135,3,0),"")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(OCULTAR)'!$Q$3:$S$135,3,0),"")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(OCULTAR)'!$Q$3:$S$135,3,0),"")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(OCULTAR)'!$Q$3:$S$135,3,0),"")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(OCULTAR)'!$Q$3:$S$135,3,0),"")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(OCULTAR)'!$Q$3:$S$135,3,0),"")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(OCULTAR)'!$Q$3:$S$135,3,0),"")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(OCULTAR)'!$Q$3:$S$135,3,0),"")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(OCULTAR)'!$Q$3:$S$135,3,0),"")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(OCULTAR)'!$Q$3:$S$135,3,0),"")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(OCULTAR)'!$Q$3:$S$135,3,0),"")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(OCULTAR)'!$Q$3:$S$135,3,0),"")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(OCULTAR)'!$Q$3:$S$135,3,0),"")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(OCULTAR)'!$Q$3:$S$135,3,0),"")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(OCULTAR)'!$Q$3:$S$135,3,0),"")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(OCULTAR)'!$Q$3:$S$135,3,0),"")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(OCULTAR)'!$Q$3:$S$135,3,0),"")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(OCULTAR)'!$Q$3:$S$135,3,0),"")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(OCULTAR)'!$Q$3:$S$135,3,0),"")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(OCULTAR)'!$Q$3:$S$135,3,0),"")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(OCULTAR)'!$Q$3:$S$135,3,0),"")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(OCULTAR)'!$Q$3:$S$135,3,0),"")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(OCULTAR)'!$Q$3:$S$135,3,0),"")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(OCULTAR)'!$Q$3:$S$135,3,0),"")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(OCULTAR)'!$Q$3:$S$135,3,0),"")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(OCULTAR)'!$Q$3:$S$135,3,0),"")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(OCULTAR)'!$Q$3:$S$135,3,0),"")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(OCULTAR)'!$Q$3:$S$135,3,0),"")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(OCULTAR)'!$Q$3:$S$135,3,0),"")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(OCULTAR)'!$Q$3:$S$135,3,0),"")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(OCULTAR)'!$Q$3:$S$135,3,0),"")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(OCULTAR)'!$Q$3:$S$135,3,0),"")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(OCULTAR)'!$Q$3:$S$135,3,0),"")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(OCULTAR)'!$Q$3:$S$135,3,0),"")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(OCULTAR)'!$Q$3:$S$135,3,0),"")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(OCULTAR)'!$Q$3:$S$135,3,0),"")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(OCULTAR)'!$Q$3:$S$135,3,0),"")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(OCULTAR)'!$Q$3:$S$135,3,0),"")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(OCULTAR)'!$Q$3:$S$135,3,0),"")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(OCULTAR)'!$Q$3:$S$135,3,0),"")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(OCULTAR)'!$Q$3:$S$135,3,0),"")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(OCULTAR)'!$Q$3:$S$135,3,0),"")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(OCULTAR)'!$Q$3:$S$135,3,0),"")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(OCULTAR)'!$Q$3:$S$135,3,0),"")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(OCULTAR)'!$Q$3:$S$135,3,0),"")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(OCULTAR)'!$Q$3:$S$135,3,0),"")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(OCULTAR)'!$Q$3:$S$135,3,0),"")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(OCULTAR)'!$Q$3:$S$135,3,0),"")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(OCULTAR)'!$Q$3:$S$135,3,0),"")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(OCULTAR)'!$Q$3:$S$135,3,0),"")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(OCULTAR)'!$Q$3:$S$135,3,0),"")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(OCULTAR)'!$Q$3:$S$135,3,0),"")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(OCULTAR)'!$Q$3:$S$135,3,0),"")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(OCULTAR)'!$Q$3:$S$135,3,0),"")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(OCULTAR)'!$Q$3:$S$135,3,0),"")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(OCULTAR)'!$Q$3:$S$135,3,0),"")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(OCULTAR)'!$Q$3:$S$135,3,0),"")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(OCULTAR)'!$Q$3:$S$135,3,0),"")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(OCULTAR)'!$Q$3:$S$135,3,0),"")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(OCULTAR)'!$Q$3:$S$135,3,0),"")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(OCULTAR)'!$Q$3:$S$135,3,0),"")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(OCULTAR)'!$Q$3:$S$135,3,0),"")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(OCULTAR)'!$Q$3:$S$135,3,0),"")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(OCULTAR)'!$Q$3:$S$135,3,0),"")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(OCULTAR)'!$Q$3:$S$135,3,0),"")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(OCULTAR)'!$Q$3:$S$135,3,0),"")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(OCULTAR)'!$Q$3:$S$135,3,0),"")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(OCULTAR)'!$Q$3:$S$135,3,0),"")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(OCULTAR)'!$Q$3:$S$135,3,0),"")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(OCULTAR)'!$Q$3:$S$135,3,0),"")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(OCULTAR)'!$Q$3:$S$135,3,0),"")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(OCULTAR)'!$Q$3:$S$135,3,0),"")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(OCULTAR)'!$Q$3:$S$135,3,0),"")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(OCULTAR)'!$Q$3:$S$135,3,0),"")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(OCULTAR)'!$Q$3:$S$135,3,0),"")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(OCULTAR)'!$Q$3:$S$135,3,0),"")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(OCULTAR)'!$Q$3:$S$135,3,0),"")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(OCULTAR)'!$Q$3:$S$135,3,0),"")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(OCULTAR)'!$Q$3:$S$135,3,0),"")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(OCULTAR)'!$Q$3:$S$135,3,0),"")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(OCULTAR)'!$Q$3:$S$135,3,0),"")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(OCULTAR)'!$Q$3:$S$135,3,0),"")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(OCULTAR)'!$Q$3:$S$135,3,0),"")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(OCULTAR)'!$Q$3:$S$135,3,0),"")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(OCULTAR)'!$Q$3:$S$135,3,0),"")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(OCULTAR)'!$Q$3:$S$135,3,0),"")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(OCULTAR)'!$Q$3:$S$135,3,0),"")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(OCULTAR)'!$Q$3:$S$135,3,0),"")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(OCULTAR)'!$Q$3:$S$135,3,0),"")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(OCULTAR)'!$Q$3:$S$135,3,0),"")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(OCULTAR)'!$Q$3:$S$135,3,0),"")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(OCULTAR)'!$Q$3:$S$135,3,0),"")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(OCULTAR)'!$Q$3:$S$135,3,0),"")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(OCULTAR)'!$Q$3:$S$135,3,0),"")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(OCULTAR)'!$Q$3:$S$135,3,0),"")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(OCULTAR)'!$Q$3:$S$135,3,0),"")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(OCULTAR)'!$Q$3:$S$135,3,0),"")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(OCULTAR)'!$Q$3:$S$135,3,0),"")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(OCULTAR)'!$Q$3:$S$135,3,0),"")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(OCULTAR)'!$Q$3:$S$135,3,0),"")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(OCULTAR)'!$Q$3:$S$135,3,0),"")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(OCULTAR)'!$Q$3:$S$135,3,0),"")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(OCULTAR)'!$Q$3:$S$135,3,0),"")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(OCULTAR)'!$Q$3:$S$135,3,0),"")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(OCULTAR)'!$Q$3:$S$135,3,0),"")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(OCULTAR)'!$Q$3:$S$135,3,0),"")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(OCULTAR)'!$Q$3:$S$135,3,0),"")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(OCULTAR)'!$Q$3:$S$135,3,0),"")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(OCULTAR)'!$Q$3:$S$135,3,0),"")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(OCULTAR)'!$Q$3:$S$135,3,0),"")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(OCULTAR)'!$Q$3:$S$135,3,0),"")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(OCULTAR)'!$Q$3:$S$135,3,0),"")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(OCULTAR)'!$Q$3:$S$135,3,0),"")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(OCULTAR)'!$Q$3:$S$135,3,0),"")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(OCULTAR)'!$Q$3:$S$135,3,0),"")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(OCULTAR)'!$Q$3:$S$135,3,0),"")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(OCULTAR)'!$Q$3:$S$135,3,0),"")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(OCULTAR)'!$Q$3:$S$135,3,0),"")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(OCULTAR)'!$Q$3:$S$135,3,0),"")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(OCULTAR)'!$Q$3:$S$135,3,0),"")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(OCULTAR)'!$Q$3:$S$135,3,0),"")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(OCULTAR)'!$Q$3:$S$135,3,0),"")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(OCULTAR)'!$Q$3:$S$135,3,0),"")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(OCULTAR)'!$Q$3:$S$135,3,0),"")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(OCULTAR)'!$Q$3:$S$135,3,0),"")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(OCULTAR)'!$Q$3:$S$135,3,0),"")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(OCULTAR)'!$Q$3:$S$135,3,0),"")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(OCULTAR)'!$Q$3:$S$135,3,0),"")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(OCULTAR)'!$Q$3:$S$135,3,0),"")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(OCULTAR)'!$Q$3:$S$135,3,0),"")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(OCULTAR)'!$Q$3:$S$135,3,0),"")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(OCULTAR)'!$Q$3:$S$135,3,0),"")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(OCULTAR)'!$Q$3:$S$135,3,0),"")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(OCULTAR)'!$Q$3:$S$135,3,0),"")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(OCULTAR)'!$Q$3:$S$135,3,0),"")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(OCULTAR)'!$Q$3:$S$135,3,0),"")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(OCULTAR)'!$Q$3:$S$135,3,0),"")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(OCULTAR)'!$Q$3:$S$135,3,0),"")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(OCULTAR)'!$Q$3:$S$135,3,0),"")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(OCULTAR)'!$Q$3:$S$135,3,0),"")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(OCULTAR)'!$Q$3:$S$135,3,0),"")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(OCULTAR)'!$Q$3:$S$135,3,0),"")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(OCULTAR)'!$Q$3:$S$135,3,0),"")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(OCULTAR)'!$Q$3:$S$135,3,0),"")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(OCULTAR)'!$Q$3:$S$135,3,0),"")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(OCULTAR)'!$Q$3:$S$135,3,0),"")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(OCULTAR)'!$Q$3:$S$135,3,0),"")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(OCULTAR)'!$Q$3:$S$135,3,0),"")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(OCULTAR)'!$Q$3:$S$135,3,0),"")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(OCULTAR)'!$Q$3:$S$135,3,0),"")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(OCULTAR)'!$Q$3:$S$135,3,0),"")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(OCULTAR)'!$Q$3:$S$135,3,0),"")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(OCULTAR)'!$Q$3:$S$135,3,0),"")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(OCULTAR)'!$Q$3:$S$135,3,0),"")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(OCULTAR)'!$Q$3:$S$135,3,0),"")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(OCULTAR)'!$Q$3:$S$135,3,0),"")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(OCULTAR)'!$Q$3:$S$135,3,0),"")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(OCULTAR)'!$Q$3:$S$135,3,0),"")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(OCULTAR)'!$Q$3:$S$135,3,0),"")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(OCULTAR)'!$Q$3:$S$135,3,0),"")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(OCULTAR)'!$Q$3:$S$135,3,0),"")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(OCULTAR)'!$Q$3:$S$135,3,0),"")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(OCULTAR)'!$Q$3:$S$135,3,0),"")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(OCULTAR)'!$Q$3:$S$135,3,0),"")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(OCULTAR)'!$Q$3:$S$135,3,0),"")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(OCULTAR)'!$Q$3:$S$135,3,0),"")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(OCULTAR)'!$Q$3:$S$135,3,0),"")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(OCULTAR)'!$Q$3:$S$135,3,0),"")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(OCULTAR)'!$Q$3:$S$135,3,0),"")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(OCULTAR)'!$Q$3:$S$135,3,0),"")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(OCULTAR)'!$Q$3:$S$135,3,0),"")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(OCULTAR)'!$Q$3:$S$135,3,0),"")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(OCULTAR)'!$Q$3:$S$135,3,0),"")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(OCULTAR)'!$Q$3:$S$135,3,0),"")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(OCULTAR)'!$Q$3:$S$135,3,0),"")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(OCULTAR)'!$Q$3:$S$135,3,0),"")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(OCULTAR)'!$Q$3:$S$135,3,0),"")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(OCULTAR)'!$Q$3:$S$135,3,0),"")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(OCULTAR)'!$Q$3:$S$135,3,0),"")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(OCULTAR)'!$Q$3:$S$135,3,0),"")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(OCULTAR)'!$Q$3:$S$135,3,0),"")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(OCULTAR)'!$Q$3:$S$135,3,0),"")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(OCULTAR)'!$Q$3:$S$135,3,0),"")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(OCULTAR)'!$Q$3:$S$135,3,0),"")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(OCULTAR)'!$Q$3:$S$135,3,0),"")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(OCULTAR)'!$Q$3:$S$135,3,0),"")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(OCULTAR)'!$Q$3:$S$135,3,0),"")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(OCULTAR)'!$Q$3:$S$135,3,0),"")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(OCULTAR)'!$Q$3:$S$135,3,0),"")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(OCULTAR)'!$Q$3:$S$135,3,0),"")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(OCULTAR)'!$Q$3:$S$135,3,0),"")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(OCULTAR)'!$Q$3:$S$135,3,0),"")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(OCULTAR)'!$Q$3:$S$135,3,0),"")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(OCULTAR)'!$Q$3:$S$135,3,0),"")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(OCULTAR)'!$Q$3:$S$135,3,0),"")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(OCULTAR)'!$Q$3:$S$135,3,0),"")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(OCULTAR)'!$Q$3:$S$135,3,0),"")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(OCULTAR)'!$Q$3:$S$135,3,0),"")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(OCULTAR)'!$Q$3:$S$135,3,0),"")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(OCULTAR)'!$Q$3:$S$135,3,0),"")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(OCULTAR)'!$Q$3:$S$135,3,0),"")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(OCULTAR)'!$Q$3:$S$135,3,0),"")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(OCULTAR)'!$Q$3:$S$135,3,0),"")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(OCULTAR)'!$Q$3:$S$135,3,0),"")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(OCULTAR)'!$Q$3:$S$135,3,0),"")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(OCULTAR)'!$Q$3:$S$135,3,0),"")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(OCULTAR)'!$Q$3:$S$135,3,0),"")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(OCULTAR)'!$Q$3:$S$135,3,0),"")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(OCULTAR)'!$Q$3:$S$135,3,0),"")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(OCULTAR)'!$Q$3:$S$135,3,0),"")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(OCULTAR)'!$Q$3:$S$135,3,0),"")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(OCULTAR)'!$Q$3:$S$135,3,0),"")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(OCULTAR)'!$Q$3:$S$135,3,0),"")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(OCULTAR)'!$Q$3:$S$135,3,0),"")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(OCULTAR)'!$Q$3:$S$135,3,0),"")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(OCULTAR)'!$Q$3:$S$135,3,0),"")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(OCULTAR)'!$Q$3:$S$135,3,0),"")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(OCULTAR)'!$Q$3:$S$135,3,0),"")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(OCULTAR)'!$Q$3:$S$135,3,0),"")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(OCULTAR)'!$Q$3:$S$135,3,0),"")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(OCULTAR)'!$Q$3:$S$135,3,0),"")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(OCULTAR)'!$Q$3:$S$135,3,0),"")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(OCULTAR)'!$Q$3:$S$135,3,0),"")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(OCULTAR)'!$Q$3:$S$135,3,0),"")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(OCULTAR)'!$Q$3:$S$135,3,0),"")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(OCULTAR)'!$Q$3:$S$135,3,0),"")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(OCULTAR)'!$Q$3:$S$135,3,0),"")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(OCULTAR)'!$Q$3:$S$135,3,0),"")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(OCULTAR)'!$Q$3:$S$135,3,0),"")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(OCULTAR)'!$Q$3:$S$135,3,0),"")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(OCULTAR)'!$Q$3:$S$135,3,0),"")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(OCULTAR)'!$Q$3:$S$135,3,0),"")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(OCULTAR)'!$Q$3:$S$135,3,0),"")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(OCULTAR)'!$Q$3:$S$135,3,0),"")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(OCULTAR)'!$Q$3:$S$135,3,0),"")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(OCULTAR)'!$Q$3:$S$135,3,0),"")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(OCULTAR)'!$Q$3:$S$135,3,0),"")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(OCULTAR)'!$Q$3:$S$135,3,0),"")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(OCULTAR)'!$Q$3:$S$135,3,0),"")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(OCULTAR)'!$Q$3:$S$135,3,0),"")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(OCULTAR)'!$Q$3:$S$135,3,0),"")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(OCULTAR)'!$Q$3:$S$135,3,0),"")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(OCULTAR)'!$Q$3:$S$135,3,0),"")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(OCULTAR)'!$Q$3:$S$135,3,0),"")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(OCULTAR)'!$Q$3:$S$135,3,0),"")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(OCULTAR)'!$Q$3:$S$135,3,0),"")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(OCULTAR)'!$Q$3:$S$135,3,0),"")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(OCULTAR)'!$Q$3:$S$135,3,0),"")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(OCULTAR)'!$Q$3:$S$135,3,0),"")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(OCULTAR)'!$Q$3:$S$135,3,0),"")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(OCULTAR)'!$Q$3:$S$135,3,0),"")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(OCULTAR)'!$Q$3:$S$135,3,0),"")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(OCULTAR)'!$Q$3:$S$135,3,0),"")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(OCULTAR)'!$Q$3:$S$135,3,0),"")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(OCULTAR)'!$Q$3:$S$135,3,0),"")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(OCULTAR)'!$Q$3:$S$135,3,0),"")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(OCULTAR)'!$Q$3:$S$135,3,0),"")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(OCULTAR)'!$Q$3:$S$135,3,0),"")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(OCULTAR)'!$Q$3:$S$135,3,0),"")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(OCULTAR)'!$Q$3:$S$135,3,0),"")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(OCULTAR)'!$Q$3:$S$135,3,0),"")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(OCULTAR)'!$Q$3:$S$135,3,0),"")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(OCULTAR)'!$Q$3:$S$135,3,0),"")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(OCULTAR)'!$Q$3:$S$135,3,0),"")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(OCULTAR)'!$Q$3:$S$135,3,0),"")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(OCULTAR)'!$Q$3:$S$135,3,0),"")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(OCULTAR)'!$Q$3:$S$135,3,0),"")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(OCULTAR)'!$Q$3:$S$135,3,0),"")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(OCULTAR)'!$Q$3:$S$135,3,0),"")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(OCULTAR)'!$Q$3:$S$135,3,0),"")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(OCULTAR)'!$Q$3:$S$135,3,0),"")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(OCULTAR)'!$Q$3:$S$135,3,0),"")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(OCULTAR)'!$Q$3:$S$135,3,0),"")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(OCULTAR)'!$Q$3:$S$135,3,0),"")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(OCULTAR)'!$Q$3:$S$135,3,0),"")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(OCULTAR)'!$Q$3:$S$135,3,0),"")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(OCULTAR)'!$Q$3:$S$135,3,0),"")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(OCULTAR)'!$Q$3:$S$135,3,0),"")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(OCULTAR)'!$Q$3:$S$135,3,0),"")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(OCULTAR)'!$Q$3:$S$135,3,0),"")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(OCULTAR)'!$Q$3:$S$135,3,0),"")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(OCULTAR)'!$Q$3:$S$135,3,0),"")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(OCULTAR)'!$Q$3:$S$135,3,0),"")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(OCULTAR)'!$Q$3:$S$135,3,0),"")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(OCULTAR)'!$Q$3:$S$135,3,0),"")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(OCULTAR)'!$Q$3:$S$135,3,0),"")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(OCULTAR)'!$Q$3:$S$135,3,0),"")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(OCULTAR)'!$Q$3:$S$135,3,0),"")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(OCULTAR)'!$Q$3:$S$135,3,0),"")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(OCULTAR)'!$Q$3:$S$135,3,0),"")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(OCULTAR)'!$Q$3:$S$135,3,0),"")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(OCULTAR)'!$Q$3:$S$135,3,0),"")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(OCULTAR)'!$Q$3:$S$135,3,0),"")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(OCULTAR)'!$Q$3:$S$135,3,0),"")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(OCULTAR)'!$Q$3:$S$135,3,0),"")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(OCULTAR)'!$Q$3:$S$135,3,0),"")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(OCULTAR)'!$Q$3:$S$135,3,0),"")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(OCULTAR)'!$Q$3:$S$135,3,0),"")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(OCULTAR)'!$Q$3:$S$135,3,0),"")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(OCULTAR)'!$Q$3:$S$135,3,0),"")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(OCULTAR)'!$Q$3:$S$135,3,0),"")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(OCULTAR)'!$Q$3:$S$135,3,0),"")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(OCULTAR)'!$Q$3:$S$135,3,0),"")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(OCULTAR)'!$Q$3:$S$135,3,0),"")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(OCULTAR)'!$Q$3:$S$135,3,0),"")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(OCULTAR)'!$Q$3:$S$135,3,0),"")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(OCULTAR)'!$Q$3:$S$135,3,0),"")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(OCULTAR)'!$Q$3:$S$135,3,0),"")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(OCULTAR)'!$Q$3:$S$135,3,0),"")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(OCULTAR)'!$Q$3:$S$135,3,0),"")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(OCULTAR)'!$Q$3:$S$135,3,0),"")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(OCULTAR)'!$Q$3:$S$135,3,0),"")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(OCULTAR)'!$Q$3:$S$135,3,0),"")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(OCULTAR)'!$Q$3:$S$135,3,0),"")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(OCULTAR)'!$Q$3:$S$135,3,0),"")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(OCULTAR)'!$Q$3:$S$135,3,0),"")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(OCULTAR)'!$Q$3:$S$135,3,0),"")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(OCULTAR)'!$Q$3:$S$135,3,0),"")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(OCULTAR)'!$Q$3:$S$135,3,0),"")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(OCULTAR)'!$Q$3:$S$135,3,0),"")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(OCULTAR)'!$Q$3:$S$135,3,0),"")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(OCULTAR)'!$Q$3:$S$135,3,0),"")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(OCULTAR)'!$Q$3:$S$135,3,0),"")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(OCULTAR)'!$Q$3:$S$135,3,0),"")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(OCULTAR)'!$Q$3:$S$135,3,0),"")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(OCULTAR)'!$Q$3:$S$135,3,0),"")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(OCULTAR)'!$Q$3:$S$135,3,0),"")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(OCULTAR)'!$Q$3:$S$135,3,0),"")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(OCULTAR)'!$Q$3:$S$135,3,0),"")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(OCULTAR)'!$Q$3:$S$135,3,0),"")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(OCULTAR)'!$Q$3:$S$135,3,0),"")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(OCULTAR)'!$Q$3:$S$135,3,0),"")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(OCULTAR)'!$Q$3:$S$135,3,0),"")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(OCULTAR)'!$Q$3:$S$135,3,0),"")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(OCULTAR)'!$Q$3:$S$135,3,0),"")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(OCULTAR)'!$Q$3:$S$135,3,0),"")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(OCULTAR)'!$Q$3:$S$135,3,0),"")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(OCULTAR)'!$Q$3:$S$135,3,0),"")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(OCULTAR)'!$Q$3:$S$135,3,0),"")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(OCULTAR)'!$Q$3:$S$135,3,0),"")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(OCULTAR)'!$Q$3:$S$135,3,0),"")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(OCULTAR)'!$Q$3:$S$135,3,0),"")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(OCULTAR)'!$Q$3:$S$135,3,0),"")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(OCULTAR)'!$Q$3:$S$135,3,0),"")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(OCULTAR)'!$Q$3:$S$135,3,0),"")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(OCULTAR)'!$Q$3:$S$135,3,0),"")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(OCULTAR)'!$Q$3:$S$135,3,0),"")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(OCULTAR)'!$Q$3:$S$135,3,0),"")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(OCULTAR)'!$Q$3:$S$135,3,0),"")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(OCULTAR)'!$Q$3:$S$135,3,0),"")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(OCULTAR)'!$Q$3:$S$135,3,0),"")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(OCULTAR)'!$Q$3:$S$135,3,0),"")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(OCULTAR)'!$Q$3:$S$135,3,0),"")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(OCULTAR)'!$Q$3:$S$135,3,0),"")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(OCULTAR)'!$Q$3:$S$135,3,0),"")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(OCULTAR)'!$Q$3:$S$135,3,0),"")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(OCULTAR)'!$Q$3:$S$135,3,0),"")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(OCULTAR)'!$Q$3:$S$135,3,0),"")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(OCULTAR)'!$Q$3:$S$135,3,0),"")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(OCULTAR)'!$Q$3:$S$135,3,0),"")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(OCULTAR)'!$Q$3:$S$135,3,0),"")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(OCULTAR)'!$Q$3:$S$135,3,0),"")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(OCULTAR)'!$Q$3:$S$135,3,0),"")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(OCULTAR)'!$Q$3:$S$135,3,0),"")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(OCULTAR)'!$Q$3:$S$135,3,0),"")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(OCULTAR)'!$Q$3:$S$135,3,0),"")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(OCULTAR)'!$Q$3:$S$135,3,0),"")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(OCULTAR)'!$Q$3:$S$135,3,0),"")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(OCULTAR)'!$Q$3:$S$135,3,0),"")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(OCULTAR)'!$Q$3:$S$135,3,0),"")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(OCULTAR)'!$Q$3:$S$135,3,0),"")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(OCULTAR)'!$Q$3:$S$135,3,0),"")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(OCULTAR)'!$Q$3:$S$135,3,0),"")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(OCULTAR)'!$Q$3:$S$135,3,0),"")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(OCULTAR)'!$Q$3:$S$135,3,0),"")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(OCULTAR)'!$Q$3:$S$135,3,0),"")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(OCULTAR)'!$Q$3:$S$135,3,0),"")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(OCULTAR)'!$Q$3:$S$135,3,0),"")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(OCULTAR)'!$Q$3:$S$135,3,0),"")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(OCULTAR)'!$Q$3:$S$135,3,0),"")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(OCULTAR)'!$Q$3:$S$135,3,0),"")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(OCULTAR)'!$Q$3:$S$135,3,0),"")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(OCULTAR)'!$Q$3:$S$135,3,0),"")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(OCULTAR)'!$Q$3:$S$135,3,0),"")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(OCULTAR)'!$Q$3:$S$135,3,0),"")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(OCULTAR)'!$Q$3:$S$135,3,0),"")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(OCULTAR)'!$Q$3:$S$135,3,0),"")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(OCULTAR)'!$Q$3:$S$135,3,0),"")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(OCULTAR)'!$Q$3:$S$135,3,0),"")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(OCULTAR)'!$Q$3:$S$135,3,0),"")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(OCULTAR)'!$Q$3:$S$135,3,0),"")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(OCULTAR)'!$Q$3:$S$135,3,0),"")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(OCULTAR)'!$Q$3:$S$135,3,0),"")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(OCULTAR)'!$Q$3:$S$135,3,0),"")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(OCULTAR)'!$Q$3:$S$135,3,0),"")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(OCULTAR)'!$Q$3:$S$135,3,0),"")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(OCULTAR)'!$Q$3:$S$135,3,0),"")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(OCULTAR)'!$Q$3:$S$135,3,0),"")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(OCULTAR)'!$Q$3:$S$135,3,0),"")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(OCULTAR)'!$Q$3:$S$135,3,0),"")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(OCULTAR)'!$Q$3:$S$135,3,0),"")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(OCULTAR)'!$Q$3:$S$135,3,0),"")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(OCULTAR)'!$Q$3:$S$135,3,0),"")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(OCULTAR)'!$Q$3:$S$135,3,0),"")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(OCULTAR)'!$Q$3:$S$135,3,0),"")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(OCULTAR)'!$Q$3:$S$135,3,0),"")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(OCULTAR)'!$Q$3:$S$135,3,0),"")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(OCULTAR)'!$Q$3:$S$135,3,0),"")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(OCULTAR)'!$Q$3:$S$135,3,0),"")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(OCULTAR)'!$Q$3:$S$135,3,0),"")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(OCULTAR)'!$Q$3:$S$135,3,0),"")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(OCULTAR)'!$Q$3:$S$135,3,0),"")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(OCULTAR)'!$Q$3:$S$135,3,0),"")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(OCULTAR)'!$Q$3:$S$135,3,0),"")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(OCULTAR)'!$Q$3:$S$135,3,0),"")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(OCULTAR)'!$Q$3:$S$135,3,0),"")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(OCULTAR)'!$Q$3:$S$135,3,0),"")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(OCULTAR)'!$Q$3:$S$135,3,0),"")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(OCULTAR)'!$Q$3:$S$135,3,0),"")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(OCULTAR)'!$Q$3:$S$135,3,0),"")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(OCULTAR)'!$Q$3:$S$135,3,0),"")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(OCULTAR)'!$Q$3:$S$135,3,0),"")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(OCULTAR)'!$Q$3:$S$135,3,0),"")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(OCULTAR)'!$Q$3:$S$135,3,0),"")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(OCULTAR)'!$Q$3:$S$135,3,0),"")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(OCULTAR)'!$Q$3:$S$135,3,0),"")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(OCULTAR)'!$Q$3:$S$135,3,0),"")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(OCULTAR)'!$Q$3:$S$135,3,0),"")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(OCULTAR)'!$Q$3:$S$135,3,0),"")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(OCULTAR)'!$Q$3:$S$135,3,0),"")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(OCULTAR)'!$Q$3:$S$135,3,0),"")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(OCULTAR)'!$Q$3:$S$135,3,0),"")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(OCULTAR)'!$Q$3:$S$135,3,0),"")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(OCULTAR)'!$Q$3:$S$135,3,0),"")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(OCULTAR)'!$Q$3:$S$135,3,0),"")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(OCULTAR)'!$Q$3:$S$135,3,0),"")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(OCULTAR)'!$Q$3:$S$135,3,0),"")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(OCULTAR)'!$Q$3:$S$135,3,0),"")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(OCULTAR)'!$Q$3:$S$135,3,0),"")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(OCULTAR)'!$Q$3:$S$135,3,0),"")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(OCULTAR)'!$Q$3:$S$135,3,0),"")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(OCULTAR)'!$Q$3:$S$135,3,0),"")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(OCULTAR)'!$Q$3:$S$135,3,0),"")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(OCULTAR)'!$Q$3:$S$135,3,0),"")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(OCULTAR)'!$Q$3:$S$135,3,0),"")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(OCULTAR)'!$Q$3:$S$135,3,0),"")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(OCULTAR)'!$Q$3:$S$135,3,0),"")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(OCULTAR)'!$Q$3:$S$135,3,0),"")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(OCULTAR)'!$Q$3:$S$135,3,0),"")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(OCULTAR)'!$Q$3:$S$135,3,0),"")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(OCULTAR)'!$Q$3:$S$135,3,0),"")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(OCULTAR)'!$Q$3:$S$135,3,0),"")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(OCULTAR)'!$Q$3:$S$135,3,0),"")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(OCULTAR)'!$Q$3:$S$135,3,0),"")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(OCULTAR)'!$Q$3:$S$135,3,0),"")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(OCULTAR)'!$Q$3:$S$135,3,0),"")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(OCULTAR)'!$Q$3:$S$135,3,0),"")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(OCULTAR)'!$Q$3:$S$135,3,0),"")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(OCULTAR)'!$Q$3:$S$135,3,0),"")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(OCULTAR)'!$Q$3:$S$135,3,0),"")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(OCULTAR)'!$Q$3:$S$135,3,0),"")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(OCULTAR)'!$Q$3:$S$135,3,0),"")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(OCULTAR)'!$Q$3:$S$135,3,0),"")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(OCULTAR)'!$Q$3:$S$135,3,0),"")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(OCULTAR)'!$Q$3:$S$135,3,0),"")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(OCULTAR)'!$Q$3:$S$135,3,0),"")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(OCULTAR)'!$Q$3:$S$135,3,0),"")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(OCULTAR)'!$Q$3:$S$135,3,0),"")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(OCULTAR)'!$Q$3:$S$135,3,0),"")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(OCULTAR)'!$Q$3:$S$135,3,0),"")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(OCULTAR)'!$Q$3:$S$135,3,0),"")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(OCULTAR)'!$Q$3:$S$135,3,0),"")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(OCULTAR)'!$Q$3:$S$135,3,0),"")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(OCULTAR)'!$Q$3:$S$135,3,0),"")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(OCULTAR)'!$Q$3:$S$135,3,0),"")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(OCULTAR)'!$Q$3:$S$135,3,0),"")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(OCULTAR)'!$Q$3:$S$135,3,0),"")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(OCULTAR)'!$Q$3:$S$135,3,0),"")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(OCULTAR)'!$Q$3:$S$135,3,0),"")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(OCULTAR)'!$Q$3:$S$135,3,0),"")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(OCULTAR)'!$Q$3:$S$135,3,0),"")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(OCULTAR)'!$Q$3:$S$135,3,0),"")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(OCULTAR)'!$Q$3:$S$135,3,0),"")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(OCULTAR)'!$Q$3:$S$135,3,0),"")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(OCULTAR)'!$Q$3:$S$135,3,0),"")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(OCULTAR)'!$Q$3:$S$135,3,0),"")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(OCULTAR)'!$Q$3:$S$135,3,0),"")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(OCULTAR)'!$Q$3:$S$135,3,0),"")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(OCULTAR)'!$Q$3:$S$135,3,0),"")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(OCULTAR)'!$Q$3:$S$135,3,0),"")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(OCULTAR)'!$Q$3:$S$135,3,0),"")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(OCULTAR)'!$Q$3:$S$135,3,0),"")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(OCULTAR)'!$Q$3:$S$135,3,0),"")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(OCULTAR)'!$Q$3:$S$135,3,0),"")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(OCULTAR)'!$Q$3:$S$135,3,0),"")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(OCULTAR)'!$Q$3:$S$135,3,0),"")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(OCULTAR)'!$Q$3:$S$135,3,0),"")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(OCULTAR)'!$Q$3:$S$135,3,0),"")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(OCULTAR)'!$Q$3:$S$135,3,0),"")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(OCULTAR)'!$Q$3:$S$135,3,0),"")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(OCULTAR)'!$Q$3:$S$135,3,0),"")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(OCULTAR)'!$Q$3:$S$135,3,0),"")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(OCULTAR)'!$Q$3:$S$135,3,0),"")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(OCULTAR)'!$Q$3:$S$135,3,0),"")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(OCULTAR)'!$Q$3:$S$135,3,0),"")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(OCULTAR)'!$Q$3:$S$135,3,0),"")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(OCULTAR)'!$Q$3:$S$135,3,0),"")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(OCULTAR)'!$Q$3:$S$135,3,0),"")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(OCULTAR)'!$Q$3:$S$135,3,0),"")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(OCULTAR)'!$Q$3:$S$135,3,0),"")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(OCULTAR)'!$Q$3:$S$135,3,0),"")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(OCULTAR)'!$Q$3:$S$135,3,0),"")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(OCULTAR)'!$Q$3:$S$135,3,0),"")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(OCULTAR)'!$Q$3:$S$135,3,0),"")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(OCULTAR)'!$Q$3:$S$135,3,0),"")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(OCULTAR)'!$Q$3:$S$135,3,0),"")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(OCULTAR)'!$Q$3:$S$135,3,0),"")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(OCULTAR)'!$Q$3:$S$135,3,0),"")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(OCULTAR)'!$Q$3:$S$135,3,0),"")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(OCULTAR)'!$Q$3:$S$135,3,0),"")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(OCULTAR)'!$Q$3:$S$135,3,0),"")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(OCULTAR)'!$Q$3:$S$135,3,0),"")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(OCULTAR)'!$Q$3:$S$135,3,0),"")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(OCULTAR)'!$Q$3:$S$135,3,0),"")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(OCULTAR)'!$Q$3:$S$135,3,0),"")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(OCULTAR)'!$Q$3:$S$135,3,0),"")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(OCULTAR)'!$Q$3:$S$135,3,0),"")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(OCULTAR)'!$Q$3:$S$135,3,0),"")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(OCULTAR)'!$Q$3:$S$135,3,0),"")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(OCULTAR)'!$Q$3:$S$135,3,0),"")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(OCULTAR)'!$Q$3:$S$135,3,0),"")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(OCULTAR)'!$Q$3:$S$135,3,0),"")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(OCULTAR)'!$Q$3:$S$135,3,0),"")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(OCULTAR)'!$Q$3:$S$135,3,0),"")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(OCULTAR)'!$Q$3:$S$135,3,0),"")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(OCULTAR)'!$Q$3:$S$135,3,0),"")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(OCULTAR)'!$Q$3:$S$135,3,0),"")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(OCULTAR)'!$Q$3:$S$135,3,0),"")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(OCULTAR)'!$Q$3:$S$135,3,0),"")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(OCULTAR)'!$Q$3:$S$135,3,0),"")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(OCULTAR)'!$Q$3:$S$135,3,0),"")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(OCULTAR)'!$Q$3:$S$135,3,0),"")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(OCULTAR)'!$Q$3:$S$135,3,0),"")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(OCULTAR)'!$Q$3:$S$135,3,0),"")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(OCULTAR)'!$Q$3:$S$135,3,0),"")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(OCULTAR)'!$Q$3:$S$135,3,0),"")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(OCULTAR)'!$Q$3:$S$135,3,0),"")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(OCULTAR)'!$Q$3:$S$135,3,0),"")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(OCULTAR)'!$Q$3:$S$135,3,0),"")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(OCULTAR)'!$Q$3:$S$135,3,0),"")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(OCULTAR)'!$Q$3:$S$135,3,0),"")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(OCULTAR)'!$Q$3:$S$135,3,0),"")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(OCULTAR)'!$Q$3:$S$135,3,0),"")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(OCULTAR)'!$Q$3:$S$135,3,0),"")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(OCULTAR)'!$Q$3:$S$135,3,0),"")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(OCULTAR)'!$Q$3:$S$135,3,0),"")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(OCULTAR)'!$Q$3:$S$135,3,0),"")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(OCULTAR)'!$Q$3:$S$135,3,0),"")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(OCULTAR)'!$Q$3:$S$135,3,0),"")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(OCULTAR)'!$Q$3:$S$135,3,0),"")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(OCULTAR)'!$Q$3:$S$135,3,0),"")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(OCULTAR)'!$Q$3:$S$135,3,0),"")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(OCULTAR)'!$Q$3:$S$135,3,0),"")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(OCULTAR)'!$Q$3:$S$135,3,0),"")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(OCULTAR)'!$Q$3:$S$135,3,0),"")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(OCULTAR)'!$Q$3:$S$135,3,0),"")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(OCULTAR)'!$Q$3:$S$135,3,0),"")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(OCULTAR)'!$Q$3:$S$135,3,0),"")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(OCULTAR)'!$Q$3:$S$135,3,0),"")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(OCULTAR)'!$Q$3:$S$135,3,0),"")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(OCULTAR)'!$Q$3:$S$135,3,0),"")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(OCULTAR)'!$Q$3:$S$135,3,0),"")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(OCULTAR)'!$Q$3:$S$135,3,0),"")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(OCULTAR)'!$Q$3:$S$135,3,0),"")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(OCULTAR)'!$Q$3:$S$135,3,0),"")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(OCULTAR)'!$Q$3:$S$135,3,0),"")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(OCULTAR)'!$Q$3:$S$135,3,0),"")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(OCULTAR)'!$Q$3:$S$135,3,0),"")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(OCULTAR)'!$Q$3:$S$135,3,0),"")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(OCULTAR)'!$Q$3:$S$135,3,0),"")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(OCULTAR)'!$Q$3:$S$135,3,0),"")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(OCULTAR)'!$Q$3:$S$135,3,0),"")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(OCULTAR)'!$Q$3:$S$135,3,0),"")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(OCULTAR)'!$Q$3:$S$135,3,0),"")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(OCULTAR)'!$Q$3:$S$135,3,0),"")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(OCULTAR)'!$Q$3:$S$135,3,0),"")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(OCULTAR)'!$Q$3:$S$135,3,0),"")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(OCULTAR)'!$Q$3:$S$135,3,0),"")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(OCULTAR)'!$Q$3:$S$135,3,0),"")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(OCULTAR)'!$Q$3:$S$135,3,0),"")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(OCULTAR)'!$Q$3:$S$135,3,0),"")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(OCULTAR)'!$Q$3:$S$135,3,0),"")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(OCULTAR)'!$Q$3:$S$135,3,0),"")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(OCULTAR)'!$Q$3:$S$135,3,0),"")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(OCULTAR)'!$Q$3:$S$135,3,0),"")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(OCULTAR)'!$Q$3:$S$135,3,0),"")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(OCULTAR)'!$Q$3:$S$135,3,0),"")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(OCULTAR)'!$Q$3:$S$135,3,0),"")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(OCULTAR)'!$Q$3:$S$135,3,0),"")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(OCULTAR)'!$Q$3:$S$135,3,0),"")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(OCULTAR)'!$Q$3:$S$135,3,0),"")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(OCULTAR)'!$Q$3:$S$135,3,0),"")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(OCULTAR)'!$Q$3:$S$135,3,0),"")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(OCULTAR)'!$Q$3:$S$135,3,0),"")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(OCULTAR)'!$Q$3:$S$135,3,0),"")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(OCULTAR)'!$Q$3:$S$135,3,0),"")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(OCULTAR)'!$Q$3:$S$135,3,0),"")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(OCULTAR)'!$Q$3:$S$135,3,0),"")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(OCULTAR)'!$Q$3:$S$135,3,0),"")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(OCULTAR)'!$Q$3:$S$135,3,0),"")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(OCULTAR)'!$Q$3:$S$135,3,0),"")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(OCULTAR)'!$Q$3:$S$135,3,0),"")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(OCULTAR)'!$Q$3:$S$135,3,0),"")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(OCULTAR)'!$Q$3:$S$135,3,0),"")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(OCULTAR)'!$Q$3:$S$135,3,0),"")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(OCULTAR)'!$Q$3:$S$135,3,0),"")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(OCULTAR)'!$Q$3:$S$135,3,0),"")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(OCULTAR)'!$Q$3:$S$135,3,0),"")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(OCULTAR)'!$Q$3:$S$135,3,0),"")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(OCULTAR)'!$Q$3:$S$135,3,0),"")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(OCULTAR)'!$Q$3:$S$135,3,0),"")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(OCULTAR)'!$Q$3:$S$135,3,0),"")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(OCULTAR)'!$Q$3:$S$135,3,0),"")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(OCULTAR)'!$Q$3:$S$135,3,0),"")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(OCULTAR)'!$Q$3:$S$135,3,0),"")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(OCULTAR)'!$Q$3:$S$135,3,0),"")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(OCULTAR)'!$Q$3:$S$135,3,0),"")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(OCULTAR)'!$Q$3:$S$135,3,0),"")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(OCULTAR)'!$Q$3:$S$135,3,0),"")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(OCULTAR)'!$Q$3:$S$135,3,0),"")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(OCULTAR)'!$Q$3:$S$135,3,0),"")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(OCULTAR)'!$Q$3:$S$135,3,0),"")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(OCULTAR)'!$Q$3:$S$135,3,0),"")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(OCULTAR)'!$Q$3:$S$135,3,0),"")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(OCULTAR)'!$Q$3:$S$135,3,0),"")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(OCULTAR)'!$Q$3:$S$135,3,0),"")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(OCULTAR)'!$Q$3:$S$135,3,0),"")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(OCULTAR)'!$Q$3:$S$135,3,0),"")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(OCULTAR)'!$Q$3:$S$135,3,0),"")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(OCULTAR)'!$Q$3:$S$135,3,0),"")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(OCULTAR)'!$Q$3:$S$135,3,0),"")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(OCULTAR)'!$Q$3:$S$135,3,0),"")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(OCULTAR)'!$Q$3:$S$135,3,0),"")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(OCULTAR)'!$Q$3:$S$135,3,0),"")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(OCULTAR)'!$Q$3:$S$135,3,0),"")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(OCULTAR)'!$Q$3:$S$135,3,0),"")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(OCULTAR)'!$Q$3:$S$135,3,0),"")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(OCULTAR)'!$Q$3:$S$135,3,0),"")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(OCULTAR)'!$Q$3:$S$135,3,0),"")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(OCULTAR)'!$Q$3:$S$135,3,0),"")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(OCULTAR)'!$Q$3:$S$135,3,0),"")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(OCULTAR)'!$Q$3:$S$135,3,0),"")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(OCULTAR)'!$Q$3:$S$135,3,0),"")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(OCULTAR)'!$Q$3:$S$135,3,0),"")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(OCULTAR)'!$Q$3:$S$135,3,0),"")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(OCULTAR)'!$Q$3:$S$135,3,0),"")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(OCULTAR)'!$Q$3:$S$135,3,0),"")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(OCULTAR)'!$Q$3:$S$135,3,0),"")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(OCULTAR)'!$Q$3:$S$135,3,0),"")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(OCULTAR)'!$Q$3:$S$135,3,0),"")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(OCULTAR)'!$Q$3:$S$135,3,0),"")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(OCULTAR)'!$Q$3:$S$135,3,0),"")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(OCULTAR)'!$Q$3:$S$135,3,0),"")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(OCULTAR)'!$Q$3:$S$135,3,0),"")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(OCULTAR)'!$Q$3:$S$135,3,0),"")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(OCULTAR)'!$Q$3:$S$135,3,0),"")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(OCULTAR)'!$Q$3:$S$135,3,0),"")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(OCULTAR)'!$Q$3:$S$135,3,0),"")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(OCULTAR)'!$Q$3:$S$135,3,0),"")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(OCULTAR)'!$Q$3:$S$135,3,0),"")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(OCULTAR)'!$Q$3:$S$135,3,0),"")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(OCULTAR)'!$Q$3:$S$135,3,0),"")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(OCULTAR)'!$Q$3:$S$135,3,0),"")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(OCULTAR)'!$Q$3:$S$135,3,0),"")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(OCULTAR)'!$Q$3:$S$135,3,0),"")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(OCULTAR)'!$Q$3:$S$135,3,0),"")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(OCULTAR)'!$Q$3:$S$135,3,0),"")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(OCULTAR)'!$Q$3:$S$135,3,0),"")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(OCULTAR)'!$Q$3:$S$135,3,0),"")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(OCULTAR)'!$Q$3:$S$135,3,0),"")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(OCULTAR)'!$Q$3:$S$135,3,0),"")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(OCULTAR)'!$Q$3:$S$135,3,0),"")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(OCULTAR)'!$Q$3:$S$135,3,0),"")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(OCULTAR)'!$Q$3:$S$135,3,0),"")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(OCULTAR)'!$Q$3:$S$135,3,0),"")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(OCULTAR)'!$Q$3:$S$135,3,0),"")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(OCULTAR)'!$Q$3:$S$135,3,0),"")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(OCULTAR)'!$Q$3:$S$135,3,0),"")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(OCULTAR)'!$Q$3:$S$135,3,0),"")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(OCULTAR)'!$Q$3:$S$135,3,0),"")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(OCULTAR)'!$Q$3:$S$135,3,0),"")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(OCULTAR)'!$Q$3:$S$135,3,0),"")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(OCULTAR)'!$Q$3:$S$135,3,0),"")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(OCULTAR)'!$Q$3:$S$135,3,0),"")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(OCULTAR)'!$Q$3:$S$135,3,0),"")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(OCULTAR)'!$Q$3:$S$135,3,0),"")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(OCULTAR)'!$Q$3:$S$135,3,0),"")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(OCULTAR)'!$Q$3:$S$135,3,0),"")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(OCULTAR)'!$Q$3:$S$135,3,0),"")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(OCULTAR)'!$Q$3:$S$135,3,0),"")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(OCULTAR)'!$Q$3:$S$135,3,0),"")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(OCULTAR)'!$Q$3:$S$135,3,0),"")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(OCULTAR)'!$Q$3:$S$135,3,0),"")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(OCULTAR)'!$Q$3:$S$135,3,0),"")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(OCULTAR)'!$Q$3:$S$135,3,0),"")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(OCULTAR)'!$Q$3:$S$135,3,0),"")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(OCULTAR)'!$Q$3:$S$135,3,0),"")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(OCULTAR)'!$Q$3:$S$135,3,0),"")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(OCULTAR)'!$Q$3:$S$135,3,0),"")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(OCULTAR)'!$Q$3:$S$135,3,0),"")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(OCULTAR)'!$Q$3:$S$135,3,0),"")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(OCULTAR)'!$Q$3:$S$135,3,0),"")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(OCULTAR)'!$Q$3:$S$135,3,0),"")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(OCULTAR)'!$Q$3:$S$135,3,0),"")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(OCULTAR)'!$Q$3:$S$135,3,0),"")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(OCULTAR)'!$Q$3:$S$135,3,0),"")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(OCULTAR)'!$Q$3:$S$135,3,0),"")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(OCULTAR)'!$Q$3:$S$135,3,0),"")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(OCULTAR)'!$Q$3:$S$135,3,0),"")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(OCULTAR)'!$Q$3:$S$135,3,0),"")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(OCULTAR)'!$Q$3:$S$135,3,0),"")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(OCULTAR)'!$Q$3:$S$135,3,0),"")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(OCULTAR)'!$Q$3:$S$135,3,0),"")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(OCULTAR)'!$Q$3:$S$135,3,0),"")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(OCULTAR)'!$Q$3:$S$135,3,0),"")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(OCULTAR)'!$Q$3:$S$135,3,0),"")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(OCULTAR)'!$Q$3:$S$135,3,0),"")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(OCULTAR)'!$Q$3:$S$135,3,0),"")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(OCULTAR)'!$Q$3:$S$135,3,0),"")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(OCULTAR)'!$Q$3:$S$135,3,0),"")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(OCULTAR)'!$Q$3:$S$135,3,0),"")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(OCULTAR)'!$Q$3:$S$135,3,0),"")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(OCULTAR)'!$Q$3:$S$135,3,0),"")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(OCULTAR)'!$Q$3:$S$135,3,0),"")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(OCULTAR)'!$Q$3:$S$135,3,0),"")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(OCULTAR)'!$Q$3:$S$135,3,0),"")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(OCULTAR)'!$Q$3:$S$135,3,0),"")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(OCULTAR)'!$Q$3:$S$135,3,0),"")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(OCULTAR)'!$Q$3:$S$135,3,0),"")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(OCULTAR)'!$Q$3:$S$135,3,0),"")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(OCULTAR)'!$Q$3:$S$135,3,0),"")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(OCULTAR)'!$Q$3:$S$135,3,0),"")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(OCULTAR)'!$Q$3:$S$135,3,0),"")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(OCULTAR)'!$Q$3:$S$135,3,0),"")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(OCULTAR)'!$Q$3:$S$135,3,0),"")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(OCULTAR)'!$Q$3:$S$135,3,0),"")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(OCULTAR)'!$Q$3:$S$135,3,0),"")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(OCULTAR)'!$Q$3:$S$135,3,0),"")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(OCULTAR)'!$Q$3:$S$135,3,0),"")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(OCULTAR)'!$Q$3:$S$135,3,0),"")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(OCULTAR)'!$Q$3:$S$135,3,0),"")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(OCULTAR)'!$Q$3:$S$135,3,0),"")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(OCULTAR)'!$Q$3:$S$135,3,0),"")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(OCULTAR)'!$Q$3:$S$135,3,0),"")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(OCULTAR)'!$Q$3:$S$135,3,0),"")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(OCULTAR)'!$Q$3:$S$135,3,0),"")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(OCULTAR)'!$Q$3:$S$135,3,0),"")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(OCULTAR)'!$Q$3:$S$135,3,0),"")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(OCULTAR)'!$Q$3:$S$135,3,0),"")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(OCULTAR)'!$Q$3:$S$135,3,0),"")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(OCULTAR)'!$Q$3:$S$135,3,0),"")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(OCULTAR)'!$Q$3:$S$135,3,0),"")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(OCULTAR)'!$Q$3:$S$135,3,0),"")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(OCULTAR)'!$Q$3:$S$135,3,0),"")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(OCULTAR)'!$Q$3:$S$135,3,0),"")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(OCULTAR)'!$Q$3:$S$135,3,0),"")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(OCULTAR)'!$Q$3:$S$135,3,0),"")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(OCULTAR)'!$Q$3:$S$135,3,0),"")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(OCULTAR)'!$Q$3:$S$135,3,0),"")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(OCULTAR)'!$Q$3:$S$135,3,0),"")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(OCULTAR)'!$Q$3:$S$135,3,0),"")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(OCULTAR)'!$Q$3:$S$135,3,0),"")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(OCULTAR)'!$Q$3:$S$135,3,0),"")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(OCULTAR)'!$Q$3:$S$135,3,0),"")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(OCULTAR)'!$Q$3:$S$135,3,0),"")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(OCULTAR)'!$Q$3:$S$135,3,0),"")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(OCULTAR)'!$Q$3:$S$135,3,0),"")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(OCULTAR)'!$Q$3:$S$135,3,0),"")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(OCULTAR)'!$Q$3:$S$135,3,0),"")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(OCULTAR)'!$Q$3:$S$135,3,0),"")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(OCULTAR)'!$Q$3:$S$135,3,0),"")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(OCULTAR)'!$Q$3:$S$135,3,0),"")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(OCULTAR)'!$Q$3:$S$135,3,0),"")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(OCULTAR)'!$Q$3:$S$135,3,0),"")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(OCULTAR)'!$Q$3:$S$135,3,0),"")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(OCULTAR)'!$Q$3:$S$135,3,0),"")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(OCULTAR)'!$Q$3:$S$135,3,0),"")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(OCULTAR)'!$Q$3:$S$135,3,0),"")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(OCULTAR)'!$Q$3:$S$135,3,0),"")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(OCULTAR)'!$Q$3:$S$135,3,0),"")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(OCULTAR)'!$Q$3:$S$135,3,0),"")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(OCULTAR)'!$Q$3:$S$135,3,0),"")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(OCULTAR)'!$Q$3:$S$135,3,0),"")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(OCULTAR)'!$Q$3:$S$135,3,0),"")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(OCULTAR)'!$Q$3:$S$135,3,0),"")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(OCULTAR)'!$Q$3:$S$135,3,0),"")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(OCULTAR)'!$Q$3:$S$135,3,0),"")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(OCULTAR)'!$Q$3:$S$135,3,0),"")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(OCULTAR)'!$Q$3:$S$135,3,0),"")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(OCULTAR)'!$Q$3:$S$135,3,0),"")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(OCULTAR)'!$Q$3:$S$135,3,0),"")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(OCULTAR)'!$Q$3:$S$135,3,0),"")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(OCULTAR)'!$Q$3:$S$135,3,0),"")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(OCULTAR)'!$Q$3:$S$135,3,0),"")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(OCULTAR)'!$Q$3:$S$135,3,0),"")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(OCULTAR)'!$Q$3:$S$135,3,0),"")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(OCULTAR)'!$Q$3:$S$135,3,0),"")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(OCULTAR)'!$Q$3:$S$135,3,0),"")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(OCULTAR)'!$Q$3:$S$135,3,0),"")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(OCULTAR)'!$Q$3:$S$135,3,0),"")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(OCULTAR)'!$Q$3:$S$135,3,0),"")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(OCULTAR)'!$Q$3:$S$135,3,0),"")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(OCULTAR)'!$Q$3:$S$135,3,0),"")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(OCULTAR)'!$Q$3:$S$135,3,0),"")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(OCULTAR)'!$Q$3:$S$135,3,0),"")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(OCULTAR)'!$Q$3:$S$135,3,0),"")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(OCULTAR)'!$Q$3:$S$135,3,0),"")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(OCULTAR)'!$Q$3:$S$135,3,0),"")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(OCULTAR)'!$Q$3:$S$135,3,0),"")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(OCULTAR)'!$Q$3:$S$135,3,0),"")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(OCULTAR)'!$Q$3:$S$135,3,0),"")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(OCULTAR)'!$Q$3:$S$135,3,0),"")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(OCULTAR)'!$Q$3:$S$135,3,0),"")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(OCULTAR)'!$Q$3:$S$135,3,0),"")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(OCULTAR)'!$Q$3:$S$135,3,0),"")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(OCULTAR)'!$Q$3:$S$135,3,0),"")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(OCULTAR)'!$Q$3:$S$135,3,0),"")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(OCULTAR)'!$Q$3:$S$135,3,0),"")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(OCULTAR)'!$Q$3:$S$135,3,0),"")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(OCULTAR)'!$Q$3:$S$135,3,0),"")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(OCULTAR)'!$Q$3:$S$135,3,0),"")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(OCULTAR)'!$Q$3:$S$135,3,0),"")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(OCULTAR)'!$Q$3:$S$135,3,0),"")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(OCULTAR)'!$Q$3:$S$135,3,0),"")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(OCULTAR)'!$Q$3:$S$135,3,0),"")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(OCULTAR)'!$Q$3:$S$135,3,0),"")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(OCULTAR)'!$Q$3:$S$135,3,0),"")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(OCULTAR)'!$Q$3:$S$135,3,0),"")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(OCULTAR)'!$Q$3:$S$135,3,0),"")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(OCULTAR)'!$Q$3:$S$135,3,0),"")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(OCULTAR)'!$Q$3:$S$135,3,0),"")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(OCULTAR)'!$Q$3:$S$135,3,0),"")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(OCULTAR)'!$Q$3:$S$135,3,0),"")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(OCULTAR)'!$Q$3:$S$135,3,0),"")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(OCULTAR)'!$Q$3:$S$135,3,0),"")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(OCULTAR)'!$Q$3:$S$135,3,0),"")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(OCULTAR)'!$Q$3:$S$135,3,0),"")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(OCULTAR)'!$Q$3:$S$135,3,0),"")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(OCULTAR)'!$Q$3:$S$135,3,0),"")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(OCULTAR)'!$Q$3:$S$135,3,0),"")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(OCULTAR)'!$Q$3:$S$135,3,0),"")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(OCULTAR)'!$Q$3:$S$135,3,0),"")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(OCULTAR)'!$Q$3:$S$135,3,0),"")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(OCULTAR)'!$Q$3:$S$135,3,0),"")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(OCULTAR)'!$Q$3:$S$135,3,0),"")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(OCULTAR)'!$Q$3:$S$135,3,0),"")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(OCULTAR)'!$Q$3:$S$135,3,0),"")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(OCULTAR)'!$Q$3:$S$135,3,0),"")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(OCULTAR)'!$Q$3:$S$135,3,0),"")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(OCULTAR)'!$Q$3:$S$135,3,0),"")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(OCULTAR)'!$Q$3:$S$135,3,0),"")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(OCULTAR)'!$Q$3:$S$135,3,0),"")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(OCULTAR)'!$Q$3:$S$135,3,0),"")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(OCULTAR)'!$Q$3:$S$135,3,0),"")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(OCULTAR)'!$Q$3:$S$135,3,0),"")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(OCULTAR)'!$Q$3:$S$135,3,0),"")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(OCULTAR)'!$Q$3:$S$135,3,0),"")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(OCULTAR)'!$Q$3:$S$135,3,0),"")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(OCULTAR)'!$Q$3:$S$135,3,0),"")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(OCULTAR)'!$Q$3:$S$135,3,0),"")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(OCULTAR)'!$Q$3:$S$135,3,0),"")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(OCULTAR)'!$Q$3:$S$135,3,0),"")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(OCULTAR)'!$Q$3:$S$135,3,0),"")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(OCULTAR)'!$Q$3:$S$135,3,0),"")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(OCULTAR)'!$Q$3:$S$135,3,0),"")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(OCULTAR)'!$Q$3:$S$135,3,0),"")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(OCULTAR)'!$Q$3:$S$135,3,0),"")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(OCULTAR)'!$Q$3:$S$135,3,0),"")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(OCULTAR)'!$Q$3:$S$135,3,0),"")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(OCULTAR)'!$Q$3:$S$135,3,0),"")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(OCULTAR)'!$Q$3:$S$135,3,0),"")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(OCULTAR)'!$Q$3:$S$135,3,0),"")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(OCULTAR)'!$Q$3:$S$135,3,0),"")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(OCULTAR)'!$Q$3:$S$135,3,0),"")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(OCULTAR)'!$Q$3:$S$135,3,0),"")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(OCULTAR)'!$Q$3:$S$135,3,0),"")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(OCULTAR)'!$Q$3:$S$135,3,0),"")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(OCULTAR)'!$Q$3:$S$135,3,0),"")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(OCULTAR)'!$Q$3:$S$135,3,0),"")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(OCULTAR)'!$Q$3:$S$135,3,0),"")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(OCULTAR)'!$Q$3:$S$135,3,0),"")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(OCULTAR)'!$Q$3:$S$135,3,0),"")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(OCULTAR)'!$Q$3:$S$135,3,0),"")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(OCULTAR)'!$Q$3:$S$135,3,0),"")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(OCULTAR)'!$Q$3:$S$135,3,0),"")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(OCULTAR)'!$Q$3:$S$135,3,0),"")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(OCULTAR)'!$Q$3:$S$135,3,0),"")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(OCULTAR)'!$Q$3:$S$135,3,0),"")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(OCULTAR)'!$Q$3:$S$135,3,0),"")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(OCULTAR)'!$Q$3:$S$135,3,0),"")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(OCULTAR)'!$Q$3:$S$135,3,0),"")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(OCULTAR)'!$Q$3:$S$135,3,0),"")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(OCULTAR)'!$Q$3:$S$135,3,0),"")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(OCULTAR)'!$Q$3:$S$135,3,0),"")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(OCULTAR)'!$Q$3:$S$135,3,0),"")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(OCULTAR)'!$Q$3:$S$135,3,0),"")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(OCULTAR)'!$Q$3:$S$135,3,0),"")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(OCULTAR)'!$Q$3:$S$135,3,0),"")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(OCULTAR)'!$Q$3:$S$135,3,0),"")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(OCULTAR)'!$Q$3:$S$135,3,0),"")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(OCULTAR)'!$Q$3:$S$135,3,0),"")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(OCULTAR)'!$Q$3:$S$135,3,0),"")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(OCULTAR)'!$Q$3:$S$135,3,0),"")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(OCULTAR)'!$Q$3:$S$135,3,0),"")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(OCULTAR)'!$Q$3:$S$135,3,0),"")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(OCULTAR)'!$Q$3:$S$135,3,0),"")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(OCULTAR)'!$Q$3:$S$135,3,0),"")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(OCULTAR)'!$Q$3:$S$135,3,0),"")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(OCULTAR)'!$Q$3:$S$135,3,0),"")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(OCULTAR)'!$Q$3:$S$135,3,0),"")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(OCULTAR)'!$Q$3:$S$135,3,0),"")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(OCULTAR)'!$Q$3:$S$135,3,0),"")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(OCULTAR)'!$Q$3:$S$135,3,0),"")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(OCULTAR)'!$Q$3:$S$135,3,0),"")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(OCULTAR)'!$Q$3:$S$135,3,0),"")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(OCULTAR)'!$Q$3:$S$135,3,0),"")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(OCULTAR)'!$Q$3:$S$135,3,0),"")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(OCULTAR)'!$Q$3:$S$135,3,0),"")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(OCULTAR)'!$Q$3:$S$135,3,0),"")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(OCULTAR)'!$Q$3:$S$135,3,0),"")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(OCULTAR)'!$Q$3:$S$135,3,0),"")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(OCULTAR)'!$Q$3:$S$135,3,0),"")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(OCULTAR)'!$Q$3:$S$135,3,0),"")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(OCULTAR)'!$Q$3:$S$135,3,0),"")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(OCULTAR)'!$Q$3:$S$135,3,0),"")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(OCULTAR)'!$Q$3:$S$135,3,0),"")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(OCULTAR)'!$Q$3:$S$135,3,0),"")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(OCULTAR)'!$Q$3:$S$135,3,0),"")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(OCULTAR)'!$Q$3:$S$135,3,0),"")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(OCULTAR)'!$Q$3:$S$135,3,0),"")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(OCULTAR)'!$Q$3:$S$135,3,0),"")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(OCULTAR)'!$Q$3:$S$135,3,0),"")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(OCULTAR)'!$Q$3:$S$135,3,0),"")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(OCULTAR)'!$Q$3:$S$135,3,0),"")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(OCULTAR)'!$Q$3:$S$135,3,0),"")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(OCULTAR)'!$Q$3:$S$135,3,0),"")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(OCULTAR)'!$Q$3:$S$135,3,0),"")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(OCULTAR)'!$Q$3:$S$135,3,0),"")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(OCULTAR)'!$Q$3:$S$135,3,0),"")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(OCULTAR)'!$Q$3:$S$135,3,0),"")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(OCULTAR)'!$Q$3:$S$135,3,0),"")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(OCULTAR)'!$Q$3:$S$135,3,0),"")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(OCULTAR)'!$Q$3:$S$135,3,0),"")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(OCULTAR)'!$Q$3:$S$135,3,0),"")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(OCULTAR)'!$Q$3:$S$135,3,0),"")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(OCULTAR)'!$Q$3:$S$135,3,0),"")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(OCULTAR)'!$Q$3:$S$135,3,0),"")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(OCULTAR)'!$Q$3:$S$135,3,0),"")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(OCULTAR)'!$Q$3:$S$135,3,0),"")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(OCULTAR)'!$Q$3:$S$135,3,0),"")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(OCULTAR)'!$Q$3:$S$135,3,0),"")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(OCULTAR)'!$Q$3:$S$135,3,0),"")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(OCULTAR)'!$Q$3:$S$135,3,0),"")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(OCULTAR)'!$Q$3:$S$135,3,0),"")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(OCULTAR)'!$Q$3:$S$135,3,0),"")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(OCULTAR)'!$Q$3:$S$135,3,0),"")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(OCULTAR)'!$Q$3:$S$135,3,0),"")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(OCULTAR)'!$Q$3:$S$135,3,0),"")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(OCULTAR)'!$Q$3:$S$135,3,0),"")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(OCULTAR)'!$Q$3:$S$135,3,0),"")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(OCULTAR)'!$Q$3:$S$135,3,0),"")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(OCULTAR)'!$Q$3:$S$135,3,0),"")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(OCULTAR)'!$Q$3:$S$135,3,0),"")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(OCULTAR)'!$Q$3:$S$135,3,0),"")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(OCULTAR)'!$Q$3:$S$135,3,0),"")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(OCULTAR)'!$Q$3:$S$135,3,0),"")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(OCULTAR)'!$Q$3:$S$135,3,0),"")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(OCULTAR)'!$Q$3:$S$135,3,0),"")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(OCULTAR)'!$Q$3:$S$135,3,0),"")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(OCULTAR)'!$Q$3:$S$135,3,0),"")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(OCULTAR)'!$Q$3:$S$135,3,0),"")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(OCULTAR)'!$Q$3:$S$135,3,0),"")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(OCULTAR)'!$Q$3:$S$135,3,0),"")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(OCULTAR)'!$Q$3:$S$135,3,0),"")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(OCULTAR)'!$Q$3:$S$135,3,0),"")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(OCULTAR)'!$Q$3:$S$135,3,0),"")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(OCULTAR)'!$Q$3:$S$135,3,0),"")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(OCULTAR)'!$Q$3:$S$135,3,0),"")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(OCULTAR)'!$Q$3:$S$135,3,0),"")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(OCULTAR)'!$Q$3:$S$135,3,0),"")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(OCULTAR)'!$Q$3:$S$135,3,0),"")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(OCULTAR)'!$Q$3:$S$135,3,0),"")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(OCULTAR)'!$Q$3:$S$135,3,0),"")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(OCULTAR)'!$Q$3:$S$135,3,0),"")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(OCULTAR)'!$Q$3:$S$135,3,0),"")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(OCULTAR)'!$Q$3:$S$135,3,0),"")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(OCULTAR)'!$Q$3:$S$135,3,0),"")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(OCULTAR)'!$Q$3:$S$135,3,0),"")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(OCULTAR)'!$Q$3:$S$135,3,0),"")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(OCULTAR)'!$Q$3:$S$135,3,0),"")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(OCULTAR)'!$Q$3:$S$135,3,0),"")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(OCULTAR)'!$Q$3:$S$135,3,0),"")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(OCULTAR)'!$Q$3:$S$135,3,0),"")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(OCULTAR)'!$Q$3:$S$135,3,0),"")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(OCULTAR)'!$Q$3:$S$135,3,0),"")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(OCULTAR)'!$Q$3:$S$135,3,0),"")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(OCULTAR)'!$Q$3:$S$135,3,0),"")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(OCULTAR)'!$Q$3:$S$135,3,0),"")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(OCULTAR)'!$Q$3:$S$135,3,0),"")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(OCULTAR)'!$Q$3:$S$135,3,0),"")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(OCULTAR)'!$Q$3:$S$135,3,0),"")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(OCULTAR)'!$Q$3:$S$135,3,0),"")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(OCULTAR)'!$Q$3:$S$135,3,0),"")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(OCULTAR)'!$Q$3:$S$135,3,0),"")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(OCULTAR)'!$Q$3:$S$135,3,0),"")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(OCULTAR)'!$Q$3:$S$135,3,0),"")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(OCULTAR)'!$Q$3:$S$135,3,0),"")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(OCULTAR)'!$Q$3:$S$135,3,0),"")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(OCULTAR)'!$Q$3:$S$135,3,0),"")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(OCULTAR)'!$Q$3:$S$135,3,0),"")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(OCULTAR)'!$Q$3:$S$135,3,0),"")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(OCULTAR)'!$Q$3:$S$135,3,0),"")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(OCULTAR)'!$Q$3:$S$135,3,0),"")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(OCULTAR)'!$Q$3:$S$135,3,0),"")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(OCULTAR)'!$Q$3:$S$135,3,0),"")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(OCULTAR)'!$Q$3:$S$135,3,0),"")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(OCULTAR)'!$Q$3:$S$135,3,0),"")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(OCULTAR)'!$Q$3:$S$135,3,0),"")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(OCULTAR)'!$Q$3:$S$135,3,0),"")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(OCULTAR)'!$Q$3:$S$135,3,0),"")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(OCULTAR)'!$Q$3:$S$135,3,0),"")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(OCULTAR)'!$Q$3:$S$135,3,0),"")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(OCULTAR)'!$Q$3:$S$135,3,0),"")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(OCULTAR)'!$Q$3:$S$135,3,0),"")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(OCULTAR)'!$Q$3:$S$135,3,0),"")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(OCULTAR)'!$Q$3:$S$135,3,0),"")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(OCULTAR)'!$Q$3:$S$135,3,0),"")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(OCULTAR)'!$Q$3:$S$135,3,0),"")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(OCULTAR)'!$Q$3:$S$135,3,0),"")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(OCULTAR)'!$Q$3:$S$135,3,0),"")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(OCULTAR)'!$Q$3:$S$135,3,0),"")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(OCULTAR)'!$Q$3:$S$135,3,0),"")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(OCULTAR)'!$Q$3:$S$135,3,0),"")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(OCULTAR)'!$Q$3:$S$135,3,0),"")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(OCULTAR)'!$Q$3:$S$135,3,0),"")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(OCULTAR)'!$Q$3:$S$135,3,0),"")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(OCULTAR)'!$Q$3:$S$135,3,0),"")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(OCULTAR)'!$Q$3:$S$135,3,0),"")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(OCULTAR)'!$Q$3:$S$135,3,0),"")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(OCULTAR)'!$Q$3:$S$135,3,0),"")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(OCULTAR)'!$Q$3:$S$135,3,0),"")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(OCULTAR)'!$Q$3:$S$135,3,0),"")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(OCULTAR)'!$Q$3:$S$135,3,0),"")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(OCULTAR)'!$Q$3:$S$135,3,0),"")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(OCULTAR)'!$Q$3:$S$135,3,0),"")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(OCULTAR)'!$Q$3:$S$135,3,0),"")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(OCULTAR)'!$Q$3:$S$135,3,0),"")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(OCULTAR)'!$Q$3:$S$135,3,0),"")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(OCULTAR)'!$Q$3:$S$135,3,0),"")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(OCULTAR)'!$Q$3:$S$135,3,0),"")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(OCULTAR)'!$Q$3:$S$135,3,0),"")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(OCULTAR)'!$Q$3:$S$135,3,0),"")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(OCULTAR)'!$Q$3:$S$135,3,0),"")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(OCULTAR)'!$Q$3:$S$135,3,0),"")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(OCULTAR)'!$Q$3:$S$135,3,0),"")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(OCULTAR)'!$Q$3:$S$135,3,0),"")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(OCULTAR)'!$Q$3:$S$135,3,0),"")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(OCULTAR)'!$Q$3:$S$135,3,0),"")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(OCULTAR)'!$Q$3:$S$135,3,0),"")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(OCULTAR)'!$Q$3:$S$135,3,0),"")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(OCULTAR)'!$Q$3:$S$135,3,0),"")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(OCULTAR)'!$Q$3:$S$135,3,0),"")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(OCULTAR)'!$Q$3:$S$135,3,0),"")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(OCULTAR)'!$Q$3:$S$135,3,0),"")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(OCULTAR)'!$Q$3:$S$135,3,0),"")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(OCULTAR)'!$Q$3:$S$135,3,0),"")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(OCULTAR)'!$Q$3:$S$135,3,0),"")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(OCULTAR)'!$Q$3:$S$135,3,0),"")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(OCULTAR)'!$Q$3:$S$135,3,0),"")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(OCULTAR)'!$Q$3:$S$135,3,0),"")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(OCULTAR)'!$Q$3:$S$135,3,0),"")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(OCULTAR)'!$Q$3:$S$135,3,0),"")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(OCULTAR)'!$Q$3:$S$135,3,0),"")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(OCULTAR)'!$Q$3:$S$135,3,0),"")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(OCULTAR)'!$Q$3:$S$135,3,0),"")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(OCULTAR)'!$Q$3:$S$135,3,0),"")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(OCULTAR)'!$Q$3:$S$135,3,0),"")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(OCULTAR)'!$Q$3:$S$135,3,0),"")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(OCULTAR)'!$Q$3:$S$135,3,0),"")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(OCULTAR)'!$Q$3:$S$135,3,0),"")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(OCULTAR)'!$Q$3:$S$135,3,0),"")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(OCULTAR)'!$Q$3:$S$135,3,0),"")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(OCULTAR)'!$Q$3:$S$135,3,0),"")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(OCULTAR)'!$Q$3:$S$135,3,0),"")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(OCULTAR)'!$Q$3:$S$135,3,0),"")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(OCULTAR)'!$Q$3:$S$135,3,0),"")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(OCULTAR)'!$Q$3:$S$135,3,0),"")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(OCULTAR)'!$Q$3:$S$135,3,0),"")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(OCULTAR)'!$Q$3:$S$135,3,0),"")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(OCULTAR)'!$Q$3:$S$135,3,0),"")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(OCULTAR)'!$Q$3:$S$135,3,0),"")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(OCULTAR)'!$Q$3:$S$135,3,0),"")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(OCULTAR)'!$Q$3:$S$135,3,0),"")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(OCULTAR)'!$Q$3:$S$135,3,0),"")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(OCULTAR)'!$Q$3:$S$135,3,0),"")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(OCULTAR)'!$Q$3:$S$135,3,0),"")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(OCULTAR)'!$Q$3:$S$135,3,0),"")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(OCULTAR)'!$Q$3:$S$135,3,0),"")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(OCULTAR)'!$Q$3:$S$135,3,0),"")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(OCULTAR)'!$Q$3:$S$135,3,0),"")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(OCULTAR)'!$Q$3:$S$135,3,0),"")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(OCULTAR)'!$Q$3:$S$135,3,0),"")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(OCULTAR)'!$Q$3:$S$135,3,0),"")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(OCULTAR)'!$Q$3:$S$135,3,0),"")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(OCULTAR)'!$Q$3:$S$135,3,0),"")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(OCULTAR)'!$Q$3:$S$135,3,0),"")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(OCULTAR)'!$Q$3:$S$135,3,0),"")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(OCULTAR)'!$Q$3:$S$135,3,0),"")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(OCULTAR)'!$Q$3:$S$135,3,0),"")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(OCULTAR)'!$Q$3:$S$135,3,0),"")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(OCULTAR)'!$Q$3:$S$135,3,0),"")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(OCULTAR)'!$Q$3:$S$135,3,0),"")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(OCULTAR)'!$Q$3:$S$135,3,0),"")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(OCULTAR)'!$Q$3:$S$135,3,0),"")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(OCULTAR)'!$Q$3:$S$135,3,0),"")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(OCULTAR)'!$Q$3:$S$135,3,0),"")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(OCULTAR)'!$Q$3:$S$135,3,0),"")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(OCULTAR)'!$Q$3:$S$135,3,0),"")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(OCULTAR)'!$Q$3:$S$135,3,0),"")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(OCULTAR)'!$Q$3:$S$135,3,0),"")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(OCULTAR)'!$Q$3:$S$135,3,0),"")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(OCULTAR)'!$Q$3:$S$135,3,0),"")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(OCULTAR)'!$Q$3:$S$135,3,0),"")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(OCULTAR)'!$Q$3:$S$135,3,0),"")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(OCULTAR)'!$Q$3:$S$135,3,0),"")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(OCULTAR)'!$Q$3:$S$135,3,0),"")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(OCULTAR)'!$Q$3:$S$135,3,0),"")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(OCULTAR)'!$Q$3:$S$135,3,0),"")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(OCULTAR)'!$Q$3:$S$135,3,0),"")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(OCULTAR)'!$Q$3:$S$135,3,0),"")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(OCULTAR)'!$Q$3:$S$135,3,0),"")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(OCULTAR)'!$Q$3:$S$135,3,0),"")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(OCULTAR)'!$Q$3:$S$135,3,0),"")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(OCULTAR)'!$Q$3:$S$135,3,0),"")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(OCULTAR)'!$Q$3:$S$135,3,0),"")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(OCULTAR)'!$Q$3:$S$135,3,0),"")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(OCULTAR)'!$Q$3:$S$135,3,0),"")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(OCULTAR)'!$Q$3:$S$135,3,0),"")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(OCULTAR)'!$Q$3:$S$135,3,0),"")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(OCULTAR)'!$Q$3:$S$135,3,0),"")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(OCULTAR)'!$Q$3:$S$135,3,0),"")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(OCULTAR)'!$Q$3:$S$135,3,0),"")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(OCULTAR)'!$Q$3:$S$135,3,0),"")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(OCULTAR)'!$Q$3:$S$135,3,0),"")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(OCULTAR)'!$Q$3:$S$135,3,0),"")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(OCULTAR)'!$Q$3:$S$135,3,0),"")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(OCULTAR)'!$Q$3:$S$135,3,0),"")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(OCULTAR)'!$Q$3:$S$135,3,0),"")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(OCULTAR)'!$Q$3:$S$135,3,0),"")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(OCULTAR)'!$Q$3:$S$135,3,0),"")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(OCULTAR)'!$Q$3:$S$135,3,0),"")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(OCULTAR)'!$Q$3:$S$135,3,0),"")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(OCULTAR)'!$Q$3:$S$135,3,0),"")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(OCULTAR)'!$Q$3:$S$135,3,0),"")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(OCULTAR)'!$Q$3:$S$135,3,0),"")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(OCULTAR)'!$Q$3:$S$135,3,0),"")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(OCULTAR)'!$Q$3:$S$135,3,0),"")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(OCULTAR)'!$Q$3:$S$135,3,0),"")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(OCULTAR)'!$Q$3:$S$135,3,0),"")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(OCULTAR)'!$Q$3:$S$135,3,0),"")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(OCULTAR)'!$Q$3:$S$135,3,0),"")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(OCULTAR)'!$Q$3:$S$135,3,0),"")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(OCULTAR)'!$Q$3:$S$135,3,0),"")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(OCULTAR)'!$Q$3:$S$135,3,0),"")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(OCULTAR)'!$Q$3:$S$135,3,0),"")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(OCULTAR)'!$Q$3:$S$135,3,0),"")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(OCULTAR)'!$Q$3:$S$135,3,0),"")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(OCULTAR)'!$Q$3:$S$135,3,0),"")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(OCULTAR)'!$Q$3:$S$135,3,0),"")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(OCULTAR)'!$Q$3:$S$135,3,0),"")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(OCULTAR)'!$Q$3:$S$135,3,0),"")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(OCULTAR)'!$Q$3:$S$135,3,0),"")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(OCULTAR)'!$Q$3:$S$135,3,0),"")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(OCULTAR)'!$Q$3:$S$135,3,0),"")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(OCULTAR)'!$Q$3:$S$135,3,0),"")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(OCULTAR)'!$Q$3:$S$135,3,0),"")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(OCULTAR)'!$Q$3:$S$135,3,0),"")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(OCULTAR)'!$Q$3:$S$135,3,0),"")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(OCULTAR)'!$Q$3:$S$135,3,0),"")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(OCULTAR)'!$Q$3:$S$135,3,0),"")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(OCULTAR)'!$Q$3:$S$135,3,0),"")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(OCULTAR)'!$Q$3:$S$135,3,0),"")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(OCULTAR)'!$Q$3:$S$135,3,0),"")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(OCULTAR)'!$Q$3:$S$135,3,0),"")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(OCULTAR)'!$Q$3:$S$135,3,0),"")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(OCULTAR)'!$Q$3:$S$135,3,0),"")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(OCULTAR)'!$Q$3:$S$135,3,0),"")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(OCULTAR)'!$Q$3:$S$135,3,0),"")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(OCULTAR)'!$Q$3:$S$135,3,0),"")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(OCULTAR)'!$Q$3:$S$135,3,0),"")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(OCULTAR)'!$Q$3:$S$135,3,0),"")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(OCULTAR)'!$Q$3:$S$135,3,0),"")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(OCULTAR)'!$Q$3:$S$135,3,0),"")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(OCULTAR)'!$Q$3:$S$135,3,0),"")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(OCULTAR)'!$Q$3:$S$135,3,0),"")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(OCULTAR)'!$Q$3:$S$135,3,0),"")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(OCULTAR)'!$Q$3:$S$135,3,0),"")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(OCULTAR)'!$Q$3:$S$135,3,0),"")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(OCULTAR)'!$Q$3:$S$135,3,0),"")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(OCULTAR)'!$Q$3:$S$135,3,0),"")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(OCULTAR)'!$Q$3:$S$135,3,0),"")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(OCULTAR)'!$Q$3:$S$135,3,0),"")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(OCULTAR)'!$Q$3:$S$135,3,0),"")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(OCULTAR)'!$Q$3:$S$135,3,0),"")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(OCULTAR)'!$Q$3:$S$135,3,0),"")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(OCULTAR)'!$Q$3:$S$135,3,0),"")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(OCULTAR)'!$Q$3:$S$135,3,0),"")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(OCULTAR)'!$Q$3:$S$135,3,0),"")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(OCULTAR)'!$Q$3:$S$135,3,0),"")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(OCULTAR)'!$Q$3:$S$135,3,0),"")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(OCULTAR)'!$Q$3:$S$135,3,0),"")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(OCULTAR)'!$Q$3:$S$135,3,0),"")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(OCULTAR)'!$Q$3:$S$135,3,0),"")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(OCULTAR)'!$Q$3:$S$135,3,0),"")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(OCULTAR)'!$Q$3:$S$135,3,0),"")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(OCULTAR)'!$Q$3:$S$135,3,0),"")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(OCULTAR)'!$Q$3:$S$135,3,0),"")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(OCULTAR)'!$Q$3:$S$135,3,0),"")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(OCULTAR)'!$Q$3:$S$135,3,0),"")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(OCULTAR)'!$Q$3:$S$135,3,0),"")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(OCULTAR)'!$Q$3:$S$135,3,0),"")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(OCULTAR)'!$Q$3:$S$135,3,0),"")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(OCULTAR)'!$Q$3:$S$135,3,0),"")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(OCULTAR)'!$Q$3:$S$135,3,0),"")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(OCULTAR)'!$Q$3:$S$135,3,0),"")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(OCULTAR)'!$Q$3:$S$135,3,0),"")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(OCULTAR)'!$Q$3:$S$135,3,0),"")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(OCULTAR)'!$Q$3:$S$135,3,0),"")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(OCULTAR)'!$Q$3:$S$135,3,0),"")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(OCULTAR)'!$Q$3:$S$135,3,0),"")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(OCULTAR)'!$Q$3:$S$135,3,0),"")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(OCULTAR)'!$Q$3:$S$135,3,0),"")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(OCULTAR)'!$Q$3:$S$135,3,0),"")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(OCULTAR)'!$Q$3:$S$135,3,0),"")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(OCULTAR)'!$Q$3:$S$135,3,0),"")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(OCULTAR)'!$Q$3:$S$135,3,0),"")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(OCULTAR)'!$Q$3:$S$135,3,0),"")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(OCULTAR)'!$Q$3:$S$135,3,0),"")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(OCULTAR)'!$Q$3:$S$135,3,0),"")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(OCULTAR)'!$Q$3:$S$135,3,0),"")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(OCULTAR)'!$Q$3:$S$135,3,0),"")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(OCULTAR)'!$Q$3:$S$135,3,0),"")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(OCULTAR)'!$Q$3:$S$135,3,0),"")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(OCULTAR)'!$Q$3:$S$135,3,0),"")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(OCULTAR)'!$Q$3:$S$135,3,0),"")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(OCULTAR)'!$Q$3:$S$135,3,0),"")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(OCULTAR)'!$Q$3:$S$135,3,0),"")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(OCULTAR)'!$Q$3:$S$135,3,0),"")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(OCULTAR)'!$Q$3:$S$135,3,0),"")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(OCULTAR)'!$Q$3:$S$135,3,0),"")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(OCULTAR)'!$Q$3:$S$135,3,0),"")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(OCULTAR)'!$Q$3:$S$135,3,0),"")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(OCULTAR)'!$Q$3:$S$135,3,0),"")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(OCULTAR)'!$Q$3:$S$135,3,0),"")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(OCULTAR)'!$Q$3:$S$135,3,0),"")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(OCULTAR)'!$Q$3:$S$135,3,0),"")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(OCULTAR)'!$Q$3:$S$135,3,0),"")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(OCULTAR)'!$Q$3:$S$135,3,0),"")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(OCULTAR)'!$Q$3:$S$135,3,0),"")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(OCULTAR)'!$Q$3:$S$135,3,0),"")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(OCULTAR)'!$Q$3:$S$135,3,0),"")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(OCULTAR)'!$Q$3:$S$135,3,0),"")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(OCULTAR)'!$Q$3:$S$135,3,0),"")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(OCULTAR)'!$Q$3:$S$135,3,0),"")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(OCULTAR)'!$Q$3:$S$135,3,0),"")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(OCULTAR)'!$Q$3:$S$135,3,0),"")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(OCULTAR)'!$Q$3:$S$135,3,0),"")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(OCULTAR)'!$Q$3:$S$135,3,0),"")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(OCULTAR)'!$Q$3:$S$135,3,0),"")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(OCULTAR)'!$Q$3:$S$135,3,0),"")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(OCULTAR)'!$Q$3:$S$135,3,0),"")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(OCULTAR)'!$Q$3:$S$135,3,0),"")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(OCULTAR)'!$Q$3:$S$135,3,0),"")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(OCULTAR)'!$Q$3:$S$135,3,0),"")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(OCULTAR)'!$Q$3:$S$135,3,0),"")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(OCULTAR)'!$Q$3:$S$135,3,0),"")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(OCULTAR)'!$Q$3:$S$135,3,0),"")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(OCULTAR)'!$Q$3:$S$135,3,0),"")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(OCULTAR)'!$Q$3:$S$135,3,0),"")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(OCULTAR)'!$Q$3:$S$135,3,0),"")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(OCULTAR)'!$Q$3:$S$135,3,0),"")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(OCULTAR)'!$Q$3:$S$135,3,0),"")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(OCULTAR)'!$Q$3:$S$135,3,0),"")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(OCULTAR)'!$Q$3:$S$135,3,0),"")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(OCULTAR)'!$Q$3:$S$135,3,0),"")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(OCULTAR)'!$Q$3:$S$135,3,0),"")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(OCULTAR)'!$Q$3:$S$135,3,0),"")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(OCULTAR)'!$Q$3:$S$135,3,0),"")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(OCULTAR)'!$Q$3:$S$135,3,0),"")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(OCULTAR)'!$Q$3:$S$135,3,0),"")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(OCULTAR)'!$Q$3:$S$135,3,0),"")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(OCULTAR)'!$Q$3:$S$135,3,0),"")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(OCULTAR)'!$Q$3:$S$135,3,0),"")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(OCULTAR)'!$Q$3:$S$135,3,0),"")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(OCULTAR)'!$Q$3:$S$135,3,0),"")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(OCULTAR)'!$Q$3:$S$135,3,0),"")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(OCULTAR)'!$Q$3:$S$135,3,0),"")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(OCULTAR)'!$Q$3:$S$135,3,0),"")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(OCULTAR)'!$Q$3:$S$135,3,0),"")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(OCULTAR)'!$Q$3:$S$135,3,0),"")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(OCULTAR)'!$Q$3:$S$135,3,0),"")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(OCULTAR)'!$Q$3:$S$135,3,0),"")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(OCULTAR)'!$Q$3:$S$135,3,0),"")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(OCULTAR)'!$Q$3:$S$135,3,0),"")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(OCULTAR)'!$Q$3:$S$135,3,0),"")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(OCULTAR)'!$Q$3:$S$135,3,0),"")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(OCULTAR)'!$Q$3:$S$135,3,0),"")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(OCULTAR)'!$Q$3:$S$135,3,0),"")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(OCULTAR)'!$Q$3:$S$135,3,0),"")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(OCULTAR)'!$Q$3:$S$135,3,0),"")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(OCULTAR)'!$Q$3:$S$135,3,0),"")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(OCULTAR)'!$Q$3:$S$135,3,0),"")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(OCULTAR)'!$Q$3:$S$135,3,0),"")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(OCULTAR)'!$Q$3:$S$135,3,0),"")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(OCULTAR)'!$Q$3:$S$135,3,0),"")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(OCULTAR)'!$Q$3:$S$135,3,0),"")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(OCULTAR)'!$Q$3:$S$135,3,0),"")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(OCULTAR)'!$Q$3:$S$135,3,0),"")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(OCULTAR)'!$Q$3:$S$135,3,0),"")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(OCULTAR)'!$Q$3:$S$135,3,0),"")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(OCULTAR)'!$Q$3:$S$135,3,0),"")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(OCULTAR)'!$Q$3:$S$135,3,0),"")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(OCULTAR)'!$Q$3:$S$135,3,0),"")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(OCULTAR)'!$Q$3:$S$135,3,0),"")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(OCULTAR)'!$Q$3:$S$135,3,0),"")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(OCULTAR)'!$Q$3:$S$135,3,0),"")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(OCULTAR)'!$Q$3:$S$135,3,0),"")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(OCULTAR)'!$Q$3:$S$135,3,0),"")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(OCULTAR)'!$Q$3:$S$135,3,0),"")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(OCULTAR)'!$Q$3:$S$135,3,0),"")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(OCULTAR)'!$Q$3:$S$135,3,0),"")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(OCULTAR)'!$Q$3:$S$135,3,0),"")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(OCULTAR)'!$Q$3:$S$135,3,0),"")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(OCULTAR)'!$Q$3:$S$135,3,0),"")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(OCULTAR)'!$Q$3:$S$135,3,0),"")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(OCULTAR)'!$Q$3:$S$135,3,0),"")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(OCULTAR)'!$Q$3:$S$135,3,0),"")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(OCULTAR)'!$Q$3:$S$135,3,0),"")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(OCULTAR)'!$Q$3:$S$135,3,0),"")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(OCULTAR)'!$Q$3:$S$135,3,0),"")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(OCULTAR)'!$Q$3:$S$135,3,0),"")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(OCULTAR)'!$Q$3:$S$135,3,0),"")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(OCULTAR)'!$Q$3:$S$135,3,0),"")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(OCULTAR)'!$Q$3:$S$135,3,0),"")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(OCULTAR)'!$Q$3:$S$135,3,0),"")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(OCULTAR)'!$Q$3:$S$135,3,0),"")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(OCULTAR)'!$Q$3:$S$135,3,0),"")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(OCULTAR)'!$Q$3:$S$135,3,0),"")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(OCULTAR)'!$Q$3:$S$135,3,0),"")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(OCULTAR)'!$Q$3:$S$135,3,0),"")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(OCULTAR)'!$Q$3:$S$135,3,0),"")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(OCULTAR)'!$Q$3:$S$135,3,0),"")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(OCULTAR)'!$Q$3:$S$135,3,0),"")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(OCULTAR)'!$Q$3:$S$135,3,0),"")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(OCULTAR)'!$Q$3:$S$135,3,0),"")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(OCULTAR)'!$Q$3:$S$135,3,0),"")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(OCULTAR)'!$Q$3:$S$135,3,0),"")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(OCULTAR)'!$Q$3:$S$135,3,0),"")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(OCULTAR)'!$Q$3:$S$135,3,0),"")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(OCULTAR)'!$Q$3:$S$135,3,0),"")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(OCULTAR)'!$Q$3:$S$135,3,0),"")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(OCULTAR)'!$Q$3:$S$135,3,0),"")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(OCULTAR)'!$Q$3:$S$135,3,0),"")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(OCULTAR)'!$Q$3:$S$135,3,0),"")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(OCULTAR)'!$Q$3:$S$135,3,0),"")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(OCULTAR)'!$Q$3:$S$135,3,0),"")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(OCULTAR)'!$Q$3:$S$135,3,0),"")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(OCULTAR)'!$Q$3:$S$135,3,0),"")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(OCULTAR)'!$Q$3:$S$135,3,0),"")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(OCULTAR)'!$Q$3:$S$135,3,0),"")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(OCULTAR)'!$Q$3:$S$135,3,0),"")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(OCULTAR)'!$Q$3:$S$135,3,0),"")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(OCULTAR)'!$Q$3:$S$135,3,0),"")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(OCULTAR)'!$Q$3:$S$135,3,0),"")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(OCULTAR)'!$Q$3:$S$135,3,0),"")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(OCULTAR)'!$Q$3:$S$135,3,0),"")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(OCULTAR)'!$Q$3:$S$135,3,0),"")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(OCULTAR)'!$Q$3:$S$135,3,0),"")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(OCULTAR)'!$Q$3:$S$135,3,0),"")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(OCULTAR)'!$Q$3:$S$135,3,0),"")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(OCULTAR)'!$Q$3:$S$135,3,0),"")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(OCULTAR)'!$Q$3:$S$135,3,0),"")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(OCULTAR)'!$Q$3:$S$135,3,0),"")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(OCULTAR)'!$Q$3:$S$135,3,0),"")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(OCULTAR)'!$Q$3:$S$135,3,0),"")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(OCULTAR)'!$Q$3:$S$135,3,0),"")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(OCULTAR)'!$Q$3:$S$135,3,0),"")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(OCULTAR)'!$Q$3:$S$135,3,0),"")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(OCULTAR)'!$Q$3:$S$135,3,0),"")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(OCULTAR)'!$Q$3:$S$135,3,0),"")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(OCULTAR)'!$Q$3:$S$135,3,0),"")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(OCULTAR)'!$Q$3:$S$135,3,0),"")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(OCULTAR)'!$Q$3:$S$135,3,0),"")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(OCULTAR)'!$Q$3:$S$135,3,0),"")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(OCULTAR)'!$Q$3:$S$135,3,0),"")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(OCULTAR)'!$Q$3:$S$135,3,0),"")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(OCULTAR)'!$Q$3:$S$135,3,0),"")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(OCULTAR)'!$Q$3:$S$135,3,0),"")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(OCULTAR)'!$Q$3:$S$135,3,0),"")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(OCULTAR)'!$Q$3:$S$135,3,0),"")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(OCULTAR)'!$Q$3:$S$135,3,0),"")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(OCULTAR)'!$Q$3:$S$135,3,0),"")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(OCULTAR)'!$Q$3:$S$135,3,0),"")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(OCULTAR)'!$Q$3:$S$135,3,0),"")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(OCULTAR)'!$Q$3:$S$135,3,0),"")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(OCULTAR)'!$Q$3:$S$135,3,0),"")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(OCULTAR)'!$Q$3:$S$135,3,0),"")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(OCULTAR)'!$Q$3:$S$135,3,0),"")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(OCULTAR)'!$Q$3:$S$135,3,0),"")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(OCULTAR)'!$Q$3:$S$135,3,0),"")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(OCULTAR)'!$Q$3:$S$135,3,0),"")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(OCULTAR)'!$Q$3:$S$135,3,0),"")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(OCULTAR)'!$Q$3:$S$135,3,0),"")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(OCULTAR)'!$Q$3:$S$135,3,0),"")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(OCULTAR)'!$Q$3:$S$135,3,0),"")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(OCULTAR)'!$Q$3:$S$135,3,0),"")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(OCULTAR)'!$Q$3:$S$135,3,0),"")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(OCULTAR)'!$Q$3:$S$135,3,0),"")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(OCULTAR)'!$Q$3:$S$135,3,0),"")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(OCULTAR)'!$Q$3:$S$135,3,0),"")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(OCULTAR)'!$Q$3:$S$135,3,0),"")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(OCULTAR)'!$Q$3:$S$135,3,0),"")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(OCULTAR)'!$Q$3:$S$135,3,0),"")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(OCULTAR)'!$Q$3:$S$135,3,0),"")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(OCULTAR)'!$Q$3:$S$135,3,0),"")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(OCULTAR)'!$Q$3:$S$135,3,0),"")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(OCULTAR)'!$Q$3:$S$135,3,0),"")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(OCULTAR)'!$Q$3:$S$135,3,0),"")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(OCULTAR)'!$Q$3:$S$135,3,0),"")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(OCULTAR)'!$Q$3:$S$135,3,0),"")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(OCULTAR)'!$Q$3:$S$135,3,0),"")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(OCULTAR)'!$Q$3:$S$135,3,0),"")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(OCULTAR)'!$Q$3:$S$135,3,0),"")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(OCULTAR)'!$Q$3:$S$135,3,0),"")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(OCULTAR)'!$Q$3:$S$135,3,0),"")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(OCULTAR)'!$Q$3:$S$135,3,0),"")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(OCULTAR)'!$Q$3:$S$135,3,0),"")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(OCULTAR)'!$Q$3:$S$135,3,0),"")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(OCULTAR)'!$Q$3:$S$135,3,0),"")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(OCULTAR)'!$Q$3:$S$135,3,0),"")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(OCULTAR)'!$Q$3:$S$135,3,0),"")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(OCULTAR)'!$Q$3:$S$135,3,0),"")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(OCULTAR)'!$Q$3:$S$135,3,0),"")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(OCULTAR)'!$Q$3:$S$135,3,0),"")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(OCULTAR)'!$Q$3:$S$135,3,0),"")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(OCULTAR)'!$Q$3:$S$135,3,0),"")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(OCULTAR)'!$Q$3:$S$135,3,0),"")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(OCULTAR)'!$Q$3:$S$135,3,0),"")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(OCULTAR)'!$Q$3:$S$135,3,0),"")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(OCULTAR)'!$Q$3:$S$135,3,0),"")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(OCULTAR)'!$Q$3:$S$135,3,0),"")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(OCULTAR)'!$Q$3:$S$135,3,0),"")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(OCULTAR)'!$Q$3:$S$135,3,0),"")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(OCULTAR)'!$Q$3:$S$135,3,0),"")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(OCULTAR)'!$Q$3:$S$135,3,0),"")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(OCULTAR)'!$Q$3:$S$135,3,0),"")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(OCULTAR)'!$Q$3:$S$135,3,0),"")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(OCULTAR)'!$Q$3:$S$135,3,0),"")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(OCULTAR)'!$Q$3:$S$135,3,0),"")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(OCULTAR)'!$Q$3:$S$135,3,0),"")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(OCULTAR)'!$Q$3:$S$135,3,0),"")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(OCULTAR)'!$Q$3:$S$135,3,0),"")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(OCULTAR)'!$Q$3:$S$135,3,0),"")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(OCULTAR)'!$Q$3:$S$135,3,0),"")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(OCULTAR)'!$Q$3:$S$135,3,0),"")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(OCULTAR)'!$Q$3:$S$135,3,0),"")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(OCULTAR)'!$Q$3:$S$135,3,0),"")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(OCULTAR)'!$Q$3:$S$135,3,0),"")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(OCULTAR)'!$Q$3:$S$135,3,0),"")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(OCULTAR)'!$Q$3:$S$135,3,0),"")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(OCULTAR)'!$Q$3:$S$135,3,0),"")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(OCULTAR)'!$Q$3:$S$135,3,0),"")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(OCULTAR)'!$Q$3:$S$135,3,0),"")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(OCULTAR)'!$Q$3:$S$135,3,0),"")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(OCULTAR)'!$Q$3:$S$135,3,0),"")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(OCULTAR)'!$Q$3:$S$135,3,0),"")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(OCULTAR)'!$Q$3:$S$135,3,0),"")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(OCULTAR)'!$Q$3:$S$135,3,0),"")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(OCULTAR)'!$Q$3:$S$135,3,0),"")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(OCULTAR)'!$Q$3:$S$135,3,0),"")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(OCULTAR)'!$Q$3:$S$135,3,0),"")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(OCULTAR)'!$Q$3:$S$135,3,0),"")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(OCULTAR)'!$Q$3:$S$135,3,0),"")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(OCULTAR)'!$Q$3:$S$135,3,0),"")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(OCULTAR)'!$Q$3:$S$135,3,0),"")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(OCULTAR)'!$Q$3:$S$135,3,0),"")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(OCULTAR)'!$Q$3:$S$135,3,0),"")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(OCULTAR)'!$Q$3:$S$135,3,0),"")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(OCULTAR)'!$Q$3:$S$135,3,0),"")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(OCULTAR)'!$Q$3:$S$135,3,0),"")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(OCULTAR)'!$Q$3:$S$135,3,0),"")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(OCULTAR)'!$Q$3:$S$135,3,0),"")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(OCULTAR)'!$Q$3:$S$135,3,0),"")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(OCULTAR)'!$Q$3:$S$135,3,0),"")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(OCULTAR)'!$Q$3:$S$135,3,0),"")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(OCULTAR)'!$Q$3:$S$135,3,0),"")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(OCULTAR)'!$Q$3:$S$135,3,0),"")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(OCULTAR)'!$Q$3:$S$135,3,0),"")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(OCULTAR)'!$Q$3:$S$135,3,0),"")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(OCULTAR)'!$Q$3:$S$135,3,0),"")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(OCULTAR)'!$Q$3:$S$135,3,0),"")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(OCULTAR)'!$Q$3:$S$135,3,0),"")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(OCULTAR)'!$Q$3:$S$135,3,0),"")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(OCULTAR)'!$Q$3:$S$135,3,0),"")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(OCULTAR)'!$Q$3:$S$135,3,0),"")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(OCULTAR)'!$Q$3:$S$135,3,0),"")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(OCULTAR)'!$Q$3:$S$135,3,0),"")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(OCULTAR)'!$Q$3:$S$135,3,0),"")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(OCULTAR)'!$Q$3:$S$135,3,0),"")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(OCULTAR)'!$Q$3:$S$135,3,0),"")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(OCULTAR)'!$Q$3:$S$135,3,0),"")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(OCULTAR)'!$Q$3:$S$135,3,0),"")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(OCULTAR)'!$Q$3:$S$135,3,0),"")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(OCULTAR)'!$Q$3:$S$135,3,0),"")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(OCULTAR)'!$Q$3:$S$135,3,0),"")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(OCULTAR)'!$Q$3:$S$135,3,0),"")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(OCULTAR)'!$Q$3:$S$135,3,0),"")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(OCULTAR)'!$Q$3:$S$135,3,0),"")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(OCULTAR)'!$Q$3:$S$135,3,0),"")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(OCULTAR)'!$Q$3:$S$135,3,0),"")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(OCULTAR)'!$Q$3:$S$135,3,0),"")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(OCULTAR)'!$Q$3:$S$135,3,0),"")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(OCULTAR)'!$Q$3:$S$135,3,0),"")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(OCULTAR)'!$Q$3:$S$135,3,0),"")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(OCULTAR)'!$Q$3:$S$135,3,0),"")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(OCULTAR)'!$Q$3:$S$135,3,0),"")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(OCULTAR)'!$Q$3:$S$135,3,0),"")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(OCULTAR)'!$Q$3:$S$135,3,0),"")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(OCULTAR)'!$Q$3:$S$135,3,0),"")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(OCULTAR)'!$Q$3:$S$135,3,0),"")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(OCULTAR)'!$Q$3:$S$135,3,0),"")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(OCULTAR)'!$Q$3:$S$135,3,0),"")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(OCULTAR)'!$Q$3:$S$135,3,0),"")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(OCULTAR)'!$Q$3:$S$135,3,0),"")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(OCULTAR)'!$Q$3:$S$135,3,0),"")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(OCULTAR)'!$Q$3:$S$135,3,0),"")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(OCULTAR)'!$Q$3:$S$135,3,0),"")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(OCULTAR)'!$Q$3:$S$135,3,0),"")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(OCULTAR)'!$Q$3:$S$135,3,0),"")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(OCULTAR)'!$Q$3:$S$135,3,0),"")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(OCULTAR)'!$Q$3:$S$135,3,0),"")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(OCULTAR)'!$Q$3:$S$135,3,0),"")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(OCULTAR)'!$Q$3:$S$135,3,0),"")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(OCULTAR)'!$Q$3:$S$135,3,0),"")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(OCULTAR)'!$Q$3:$S$135,3,0),"")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(OCULTAR)'!$Q$3:$S$135,3,0),"")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(OCULTAR)'!$Q$3:$S$135,3,0),"")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(OCULTAR)'!$Q$3:$S$135,3,0),"")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(OCULTAR)'!$Q$3:$S$135,3,0),"")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(OCULTAR)'!$Q$3:$S$135,3,0),"")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(OCULTAR)'!$Q$3:$S$135,3,0),"")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(OCULTAR)'!$Q$3:$S$135,3,0),"")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(OCULTAR)'!$Q$3:$S$135,3,0),"")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(OCULTAR)'!$Q$3:$S$135,3,0),"")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(OCULTAR)'!$Q$3:$S$135,3,0),"")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(OCULTAR)'!$Q$3:$S$135,3,0),"")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(OCULTAR)'!$Q$3:$S$135,3,0),"")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(OCULTAR)'!$Q$3:$S$135,3,0),"")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(OCULTAR)'!$Q$3:$S$135,3,0),"")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(OCULTAR)'!$Q$3:$S$135,3,0),"")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(OCULTAR)'!$Q$3:$S$135,3,0),"")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(OCULTAR)'!$Q$3:$S$135,3,0),"")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(OCULTAR)'!$Q$3:$S$135,3,0),"")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(OCULTAR)'!$Q$3:$S$135,3,0),"")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(OCULTAR)'!$Q$3:$S$135,3,0),"")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(OCULTAR)'!$Q$3:$S$135,3,0),"")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(OCULTAR)'!$Q$3:$S$135,3,0),"")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(OCULTAR)'!$Q$3:$S$135,3,0),"")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(OCULTAR)'!$Q$3:$S$135,3,0),"")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(OCULTAR)'!$Q$3:$S$135,3,0),"")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(OCULTAR)'!$Q$3:$S$135,3,0),"")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(OCULTAR)'!$Q$3:$S$135,3,0),"")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(OCULTAR)'!$Q$3:$S$135,3,0),"")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(OCULTAR)'!$Q$3:$S$135,3,0),"")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(OCULTAR)'!$Q$3:$S$135,3,0),"")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(OCULTAR)'!$Q$3:$S$135,3,0),"")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(OCULTAR)'!$Q$3:$S$135,3,0),"")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(OCULTAR)'!$Q$3:$S$135,3,0),"")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(OCULTAR)'!$Q$3:$S$135,3,0),"")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(OCULTAR)'!$Q$3:$S$135,3,0),"")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(OCULTAR)'!$Q$3:$S$135,3,0),"")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(OCULTAR)'!$Q$3:$S$135,3,0),"")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(OCULTAR)'!$Q$3:$S$135,3,0),"")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(OCULTAR)'!$Q$3:$S$135,3,0),"")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(OCULTAR)'!$Q$3:$S$135,3,0),"")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(OCULTAR)'!$Q$3:$S$135,3,0),"")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(OCULTAR)'!$Q$3:$S$135,3,0),"")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(OCULTAR)'!$Q$3:$S$135,3,0),"")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(OCULTAR)'!$Q$3:$S$135,3,0),"")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(OCULTAR)'!$Q$3:$S$135,3,0),"")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(OCULTAR)'!$Q$3:$S$135,3,0),"")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(OCULTAR)'!$Q$3:$S$135,3,0),"")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(OCULTAR)'!$Q$3:$S$135,3,0),"")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(OCULTAR)'!$Q$3:$S$135,3,0),"")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(OCULTAR)'!$Q$3:$S$135,3,0),"")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(OCULTAR)'!$Q$3:$S$135,3,0),"")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(OCULTAR)'!$Q$3:$S$135,3,0),"")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(OCULTAR)'!$Q$3:$S$135,3,0),"")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(OCULTAR)'!$Q$3:$S$135,3,0),"")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(OCULTAR)'!$Q$3:$S$135,3,0),"")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(OCULTAR)'!$Q$3:$S$135,3,0),"")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(OCULTAR)'!$Q$3:$S$135,3,0),"")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(OCULTAR)'!$Q$3:$S$135,3,0),"")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(OCULTAR)'!$Q$3:$S$135,3,0),"")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(OCULTAR)'!$Q$3:$S$135,3,0),"")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(OCULTAR)'!$Q$3:$S$135,3,0),"")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(OCULTAR)'!$Q$3:$S$135,3,0),"")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(OCULTAR)'!$Q$3:$S$135,3,0),"")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(OCULTAR)'!$Q$3:$S$135,3,0),"")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(OCULTAR)'!$Q$3:$S$135,3,0),"")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(OCULTAR)'!$Q$3:$S$135,3,0),"")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(OCULTAR)'!$Q$3:$S$135,3,0),"")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(OCULTAR)'!$Q$3:$S$135,3,0),"")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(OCULTAR)'!$Q$3:$S$135,3,0),"")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(OCULTAR)'!$Q$3:$S$135,3,0),"")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(OCULTAR)'!$Q$3:$S$135,3,0),"")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(OCULTAR)'!$Q$3:$S$135,3,0),"")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(OCULTAR)'!$Q$3:$S$135,3,0),"")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(OCULTAR)'!$Q$3:$S$135,3,0),"")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(OCULTAR)'!$Q$3:$S$135,3,0),"")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(OCULTAR)'!$Q$3:$S$135,3,0),"")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(OCULTAR)'!$Q$3:$S$135,3,0),"")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(OCULTAR)'!$Q$3:$S$135,3,0),"")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(OCULTAR)'!$Q$3:$S$135,3,0),"")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(OCULTAR)'!$Q$3:$S$135,3,0),"")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(OCULTAR)'!$Q$3:$S$135,3,0),"")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 Lopes</dc:creator>
  <cp:lastModifiedBy>Andreia Lopes</cp:lastModifiedBy>
  <dcterms:created xsi:type="dcterms:W3CDTF">2023-09-22T11:05:28Z</dcterms:created>
  <dcterms:modified xsi:type="dcterms:W3CDTF">2023-09-22T11:06:33Z</dcterms:modified>
</cp:coreProperties>
</file>