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08 AGOSTO\01 - PRESTACAO\TCE\"/>
    </mc:Choice>
  </mc:AlternateContent>
  <xr:revisionPtr revIDLastSave="0" documentId="8_{05785B8D-5C1D-4F75-B7A0-D4CCBCB1E940}" xr6:coauthVersionLast="47" xr6:coauthVersionMax="47" xr10:uidLastSave="{00000000-0000-0000-0000-000000000000}"/>
  <bookViews>
    <workbookView xWindow="-120" yWindow="-120" windowWidth="20730" windowHeight="11160" xr2:uid="{6AB3C33A-11E6-4270-B7CB-A46DB39F9021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<sst xmlns="http://schemas.openxmlformats.org/spreadsheetml/2006/main" count="34" uniqueCount="19">
  <si>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</si>
  <si>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</si>
  <si>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</si>
  <si>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</si>
  <si>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</si>
  <si>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</si>
  <si>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</si>
  <si>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MESTRE VITALINO</t>
  </si>
  <si>
    <t>RENDIMENTO DE APLICAÇÃO</t>
  </si>
  <si>
    <t>Santander C.C. 13.065287-8</t>
  </si>
  <si>
    <t>Santander ContaMax C.C. 13.065287-8</t>
  </si>
  <si>
    <t>Santander C.C. 13.054628-8</t>
  </si>
  <si>
    <t>Santander ContaMax C.C. 13.054628-8</t>
  </si>
  <si>
    <t>Santander ContaMax C.C. 13.003757-2</t>
  </si>
  <si>
    <t>Santander Fundo 1 C.C. 13.003757-2</t>
  </si>
  <si>
    <t>ALEXANDER LUIS DA ROCHA</t>
  </si>
  <si>
    <t>ALUGUEL DA LANCHONETE HMV</t>
  </si>
  <si>
    <t>Santander C.C. 13.003721-2</t>
  </si>
  <si>
    <t>Santander ContaMax C.C. 13.003721-2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</si>
</sst>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3/08%20AGOSTO/01%20-%20PRESTACAO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Turnover"/>
      <sheetName val="SALDO DE ESTOQUE"/>
      <sheetName val="RPA - Preencher"/>
      <sheetName val="RPA - Publicação"/>
      <sheetName val="MEM.CÁLC.FP.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 t="str">
            <v>Ativos</v>
          </cell>
        </row>
        <row r="7">
          <cell r="B7" t="str">
            <v>Jovem Aprendiz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B139D-451F-4A9A-A196-1B4CE4D57981}">
  <sheetPr>
    <tabColor indexed="13"/>
  </sheetPr>
  <dimension ref="A1:H991"/>
  <sheetViews>
    <sheetView showGridLines="0" tabSelected="1" topLeftCell="C1" zoomScale="90" zoomScaleNormal="90" workbookViewId="0">
      <selection activeCell="F10" sqref="F10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(OCULTAR)'!$Q$3:$S$103,3,0),"")</f>
        <v>10583920000800</v>
      </c>
      <c r="B2" s="3" t="s">
        <v>7</v>
      </c>
      <c r="C2" s="4">
        <v>90400888000142</v>
      </c>
      <c r="D2" s="5" t="s">
        <v>8</v>
      </c>
      <c r="E2" s="5" t="s">
        <v>9</v>
      </c>
      <c r="F2" s="6">
        <v>45169</v>
      </c>
      <c r="G2" s="7">
        <v>28834.639999999999</v>
      </c>
    </row>
    <row r="3" spans="1:8" ht="22.5" customHeight="1" x14ac:dyDescent="0.2">
      <c r="A3" s="2">
        <f>IFERROR(VLOOKUP(B3,'[1]DADOS (OCULTAR)'!$Q$3:$S$103,3,0),"")</f>
        <v>10583920000800</v>
      </c>
      <c r="B3" s="3" t="s">
        <v>7</v>
      </c>
      <c r="C3" s="4">
        <v>90400888000142</v>
      </c>
      <c r="D3" s="5" t="s">
        <v>8</v>
      </c>
      <c r="E3" s="5" t="s">
        <v>10</v>
      </c>
      <c r="F3" s="6">
        <v>45169</v>
      </c>
      <c r="G3" s="7">
        <v>64.73</v>
      </c>
    </row>
    <row r="4" spans="1:8" ht="22.5" customHeight="1" x14ac:dyDescent="0.2">
      <c r="A4" s="2">
        <f>IFERROR(VLOOKUP(B4,'[1]DADOS (OCULTAR)'!$Q$3:$S$103,3,0),"")</f>
        <v>10583920000800</v>
      </c>
      <c r="B4" s="3" t="s">
        <v>7</v>
      </c>
      <c r="C4" s="4">
        <v>90400888000142</v>
      </c>
      <c r="D4" s="5" t="s">
        <v>8</v>
      </c>
      <c r="E4" s="5" t="s">
        <v>11</v>
      </c>
      <c r="F4" s="6">
        <v>45169</v>
      </c>
      <c r="G4" s="7">
        <v>0</v>
      </c>
    </row>
    <row r="5" spans="1:8" ht="22.5" customHeight="1" x14ac:dyDescent="0.2">
      <c r="A5" s="2">
        <f>IFERROR(VLOOKUP(B5,'[1]DADOS (OCULTAR)'!$Q$3:$S$103,3,0),"")</f>
        <v>10583920000800</v>
      </c>
      <c r="B5" s="3" t="s">
        <v>7</v>
      </c>
      <c r="C5" s="4">
        <v>90400888000142</v>
      </c>
      <c r="D5" s="5" t="s">
        <v>8</v>
      </c>
      <c r="E5" s="5" t="s">
        <v>12</v>
      </c>
      <c r="F5" s="6">
        <v>45169</v>
      </c>
      <c r="G5" s="7">
        <v>1.68</v>
      </c>
    </row>
    <row r="6" spans="1:8" ht="22.5" customHeight="1" x14ac:dyDescent="0.2">
      <c r="A6" s="2">
        <f>IFERROR(VLOOKUP(B6,'[1]DADOS (OCULTAR)'!$Q$3:$S$103,3,0),"")</f>
        <v>10583920000800</v>
      </c>
      <c r="B6" s="3" t="s">
        <v>7</v>
      </c>
      <c r="C6" s="4">
        <v>90400888000142</v>
      </c>
      <c r="D6" s="5" t="s">
        <v>8</v>
      </c>
      <c r="E6" s="5" t="s">
        <v>13</v>
      </c>
      <c r="F6" s="6">
        <v>45169</v>
      </c>
      <c r="G6" s="7">
        <v>0</v>
      </c>
    </row>
    <row r="7" spans="1:8" ht="22.5" customHeight="1" x14ac:dyDescent="0.2">
      <c r="A7" s="2">
        <f>IFERROR(VLOOKUP(B7,'[1]DADOS (OCULTAR)'!$Q$3:$S$103,3,0),"")</f>
        <v>10583920000800</v>
      </c>
      <c r="B7" s="3" t="s">
        <v>7</v>
      </c>
      <c r="C7" s="4">
        <v>90400888000142</v>
      </c>
      <c r="D7" s="5" t="s">
        <v>8</v>
      </c>
      <c r="E7" s="5" t="s">
        <v>14</v>
      </c>
      <c r="F7" s="6">
        <v>45169</v>
      </c>
      <c r="G7" s="7">
        <v>0.14000000000000001</v>
      </c>
    </row>
    <row r="8" spans="1:8" ht="22.5" customHeight="1" x14ac:dyDescent="0.2">
      <c r="A8" s="2">
        <f>IFERROR(VLOOKUP(B8,'[1]DADOS (OCULTAR)'!$Q$3:$S$103,3,0),"")</f>
        <v>10583920000800</v>
      </c>
      <c r="B8" s="3" t="s">
        <v>7</v>
      </c>
      <c r="C8" s="4">
        <v>3375776411</v>
      </c>
      <c r="D8" s="5" t="s">
        <v>15</v>
      </c>
      <c r="E8" s="5" t="s">
        <v>16</v>
      </c>
      <c r="F8" s="6">
        <v>45152</v>
      </c>
      <c r="G8" s="7">
        <v>1000</v>
      </c>
    </row>
    <row r="9" spans="1:8" ht="22.5" customHeight="1" x14ac:dyDescent="0.2">
      <c r="A9" s="2">
        <f>IFERROR(VLOOKUP(B9,'[1]DADOS (OCULTAR)'!$Q$3:$S$103,3,0),"")</f>
        <v>10583920000800</v>
      </c>
      <c r="B9" s="3" t="s">
        <v>7</v>
      </c>
      <c r="C9" s="4">
        <v>90400888000142</v>
      </c>
      <c r="D9" s="5" t="s">
        <v>8</v>
      </c>
      <c r="E9" s="5" t="s">
        <v>17</v>
      </c>
      <c r="F9" s="6">
        <v>45169</v>
      </c>
      <c r="G9" s="7">
        <v>0</v>
      </c>
    </row>
    <row r="10" spans="1:8" ht="22.5" customHeight="1" x14ac:dyDescent="0.2">
      <c r="A10" s="2">
        <f>IFERROR(VLOOKUP(B10,'[1]DADOS (OCULTAR)'!$Q$3:$S$103,3,0),"")</f>
        <v>10583920000800</v>
      </c>
      <c r="B10" s="3" t="s">
        <v>7</v>
      </c>
      <c r="C10" s="4">
        <v>90400888000142</v>
      </c>
      <c r="D10" s="5" t="s">
        <v>8</v>
      </c>
      <c r="E10" s="5" t="s">
        <v>18</v>
      </c>
      <c r="F10" s="6">
        <v>45169</v>
      </c>
      <c r="G10" s="7">
        <v>0.61</v>
      </c>
    </row>
    <row r="11" spans="1:8" ht="22.5" customHeight="1" x14ac:dyDescent="0.2">
      <c r="A11" s="2" t="str">
        <f>IFERROR(VLOOKUP(B11,'[1]DADOS (OCULTAR)'!$Q$3:$S$103,3,0),"")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(OCULTAR)'!$Q$3:$S$103,3,0),"")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(OCULTAR)'!$Q$3:$S$103,3,0),"")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(OCULTAR)'!$Q$3:$S$103,3,0),"")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(OCULTAR)'!$Q$3:$S$103,3,0),"")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(OCULTAR)'!$Q$3:$S$103,3,0),"")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(OCULTAR)'!$Q$3:$S$103,3,0),"")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(OCULTAR)'!$Q$3:$S$103,3,0),"")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(OCULTAR)'!$Q$3:$S$103,3,0),"")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(OCULTAR)'!$Q$3:$S$103,3,0),"")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(OCULTAR)'!$Q$3:$S$103,3,0),"")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(OCULTAR)'!$Q$3:$S$103,3,0),"")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(OCULTAR)'!$Q$3:$S$103,3,0),"")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(OCULTAR)'!$Q$3:$S$103,3,0),"")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(OCULTAR)'!$Q$3:$S$103,3,0),"")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(OCULTAR)'!$Q$3:$S$103,3,0),"")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(OCULTAR)'!$Q$3:$S$103,3,0),"")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(OCULTAR)'!$Q$3:$S$103,3,0),"")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(OCULTAR)'!$Q$3:$S$103,3,0),"")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(OCULTAR)'!$Q$3:$S$103,3,0),"")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(OCULTAR)'!$Q$3:$S$103,3,0),"")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(OCULTAR)'!$Q$3:$S$103,3,0),"")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(OCULTAR)'!$Q$3:$S$103,3,0),"")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(OCULTAR)'!$Q$3:$S$103,3,0),"")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(OCULTAR)'!$Q$3:$S$103,3,0),"")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(OCULTAR)'!$Q$3:$S$103,3,0),"")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(OCULTAR)'!$Q$3:$S$103,3,0),"")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(OCULTAR)'!$Q$3:$S$103,3,0),"")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(OCULTAR)'!$Q$3:$S$103,3,0),"")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(OCULTAR)'!$Q$3:$S$103,3,0),"")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(OCULTAR)'!$Q$3:$S$103,3,0),"")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(OCULTAR)'!$Q$3:$S$103,3,0),"")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(OCULTAR)'!$Q$3:$S$103,3,0),"")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(OCULTAR)'!$Q$3:$S$103,3,0),"")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(OCULTAR)'!$Q$3:$S$103,3,0),"")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(OCULTAR)'!$Q$3:$S$103,3,0),"")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(OCULTAR)'!$Q$3:$S$103,3,0),"")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(OCULTAR)'!$Q$3:$S$103,3,0),"")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(OCULTAR)'!$Q$3:$S$103,3,0),"")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(OCULTAR)'!$Q$3:$S$103,3,0),"")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(OCULTAR)'!$Q$3:$S$103,3,0),"")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(OCULTAR)'!$Q$3:$S$103,3,0),"")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(OCULTAR)'!$Q$3:$S$103,3,0),"")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(OCULTAR)'!$Q$3:$S$103,3,0),"")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(OCULTAR)'!$Q$3:$S$103,3,0),"")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(OCULTAR)'!$Q$3:$S$103,3,0),"")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(OCULTAR)'!$Q$3:$S$103,3,0),"")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(OCULTAR)'!$Q$3:$S$103,3,0),"")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(OCULTAR)'!$Q$3:$S$103,3,0),"")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(OCULTAR)'!$Q$3:$S$103,3,0),"")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(OCULTAR)'!$Q$3:$S$103,3,0),"")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(OCULTAR)'!$Q$3:$S$103,3,0),"")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(OCULTAR)'!$Q$3:$S$103,3,0),"")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(OCULTAR)'!$Q$3:$S$103,3,0),"")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(OCULTAR)'!$Q$3:$S$103,3,0),"")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(OCULTAR)'!$Q$3:$S$103,3,0),"")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(OCULTAR)'!$Q$3:$S$103,3,0),"")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(OCULTAR)'!$Q$3:$S$103,3,0),"")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(OCULTAR)'!$Q$3:$S$103,3,0),"")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(OCULTAR)'!$Q$3:$S$103,3,0),"")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(OCULTAR)'!$Q$3:$S$103,3,0),"")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(OCULTAR)'!$Q$3:$S$103,3,0),"")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(OCULTAR)'!$Q$3:$S$103,3,0),"")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(OCULTAR)'!$Q$3:$S$103,3,0),"")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(OCULTAR)'!$Q$3:$S$103,3,0),"")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(OCULTAR)'!$Q$3:$S$103,3,0),"")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(OCULTAR)'!$Q$3:$S$103,3,0),"")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(OCULTAR)'!$Q$3:$S$103,3,0),"")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(OCULTAR)'!$Q$3:$S$103,3,0),"")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(OCULTAR)'!$Q$3:$S$103,3,0),"")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(OCULTAR)'!$Q$3:$S$103,3,0),"")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(OCULTAR)'!$Q$3:$S$103,3,0),"")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(OCULTAR)'!$Q$3:$S$103,3,0),"")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(OCULTAR)'!$Q$3:$S$103,3,0),"")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(OCULTAR)'!$Q$3:$S$103,3,0),"")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(OCULTAR)'!$Q$3:$S$103,3,0),"")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(OCULTAR)'!$Q$3:$S$103,3,0),"")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(OCULTAR)'!$Q$3:$S$103,3,0),"")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(OCULTAR)'!$Q$3:$S$103,3,0),"")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(OCULTAR)'!$Q$3:$S$103,3,0),"")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(OCULTAR)'!$Q$3:$S$103,3,0),"")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(OCULTAR)'!$Q$3:$S$103,3,0),"")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(OCULTAR)'!$Q$3:$S$103,3,0),"")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(OCULTAR)'!$Q$3:$S$103,3,0),"")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(OCULTAR)'!$Q$3:$S$103,3,0),"")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(OCULTAR)'!$Q$3:$S$103,3,0),"")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(OCULTAR)'!$Q$3:$S$103,3,0),"")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(OCULTAR)'!$Q$3:$S$103,3,0),"")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(OCULTAR)'!$Q$3:$S$103,3,0),"")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(OCULTAR)'!$Q$3:$S$103,3,0),"")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(OCULTAR)'!$Q$3:$S$103,3,0),"")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(OCULTAR)'!$Q$3:$S$103,3,0),"")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(OCULTAR)'!$Q$3:$S$103,3,0),"")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(OCULTAR)'!$Q$3:$S$103,3,0),"")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(OCULTAR)'!$Q$3:$S$103,3,0),"")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(OCULTAR)'!$Q$3:$S$103,3,0),"")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(OCULTAR)'!$Q$3:$S$103,3,0),"")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(OCULTAR)'!$Q$3:$S$103,3,0),"")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(OCULTAR)'!$Q$3:$S$103,3,0),"")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(OCULTAR)'!$Q$3:$S$103,3,0),"")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(OCULTAR)'!$Q$3:$S$103,3,0),"")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(OCULTAR)'!$Q$3:$S$103,3,0),"")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(OCULTAR)'!$Q$3:$S$103,3,0),"")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(OCULTAR)'!$Q$3:$S$103,3,0),"")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(OCULTAR)'!$Q$3:$S$103,3,0),"")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(OCULTAR)'!$Q$3:$S$103,3,0),"")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(OCULTAR)'!$Q$3:$S$103,3,0),"")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(OCULTAR)'!$Q$3:$S$103,3,0),"")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(OCULTAR)'!$Q$3:$S$103,3,0),"")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(OCULTAR)'!$Q$3:$S$103,3,0),"")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(OCULTAR)'!$Q$3:$S$103,3,0),"")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(OCULTAR)'!$Q$3:$S$103,3,0),"")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(OCULTAR)'!$Q$3:$S$103,3,0),"")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(OCULTAR)'!$Q$3:$S$103,3,0),"")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(OCULTAR)'!$Q$3:$S$103,3,0),"")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(OCULTAR)'!$Q$3:$S$103,3,0),"")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(OCULTAR)'!$Q$3:$S$103,3,0),"")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(OCULTAR)'!$Q$3:$S$103,3,0),"")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(OCULTAR)'!$Q$3:$S$103,3,0),"")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(OCULTAR)'!$Q$3:$S$103,3,0),"")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(OCULTAR)'!$Q$3:$S$103,3,0),"")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(OCULTAR)'!$Q$3:$S$103,3,0),"")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(OCULTAR)'!$Q$3:$S$103,3,0),"")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(OCULTAR)'!$Q$3:$S$103,3,0),"")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(OCULTAR)'!$Q$3:$S$103,3,0),"")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(OCULTAR)'!$Q$3:$S$103,3,0),"")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(OCULTAR)'!$Q$3:$S$103,3,0),"")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(OCULTAR)'!$Q$3:$S$103,3,0),"")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(OCULTAR)'!$Q$3:$S$103,3,0),"")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(OCULTAR)'!$Q$3:$S$103,3,0),"")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(OCULTAR)'!$Q$3:$S$103,3,0),"")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(OCULTAR)'!$Q$3:$S$103,3,0),"")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(OCULTAR)'!$Q$3:$S$103,3,0),"")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(OCULTAR)'!$Q$3:$S$103,3,0),"")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(OCULTAR)'!$Q$3:$S$103,3,0),"")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(OCULTAR)'!$Q$3:$S$103,3,0),"")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(OCULTAR)'!$Q$3:$S$103,3,0),"")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(OCULTAR)'!$Q$3:$S$103,3,0),"")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(OCULTAR)'!$Q$3:$S$103,3,0),"")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(OCULTAR)'!$Q$3:$S$103,3,0),"")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(OCULTAR)'!$Q$3:$S$103,3,0),"")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(OCULTAR)'!$Q$3:$S$103,3,0),"")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(OCULTAR)'!$Q$3:$S$103,3,0),"")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(OCULTAR)'!$Q$3:$S$103,3,0),"")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(OCULTAR)'!$Q$3:$S$103,3,0),"")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(OCULTAR)'!$Q$3:$S$103,3,0),"")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(OCULTAR)'!$Q$3:$S$103,3,0),"")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(OCULTAR)'!$Q$3:$S$103,3,0),"")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(OCULTAR)'!$Q$3:$S$103,3,0),"")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(OCULTAR)'!$Q$3:$S$103,3,0),"")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(OCULTAR)'!$Q$3:$S$103,3,0),"")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(OCULTAR)'!$Q$3:$S$103,3,0),"")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(OCULTAR)'!$Q$3:$S$103,3,0),"")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(OCULTAR)'!$Q$3:$S$103,3,0),"")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(OCULTAR)'!$Q$3:$S$103,3,0),"")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(OCULTAR)'!$Q$3:$S$103,3,0),"")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(OCULTAR)'!$Q$3:$S$103,3,0),"")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(OCULTAR)'!$Q$3:$S$103,3,0),"")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(OCULTAR)'!$Q$3:$S$103,3,0),"")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(OCULTAR)'!$Q$3:$S$103,3,0),"")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(OCULTAR)'!$Q$3:$S$103,3,0),"")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(OCULTAR)'!$Q$3:$S$103,3,0),"")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(OCULTAR)'!$Q$3:$S$103,3,0),"")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(OCULTAR)'!$Q$3:$S$103,3,0),"")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(OCULTAR)'!$Q$3:$S$103,3,0),"")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(OCULTAR)'!$Q$3:$S$103,3,0),"")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(OCULTAR)'!$Q$3:$S$103,3,0),"")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(OCULTAR)'!$Q$3:$S$103,3,0),"")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(OCULTAR)'!$Q$3:$S$103,3,0),"")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(OCULTAR)'!$Q$3:$S$103,3,0),"")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(OCULTAR)'!$Q$3:$S$103,3,0),"")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(OCULTAR)'!$Q$3:$S$103,3,0),"")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(OCULTAR)'!$Q$3:$S$103,3,0),"")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(OCULTAR)'!$Q$3:$S$103,3,0),"")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(OCULTAR)'!$Q$3:$S$103,3,0),"")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(OCULTAR)'!$Q$3:$S$103,3,0),"")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(OCULTAR)'!$Q$3:$S$103,3,0),"")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(OCULTAR)'!$Q$3:$S$103,3,0),"")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(OCULTAR)'!$Q$3:$S$103,3,0),"")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(OCULTAR)'!$Q$3:$S$103,3,0),"")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(OCULTAR)'!$Q$3:$S$103,3,0),"")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(OCULTAR)'!$Q$3:$S$103,3,0),"")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(OCULTAR)'!$Q$3:$S$103,3,0),"")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(OCULTAR)'!$Q$3:$S$103,3,0),"")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(OCULTAR)'!$Q$3:$S$103,3,0),"")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(OCULTAR)'!$Q$3:$S$103,3,0),"")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(OCULTAR)'!$Q$3:$S$103,3,0),"")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(OCULTAR)'!$Q$3:$S$103,3,0),"")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(OCULTAR)'!$Q$3:$S$103,3,0),"")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(OCULTAR)'!$Q$3:$S$103,3,0),"")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(OCULTAR)'!$Q$3:$S$103,3,0),"")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(OCULTAR)'!$Q$3:$S$103,3,0),"")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(OCULTAR)'!$Q$3:$S$103,3,0),"")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(OCULTAR)'!$Q$3:$S$103,3,0),"")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(OCULTAR)'!$Q$3:$S$103,3,0),"")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(OCULTAR)'!$Q$3:$S$103,3,0),"")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(OCULTAR)'!$Q$3:$S$103,3,0),"")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(OCULTAR)'!$Q$3:$S$103,3,0),"")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(OCULTAR)'!$Q$3:$S$103,3,0),"")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(OCULTAR)'!$Q$3:$S$103,3,0),"")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(OCULTAR)'!$Q$3:$S$103,3,0),"")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(OCULTAR)'!$Q$3:$S$103,3,0),"")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(OCULTAR)'!$Q$3:$S$103,3,0),"")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(OCULTAR)'!$Q$3:$S$103,3,0),"")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(OCULTAR)'!$Q$3:$S$103,3,0),"")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(OCULTAR)'!$Q$3:$S$103,3,0),"")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(OCULTAR)'!$Q$3:$S$103,3,0),"")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(OCULTAR)'!$Q$3:$S$103,3,0),"")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(OCULTAR)'!$Q$3:$S$103,3,0),"")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(OCULTAR)'!$Q$3:$S$103,3,0),"")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(OCULTAR)'!$Q$3:$S$103,3,0),"")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(OCULTAR)'!$Q$3:$S$103,3,0),"")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(OCULTAR)'!$Q$3:$S$103,3,0),"")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(OCULTAR)'!$Q$3:$S$103,3,0),"")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(OCULTAR)'!$Q$3:$S$103,3,0),"")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(OCULTAR)'!$Q$3:$S$103,3,0),"")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(OCULTAR)'!$Q$3:$S$103,3,0),"")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(OCULTAR)'!$Q$3:$S$103,3,0),"")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(OCULTAR)'!$Q$3:$S$103,3,0),"")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(OCULTAR)'!$Q$3:$S$103,3,0),"")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(OCULTAR)'!$Q$3:$S$103,3,0),"")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(OCULTAR)'!$Q$3:$S$103,3,0),"")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(OCULTAR)'!$Q$3:$S$103,3,0),"")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(OCULTAR)'!$Q$3:$S$103,3,0),"")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(OCULTAR)'!$Q$3:$S$103,3,0),"")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(OCULTAR)'!$Q$3:$S$103,3,0),"")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(OCULTAR)'!$Q$3:$S$103,3,0),"")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(OCULTAR)'!$Q$3:$S$103,3,0),"")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(OCULTAR)'!$Q$3:$S$103,3,0),"")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(OCULTAR)'!$Q$3:$S$103,3,0),"")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(OCULTAR)'!$Q$3:$S$103,3,0),"")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(OCULTAR)'!$Q$3:$S$103,3,0),"")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(OCULTAR)'!$Q$3:$S$103,3,0),"")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(OCULTAR)'!$Q$3:$S$103,3,0),"")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(OCULTAR)'!$Q$3:$S$103,3,0),"")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(OCULTAR)'!$Q$3:$S$103,3,0),"")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(OCULTAR)'!$Q$3:$S$103,3,0),"")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(OCULTAR)'!$Q$3:$S$103,3,0),"")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(OCULTAR)'!$Q$3:$S$103,3,0),"")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(OCULTAR)'!$Q$3:$S$103,3,0),"")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(OCULTAR)'!$Q$3:$S$103,3,0),"")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(OCULTAR)'!$Q$3:$S$103,3,0),"")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(OCULTAR)'!$Q$3:$S$103,3,0),"")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(OCULTAR)'!$Q$3:$S$103,3,0),"")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(OCULTAR)'!$Q$3:$S$103,3,0),"")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(OCULTAR)'!$Q$3:$S$103,3,0),"")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(OCULTAR)'!$Q$3:$S$103,3,0),"")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(OCULTAR)'!$Q$3:$S$103,3,0),"")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(OCULTAR)'!$Q$3:$S$103,3,0),"")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(OCULTAR)'!$Q$3:$S$103,3,0),"")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(OCULTAR)'!$Q$3:$S$103,3,0),"")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(OCULTAR)'!$Q$3:$S$103,3,0),"")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(OCULTAR)'!$Q$3:$S$103,3,0),"")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(OCULTAR)'!$Q$3:$S$103,3,0),"")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(OCULTAR)'!$Q$3:$S$103,3,0),"")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(OCULTAR)'!$Q$3:$S$103,3,0),"")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(OCULTAR)'!$Q$3:$S$103,3,0),"")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(OCULTAR)'!$Q$3:$S$103,3,0),"")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(OCULTAR)'!$Q$3:$S$103,3,0),"")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(OCULTAR)'!$Q$3:$S$103,3,0),"")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(OCULTAR)'!$Q$3:$S$103,3,0),"")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(OCULTAR)'!$Q$3:$S$103,3,0),"")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(OCULTAR)'!$Q$3:$S$103,3,0),"")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(OCULTAR)'!$Q$3:$S$103,3,0),"")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(OCULTAR)'!$Q$3:$S$103,3,0),"")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(OCULTAR)'!$Q$3:$S$103,3,0),"")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(OCULTAR)'!$Q$3:$S$103,3,0),"")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(OCULTAR)'!$Q$3:$S$103,3,0),"")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(OCULTAR)'!$Q$3:$S$103,3,0),"")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(OCULTAR)'!$Q$3:$S$103,3,0),"")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(OCULTAR)'!$Q$3:$S$103,3,0),"")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(OCULTAR)'!$Q$3:$S$103,3,0),"")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(OCULTAR)'!$Q$3:$S$103,3,0),"")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(OCULTAR)'!$Q$3:$S$103,3,0),"")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(OCULTAR)'!$Q$3:$S$103,3,0),"")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(OCULTAR)'!$Q$3:$S$103,3,0),"")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(OCULTAR)'!$Q$3:$S$103,3,0),"")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(OCULTAR)'!$Q$3:$S$103,3,0),"")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(OCULTAR)'!$Q$3:$S$103,3,0),"")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(OCULTAR)'!$Q$3:$S$103,3,0),"")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(OCULTAR)'!$Q$3:$S$103,3,0),"")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(OCULTAR)'!$Q$3:$S$103,3,0),"")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(OCULTAR)'!$Q$3:$S$103,3,0),"")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(OCULTAR)'!$Q$3:$S$103,3,0),"")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(OCULTAR)'!$Q$3:$S$103,3,0),"")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(OCULTAR)'!$Q$3:$S$103,3,0),"")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(OCULTAR)'!$Q$3:$S$103,3,0),"")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(OCULTAR)'!$Q$3:$S$103,3,0),"")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(OCULTAR)'!$Q$3:$S$103,3,0),"")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(OCULTAR)'!$Q$3:$S$103,3,0),"")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(OCULTAR)'!$Q$3:$S$103,3,0),"")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(OCULTAR)'!$Q$3:$S$103,3,0),"")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(OCULTAR)'!$Q$3:$S$103,3,0),"")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(OCULTAR)'!$Q$3:$S$103,3,0),"")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(OCULTAR)'!$Q$3:$S$103,3,0),"")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(OCULTAR)'!$Q$3:$S$103,3,0),"")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(OCULTAR)'!$Q$3:$S$103,3,0),"")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(OCULTAR)'!$Q$3:$S$103,3,0),"")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(OCULTAR)'!$Q$3:$S$103,3,0),"")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(OCULTAR)'!$Q$3:$S$103,3,0),"")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(OCULTAR)'!$Q$3:$S$103,3,0),"")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(OCULTAR)'!$Q$3:$S$103,3,0),"")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(OCULTAR)'!$Q$3:$S$103,3,0),"")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(OCULTAR)'!$Q$3:$S$103,3,0),"")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(OCULTAR)'!$Q$3:$S$103,3,0),"")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(OCULTAR)'!$Q$3:$S$103,3,0),"")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(OCULTAR)'!$Q$3:$S$103,3,0),"")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(OCULTAR)'!$Q$3:$S$103,3,0),"")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(OCULTAR)'!$Q$3:$S$103,3,0),"")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(OCULTAR)'!$Q$3:$S$103,3,0),"")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(OCULTAR)'!$Q$3:$S$103,3,0),"")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(OCULTAR)'!$Q$3:$S$103,3,0),"")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(OCULTAR)'!$Q$3:$S$103,3,0),"")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(OCULTAR)'!$Q$3:$S$103,3,0),"")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(OCULTAR)'!$Q$3:$S$103,3,0),"")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(OCULTAR)'!$Q$3:$S$103,3,0),"")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(OCULTAR)'!$Q$3:$S$103,3,0),"")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(OCULTAR)'!$Q$3:$S$103,3,0),"")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(OCULTAR)'!$Q$3:$S$103,3,0),"")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(OCULTAR)'!$Q$3:$S$103,3,0),"")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(OCULTAR)'!$Q$3:$S$103,3,0),"")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(OCULTAR)'!$Q$3:$S$103,3,0),"")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(OCULTAR)'!$Q$3:$S$103,3,0),"")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(OCULTAR)'!$Q$3:$S$103,3,0),"")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(OCULTAR)'!$Q$3:$S$103,3,0),"")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(OCULTAR)'!$Q$3:$S$103,3,0),"")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(OCULTAR)'!$Q$3:$S$103,3,0),"")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(OCULTAR)'!$Q$3:$S$103,3,0),"")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(OCULTAR)'!$Q$3:$S$103,3,0),"")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(OCULTAR)'!$Q$3:$S$103,3,0),"")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(OCULTAR)'!$Q$3:$S$103,3,0),"")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(OCULTAR)'!$Q$3:$S$103,3,0),"")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(OCULTAR)'!$Q$3:$S$103,3,0),"")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(OCULTAR)'!$Q$3:$S$103,3,0),"")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(OCULTAR)'!$Q$3:$S$103,3,0),"")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(OCULTAR)'!$Q$3:$S$103,3,0),"")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(OCULTAR)'!$Q$3:$S$103,3,0),"")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(OCULTAR)'!$Q$3:$S$103,3,0),"")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(OCULTAR)'!$Q$3:$S$103,3,0),"")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(OCULTAR)'!$Q$3:$S$103,3,0),"")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(OCULTAR)'!$Q$3:$S$103,3,0),"")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(OCULTAR)'!$Q$3:$S$103,3,0),"")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(OCULTAR)'!$Q$3:$S$103,3,0),"")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(OCULTAR)'!$Q$3:$S$103,3,0),"")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(OCULTAR)'!$Q$3:$S$103,3,0),"")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(OCULTAR)'!$Q$3:$S$103,3,0),"")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(OCULTAR)'!$Q$3:$S$103,3,0),"")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(OCULTAR)'!$Q$3:$S$103,3,0),"")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(OCULTAR)'!$Q$3:$S$103,3,0),"")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(OCULTAR)'!$Q$3:$S$103,3,0),"")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(OCULTAR)'!$Q$3:$S$103,3,0),"")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(OCULTAR)'!$Q$3:$S$103,3,0),"")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(OCULTAR)'!$Q$3:$S$103,3,0),"")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(OCULTAR)'!$Q$3:$S$103,3,0),"")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(OCULTAR)'!$Q$3:$S$103,3,0),"")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(OCULTAR)'!$Q$3:$S$103,3,0),"")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(OCULTAR)'!$Q$3:$S$103,3,0),"")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(OCULTAR)'!$Q$3:$S$103,3,0),"")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(OCULTAR)'!$Q$3:$S$103,3,0),"")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(OCULTAR)'!$Q$3:$S$103,3,0),"")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(OCULTAR)'!$Q$3:$S$103,3,0),"")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(OCULTAR)'!$Q$3:$S$103,3,0),"")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(OCULTAR)'!$Q$3:$S$103,3,0),"")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(OCULTAR)'!$Q$3:$S$103,3,0),"")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(OCULTAR)'!$Q$3:$S$103,3,0),"")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(OCULTAR)'!$Q$3:$S$103,3,0),"")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(OCULTAR)'!$Q$3:$S$103,3,0),"")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(OCULTAR)'!$Q$3:$S$103,3,0),"")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(OCULTAR)'!$Q$3:$S$103,3,0),"")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(OCULTAR)'!$Q$3:$S$103,3,0),"")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(OCULTAR)'!$Q$3:$S$103,3,0),"")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(OCULTAR)'!$Q$3:$S$103,3,0),"")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(OCULTAR)'!$Q$3:$S$103,3,0),"")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(OCULTAR)'!$Q$3:$S$103,3,0),"")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(OCULTAR)'!$Q$3:$S$103,3,0),"")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(OCULTAR)'!$Q$3:$S$103,3,0),"")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(OCULTAR)'!$Q$3:$S$103,3,0),"")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(OCULTAR)'!$Q$3:$S$103,3,0),"")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(OCULTAR)'!$Q$3:$S$103,3,0),"")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(OCULTAR)'!$Q$3:$S$103,3,0),"")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(OCULTAR)'!$Q$3:$S$103,3,0),"")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(OCULTAR)'!$Q$3:$S$103,3,0),"")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(OCULTAR)'!$Q$3:$S$103,3,0),"")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(OCULTAR)'!$Q$3:$S$103,3,0),"")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(OCULTAR)'!$Q$3:$S$103,3,0),"")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(OCULTAR)'!$Q$3:$S$103,3,0),"")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(OCULTAR)'!$Q$3:$S$103,3,0),"")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(OCULTAR)'!$Q$3:$S$103,3,0),"")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(OCULTAR)'!$Q$3:$S$103,3,0),"")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(OCULTAR)'!$Q$3:$S$103,3,0),"")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(OCULTAR)'!$Q$3:$S$103,3,0),"")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(OCULTAR)'!$Q$3:$S$103,3,0),"")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(OCULTAR)'!$Q$3:$S$103,3,0),"")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(OCULTAR)'!$Q$3:$S$103,3,0),"")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(OCULTAR)'!$Q$3:$S$103,3,0),"")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(OCULTAR)'!$Q$3:$S$103,3,0),"")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(OCULTAR)'!$Q$3:$S$103,3,0),"")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(OCULTAR)'!$Q$3:$S$103,3,0),"")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(OCULTAR)'!$Q$3:$S$103,3,0),"")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(OCULTAR)'!$Q$3:$S$103,3,0),"")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(OCULTAR)'!$Q$3:$S$103,3,0),"")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(OCULTAR)'!$Q$3:$S$103,3,0),"")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(OCULTAR)'!$Q$3:$S$103,3,0),"")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(OCULTAR)'!$Q$3:$S$103,3,0),"")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(OCULTAR)'!$Q$3:$S$103,3,0),"")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(OCULTAR)'!$Q$3:$S$103,3,0),"")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(OCULTAR)'!$Q$3:$S$103,3,0),"")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(OCULTAR)'!$Q$3:$S$103,3,0),"")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(OCULTAR)'!$Q$3:$S$103,3,0),"")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(OCULTAR)'!$Q$3:$S$103,3,0),"")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(OCULTAR)'!$Q$3:$S$103,3,0),"")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(OCULTAR)'!$Q$3:$S$103,3,0),"")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(OCULTAR)'!$Q$3:$S$103,3,0),"")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(OCULTAR)'!$Q$3:$S$103,3,0),"")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(OCULTAR)'!$Q$3:$S$103,3,0),"")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(OCULTAR)'!$Q$3:$S$103,3,0),"")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(OCULTAR)'!$Q$3:$S$103,3,0),"")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(OCULTAR)'!$Q$3:$S$103,3,0),"")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(OCULTAR)'!$Q$3:$S$103,3,0),"")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(OCULTAR)'!$Q$3:$S$103,3,0),"")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(OCULTAR)'!$Q$3:$S$103,3,0),"")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(OCULTAR)'!$Q$3:$S$103,3,0),"")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(OCULTAR)'!$Q$3:$S$103,3,0),"")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(OCULTAR)'!$Q$3:$S$103,3,0),"")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(OCULTAR)'!$Q$3:$S$103,3,0),"")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(OCULTAR)'!$Q$3:$S$103,3,0),"")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(OCULTAR)'!$Q$3:$S$103,3,0),"")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(OCULTAR)'!$Q$3:$S$103,3,0),"")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(OCULTAR)'!$Q$3:$S$103,3,0),"")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(OCULTAR)'!$Q$3:$S$103,3,0),"")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(OCULTAR)'!$Q$3:$S$103,3,0),"")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(OCULTAR)'!$Q$3:$S$103,3,0),"")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(OCULTAR)'!$Q$3:$S$103,3,0),"")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(OCULTAR)'!$Q$3:$S$103,3,0),"")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(OCULTAR)'!$Q$3:$S$103,3,0),"")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(OCULTAR)'!$Q$3:$S$103,3,0),"")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(OCULTAR)'!$Q$3:$S$103,3,0),"")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(OCULTAR)'!$Q$3:$S$103,3,0),"")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(OCULTAR)'!$Q$3:$S$103,3,0),"")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(OCULTAR)'!$Q$3:$S$103,3,0),"")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(OCULTAR)'!$Q$3:$S$103,3,0),"")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(OCULTAR)'!$Q$3:$S$103,3,0),"")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(OCULTAR)'!$Q$3:$S$103,3,0),"")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(OCULTAR)'!$Q$3:$S$103,3,0),"")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(OCULTAR)'!$Q$3:$S$103,3,0),"")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(OCULTAR)'!$Q$3:$S$103,3,0),"")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(OCULTAR)'!$Q$3:$S$103,3,0),"")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(OCULTAR)'!$Q$3:$S$103,3,0),"")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(OCULTAR)'!$Q$3:$S$103,3,0),"")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(OCULTAR)'!$Q$3:$S$103,3,0),"")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(OCULTAR)'!$Q$3:$S$103,3,0),"")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(OCULTAR)'!$Q$3:$S$103,3,0),"")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(OCULTAR)'!$Q$3:$S$103,3,0),"")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(OCULTAR)'!$Q$3:$S$103,3,0),"")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(OCULTAR)'!$Q$3:$S$103,3,0),"")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(OCULTAR)'!$Q$3:$S$103,3,0),"")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(OCULTAR)'!$Q$3:$S$103,3,0),"")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(OCULTAR)'!$Q$3:$S$103,3,0),"")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(OCULTAR)'!$Q$3:$S$103,3,0),"")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(OCULTAR)'!$Q$3:$S$103,3,0),"")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(OCULTAR)'!$Q$3:$S$103,3,0),"")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(OCULTAR)'!$Q$3:$S$103,3,0),"")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(OCULTAR)'!$Q$3:$S$103,3,0),"")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(OCULTAR)'!$Q$3:$S$103,3,0),"")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(OCULTAR)'!$Q$3:$S$103,3,0),"")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(OCULTAR)'!$Q$3:$S$103,3,0),"")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(OCULTAR)'!$Q$3:$S$103,3,0),"")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(OCULTAR)'!$Q$3:$S$103,3,0),"")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(OCULTAR)'!$Q$3:$S$103,3,0),"")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(OCULTAR)'!$Q$3:$S$103,3,0),"")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(OCULTAR)'!$Q$3:$S$103,3,0),"")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(OCULTAR)'!$Q$3:$S$103,3,0),"")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(OCULTAR)'!$Q$3:$S$103,3,0),"")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(OCULTAR)'!$Q$3:$S$103,3,0),"")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(OCULTAR)'!$Q$3:$S$103,3,0),"")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(OCULTAR)'!$Q$3:$S$103,3,0),"")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(OCULTAR)'!$Q$3:$S$103,3,0),"")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(OCULTAR)'!$Q$3:$S$103,3,0),"")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(OCULTAR)'!$Q$3:$S$103,3,0),"")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(OCULTAR)'!$Q$3:$S$103,3,0),"")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(OCULTAR)'!$Q$3:$S$103,3,0),"")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(OCULTAR)'!$Q$3:$S$103,3,0),"")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(OCULTAR)'!$Q$3:$S$103,3,0),"")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(OCULTAR)'!$Q$3:$S$103,3,0),"")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(OCULTAR)'!$Q$3:$S$103,3,0),"")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(OCULTAR)'!$Q$3:$S$103,3,0),"")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(OCULTAR)'!$Q$3:$S$103,3,0),"")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(OCULTAR)'!$Q$3:$S$103,3,0),"")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(OCULTAR)'!$Q$3:$S$103,3,0),"")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(OCULTAR)'!$Q$3:$S$103,3,0),"")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(OCULTAR)'!$Q$3:$S$103,3,0),"")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(OCULTAR)'!$Q$3:$S$103,3,0),"")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(OCULTAR)'!$Q$3:$S$103,3,0),"")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(OCULTAR)'!$Q$3:$S$103,3,0),"")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(OCULTAR)'!$Q$3:$S$103,3,0),"")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(OCULTAR)'!$Q$3:$S$103,3,0),"")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(OCULTAR)'!$Q$3:$S$103,3,0),"")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(OCULTAR)'!$Q$3:$S$103,3,0),"")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(OCULTAR)'!$Q$3:$S$103,3,0),"")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(OCULTAR)'!$Q$3:$S$103,3,0),"")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(OCULTAR)'!$Q$3:$S$103,3,0),"")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(OCULTAR)'!$Q$3:$S$103,3,0),"")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(OCULTAR)'!$Q$3:$S$103,3,0),"")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(OCULTAR)'!$Q$3:$S$103,3,0),"")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(OCULTAR)'!$Q$3:$S$103,3,0),"")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(OCULTAR)'!$Q$3:$S$103,3,0),"")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(OCULTAR)'!$Q$3:$S$103,3,0),"")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(OCULTAR)'!$Q$3:$S$103,3,0),"")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(OCULTAR)'!$Q$3:$S$103,3,0),"")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(OCULTAR)'!$Q$3:$S$103,3,0),"")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(OCULTAR)'!$Q$3:$S$103,3,0),"")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(OCULTAR)'!$Q$3:$S$103,3,0),"")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(OCULTAR)'!$Q$3:$S$103,3,0),"")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(OCULTAR)'!$Q$3:$S$103,3,0),"")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(OCULTAR)'!$Q$3:$S$103,3,0),"")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(OCULTAR)'!$Q$3:$S$103,3,0),"")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(OCULTAR)'!$Q$3:$S$103,3,0),"")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(OCULTAR)'!$Q$3:$S$103,3,0),"")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(OCULTAR)'!$Q$3:$S$103,3,0),"")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(OCULTAR)'!$Q$3:$S$103,3,0),"")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(OCULTAR)'!$Q$3:$S$103,3,0),"")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(OCULTAR)'!$Q$3:$S$103,3,0),"")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(OCULTAR)'!$Q$3:$S$103,3,0),"")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(OCULTAR)'!$Q$3:$S$103,3,0),"")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(OCULTAR)'!$Q$3:$S$103,3,0),"")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(OCULTAR)'!$Q$3:$S$103,3,0),"")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(OCULTAR)'!$Q$3:$S$103,3,0),"")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(OCULTAR)'!$Q$3:$S$103,3,0),"")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(OCULTAR)'!$Q$3:$S$103,3,0),"")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(OCULTAR)'!$Q$3:$S$103,3,0),"")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(OCULTAR)'!$Q$3:$S$103,3,0),"")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(OCULTAR)'!$Q$3:$S$103,3,0),"")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(OCULTAR)'!$Q$3:$S$103,3,0),"")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(OCULTAR)'!$Q$3:$S$103,3,0),"")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(OCULTAR)'!$Q$3:$S$103,3,0),"")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(OCULTAR)'!$Q$3:$S$103,3,0),"")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(OCULTAR)'!$Q$3:$S$103,3,0),"")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(OCULTAR)'!$Q$3:$S$103,3,0),"")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(OCULTAR)'!$Q$3:$S$103,3,0),"")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(OCULTAR)'!$Q$3:$S$103,3,0),"")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(OCULTAR)'!$Q$3:$S$103,3,0),"")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(OCULTAR)'!$Q$3:$S$103,3,0),"")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(OCULTAR)'!$Q$3:$S$103,3,0),"")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(OCULTAR)'!$Q$3:$S$103,3,0),"")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(OCULTAR)'!$Q$3:$S$103,3,0),"")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(OCULTAR)'!$Q$3:$S$103,3,0),"")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(OCULTAR)'!$Q$3:$S$103,3,0),"")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(OCULTAR)'!$Q$3:$S$103,3,0),"")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(OCULTAR)'!$Q$3:$S$103,3,0),"")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(OCULTAR)'!$Q$3:$S$103,3,0),"")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(OCULTAR)'!$Q$3:$S$103,3,0),"")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(OCULTAR)'!$Q$3:$S$103,3,0),"")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(OCULTAR)'!$Q$3:$S$103,3,0),"")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(OCULTAR)'!$Q$3:$S$103,3,0),"")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(OCULTAR)'!$Q$3:$S$103,3,0),"")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(OCULTAR)'!$Q$3:$S$103,3,0),"")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(OCULTAR)'!$Q$3:$S$103,3,0),"")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(OCULTAR)'!$Q$3:$S$103,3,0),"")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(OCULTAR)'!$Q$3:$S$103,3,0),"")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(OCULTAR)'!$Q$3:$S$103,3,0),"")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(OCULTAR)'!$Q$3:$S$103,3,0),"")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(OCULTAR)'!$Q$3:$S$103,3,0),"")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(OCULTAR)'!$Q$3:$S$103,3,0),"")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(OCULTAR)'!$Q$3:$S$103,3,0),"")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(OCULTAR)'!$Q$3:$S$103,3,0),"")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(OCULTAR)'!$Q$3:$S$103,3,0),"")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(OCULTAR)'!$Q$3:$S$103,3,0),"")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(OCULTAR)'!$Q$3:$S$103,3,0),"")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(OCULTAR)'!$Q$3:$S$103,3,0),"")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(OCULTAR)'!$Q$3:$S$103,3,0),"")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(OCULTAR)'!$Q$3:$S$103,3,0),"")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(OCULTAR)'!$Q$3:$S$103,3,0),"")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(OCULTAR)'!$Q$3:$S$103,3,0),"")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(OCULTAR)'!$Q$3:$S$103,3,0),"")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(OCULTAR)'!$Q$3:$S$103,3,0),"")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(OCULTAR)'!$Q$3:$S$103,3,0),"")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(OCULTAR)'!$Q$3:$S$103,3,0),"")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(OCULTAR)'!$Q$3:$S$103,3,0),"")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(OCULTAR)'!$Q$3:$S$103,3,0),"")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(OCULTAR)'!$Q$3:$S$103,3,0),"")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(OCULTAR)'!$Q$3:$S$103,3,0),"")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(OCULTAR)'!$Q$3:$S$103,3,0),"")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(OCULTAR)'!$Q$3:$S$103,3,0),"")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(OCULTAR)'!$Q$3:$S$103,3,0),"")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(OCULTAR)'!$Q$3:$S$103,3,0),"")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(OCULTAR)'!$Q$3:$S$103,3,0),"")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(OCULTAR)'!$Q$3:$S$103,3,0),"")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(OCULTAR)'!$Q$3:$S$103,3,0),"")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(OCULTAR)'!$Q$3:$S$103,3,0),"")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(OCULTAR)'!$Q$3:$S$103,3,0),"")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(OCULTAR)'!$Q$3:$S$103,3,0),"")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(OCULTAR)'!$Q$3:$S$103,3,0),"")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(OCULTAR)'!$Q$3:$S$103,3,0),"")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(OCULTAR)'!$Q$3:$S$103,3,0),"")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(OCULTAR)'!$Q$3:$S$103,3,0),"")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(OCULTAR)'!$Q$3:$S$103,3,0),"")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(OCULTAR)'!$Q$3:$S$103,3,0),"")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(OCULTAR)'!$Q$3:$S$103,3,0),"")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(OCULTAR)'!$Q$3:$S$103,3,0),"")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(OCULTAR)'!$Q$3:$S$103,3,0),"")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(OCULTAR)'!$Q$3:$S$103,3,0),"")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(OCULTAR)'!$Q$3:$S$103,3,0),"")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(OCULTAR)'!$Q$3:$S$103,3,0),"")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(OCULTAR)'!$Q$3:$S$103,3,0),"")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(OCULTAR)'!$Q$3:$S$103,3,0),"")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(OCULTAR)'!$Q$3:$S$103,3,0),"")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(OCULTAR)'!$Q$3:$S$103,3,0),"")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(OCULTAR)'!$Q$3:$S$103,3,0),"")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(OCULTAR)'!$Q$3:$S$103,3,0),"")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(OCULTAR)'!$Q$3:$S$103,3,0),"")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(OCULTAR)'!$Q$3:$S$103,3,0),"")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(OCULTAR)'!$Q$3:$S$103,3,0),"")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(OCULTAR)'!$Q$3:$S$103,3,0),"")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(OCULTAR)'!$Q$3:$S$103,3,0),"")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(OCULTAR)'!$Q$3:$S$103,3,0),"")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(OCULTAR)'!$Q$3:$S$103,3,0),"")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(OCULTAR)'!$Q$3:$S$103,3,0),"")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(OCULTAR)'!$Q$3:$S$103,3,0),"")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(OCULTAR)'!$Q$3:$S$103,3,0),"")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(OCULTAR)'!$Q$3:$S$103,3,0),"")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(OCULTAR)'!$Q$3:$S$103,3,0),"")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(OCULTAR)'!$Q$3:$S$103,3,0),"")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(OCULTAR)'!$Q$3:$S$103,3,0),"")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(OCULTAR)'!$Q$3:$S$103,3,0),"")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(OCULTAR)'!$Q$3:$S$103,3,0),"")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(OCULTAR)'!$Q$3:$S$103,3,0),"")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(OCULTAR)'!$Q$3:$S$103,3,0),"")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(OCULTAR)'!$Q$3:$S$103,3,0),"")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(OCULTAR)'!$Q$3:$S$103,3,0),"")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(OCULTAR)'!$Q$3:$S$103,3,0),"")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(OCULTAR)'!$Q$3:$S$103,3,0),"")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(OCULTAR)'!$Q$3:$S$103,3,0),"")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(OCULTAR)'!$Q$3:$S$103,3,0),"")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(OCULTAR)'!$Q$3:$S$103,3,0),"")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(OCULTAR)'!$Q$3:$S$103,3,0),"")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(OCULTAR)'!$Q$3:$S$103,3,0),"")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(OCULTAR)'!$Q$3:$S$103,3,0),"")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(OCULTAR)'!$Q$3:$S$103,3,0),"")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(OCULTAR)'!$Q$3:$S$103,3,0),"")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(OCULTAR)'!$Q$3:$S$103,3,0),"")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(OCULTAR)'!$Q$3:$S$103,3,0),"")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(OCULTAR)'!$Q$3:$S$103,3,0),"")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(OCULTAR)'!$Q$3:$S$103,3,0),"")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(OCULTAR)'!$Q$3:$S$103,3,0),"")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(OCULTAR)'!$Q$3:$S$103,3,0),"")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(OCULTAR)'!$Q$3:$S$103,3,0),"")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(OCULTAR)'!$Q$3:$S$103,3,0),"")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(OCULTAR)'!$Q$3:$S$103,3,0),"")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(OCULTAR)'!$Q$3:$S$103,3,0),"")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(OCULTAR)'!$Q$3:$S$103,3,0),"")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(OCULTAR)'!$Q$3:$S$103,3,0),"")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(OCULTAR)'!$Q$3:$S$103,3,0),"")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(OCULTAR)'!$Q$3:$S$103,3,0),"")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(OCULTAR)'!$Q$3:$S$103,3,0),"")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(OCULTAR)'!$Q$3:$S$103,3,0),"")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(OCULTAR)'!$Q$3:$S$103,3,0),"")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(OCULTAR)'!$Q$3:$S$103,3,0),"")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(OCULTAR)'!$Q$3:$S$103,3,0),"")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(OCULTAR)'!$Q$3:$S$103,3,0),"")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(OCULTAR)'!$Q$3:$S$103,3,0),"")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(OCULTAR)'!$Q$3:$S$103,3,0),"")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(OCULTAR)'!$Q$3:$S$103,3,0),"")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(OCULTAR)'!$Q$3:$S$103,3,0),"")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(OCULTAR)'!$Q$3:$S$103,3,0),"")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(OCULTAR)'!$Q$3:$S$103,3,0),"")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(OCULTAR)'!$Q$3:$S$103,3,0),"")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(OCULTAR)'!$Q$3:$S$103,3,0),"")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(OCULTAR)'!$Q$3:$S$103,3,0),"")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(OCULTAR)'!$Q$3:$S$103,3,0),"")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(OCULTAR)'!$Q$3:$S$103,3,0),"")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(OCULTAR)'!$Q$3:$S$103,3,0),"")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(OCULTAR)'!$Q$3:$S$103,3,0),"")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(OCULTAR)'!$Q$3:$S$103,3,0),"")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(OCULTAR)'!$Q$3:$S$103,3,0),"")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(OCULTAR)'!$Q$3:$S$103,3,0),"")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(OCULTAR)'!$Q$3:$S$103,3,0),"")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(OCULTAR)'!$Q$3:$S$103,3,0),"")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(OCULTAR)'!$Q$3:$S$103,3,0),"")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(OCULTAR)'!$Q$3:$S$103,3,0),"")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(OCULTAR)'!$Q$3:$S$103,3,0),"")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(OCULTAR)'!$Q$3:$S$103,3,0),"")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(OCULTAR)'!$Q$3:$S$103,3,0),"")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(OCULTAR)'!$Q$3:$S$103,3,0),"")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(OCULTAR)'!$Q$3:$S$103,3,0),"")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(OCULTAR)'!$Q$3:$S$103,3,0),"")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(OCULTAR)'!$Q$3:$S$103,3,0),"")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(OCULTAR)'!$Q$3:$S$103,3,0),"")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(OCULTAR)'!$Q$3:$S$103,3,0),"")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(OCULTAR)'!$Q$3:$S$103,3,0),"")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(OCULTAR)'!$Q$3:$S$103,3,0),"")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(OCULTAR)'!$Q$3:$S$103,3,0),"")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(OCULTAR)'!$Q$3:$S$103,3,0),"")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(OCULTAR)'!$Q$3:$S$103,3,0),"")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(OCULTAR)'!$Q$3:$S$103,3,0),"")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(OCULTAR)'!$Q$3:$S$103,3,0),"")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(OCULTAR)'!$Q$3:$S$103,3,0),"")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(OCULTAR)'!$Q$3:$S$103,3,0),"")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(OCULTAR)'!$Q$3:$S$103,3,0),"")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(OCULTAR)'!$Q$3:$S$103,3,0),"")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(OCULTAR)'!$Q$3:$S$103,3,0),"")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(OCULTAR)'!$Q$3:$S$103,3,0),"")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(OCULTAR)'!$Q$3:$S$103,3,0),"")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(OCULTAR)'!$Q$3:$S$103,3,0),"")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(OCULTAR)'!$Q$3:$S$103,3,0),"")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(OCULTAR)'!$Q$3:$S$103,3,0),"")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(OCULTAR)'!$Q$3:$S$103,3,0),"")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(OCULTAR)'!$Q$3:$S$103,3,0),"")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(OCULTAR)'!$Q$3:$S$103,3,0),"")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(OCULTAR)'!$Q$3:$S$103,3,0),"")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(OCULTAR)'!$Q$3:$S$103,3,0),"")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(OCULTAR)'!$Q$3:$S$103,3,0),"")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(OCULTAR)'!$Q$3:$S$103,3,0),"")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(OCULTAR)'!$Q$3:$S$103,3,0),"")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(OCULTAR)'!$Q$3:$S$103,3,0),"")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(OCULTAR)'!$Q$3:$S$103,3,0),"")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(OCULTAR)'!$Q$3:$S$103,3,0),"")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(OCULTAR)'!$Q$3:$S$103,3,0),"")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(OCULTAR)'!$Q$3:$S$103,3,0),"")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(OCULTAR)'!$Q$3:$S$103,3,0),"")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(OCULTAR)'!$Q$3:$S$103,3,0),"")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(OCULTAR)'!$Q$3:$S$103,3,0),"")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(OCULTAR)'!$Q$3:$S$103,3,0),"")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(OCULTAR)'!$Q$3:$S$103,3,0),"")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(OCULTAR)'!$Q$3:$S$103,3,0),"")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(OCULTAR)'!$Q$3:$S$103,3,0),"")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(OCULTAR)'!$Q$3:$S$103,3,0),"")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(OCULTAR)'!$Q$3:$S$103,3,0),"")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(OCULTAR)'!$Q$3:$S$103,3,0),"")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(OCULTAR)'!$Q$3:$S$103,3,0),"")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(OCULTAR)'!$Q$3:$S$103,3,0),"")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(OCULTAR)'!$Q$3:$S$103,3,0),"")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(OCULTAR)'!$Q$3:$S$103,3,0),"")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(OCULTAR)'!$Q$3:$S$103,3,0),"")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(OCULTAR)'!$Q$3:$S$103,3,0),"")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(OCULTAR)'!$Q$3:$S$103,3,0),"")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(OCULTAR)'!$Q$3:$S$103,3,0),"")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(OCULTAR)'!$Q$3:$S$103,3,0),"")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(OCULTAR)'!$Q$3:$S$103,3,0),"")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(OCULTAR)'!$Q$3:$S$103,3,0),"")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(OCULTAR)'!$Q$3:$S$103,3,0),"")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(OCULTAR)'!$Q$3:$S$103,3,0),"")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(OCULTAR)'!$Q$3:$S$103,3,0),"")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(OCULTAR)'!$Q$3:$S$103,3,0),"")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(OCULTAR)'!$Q$3:$S$103,3,0),"")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(OCULTAR)'!$Q$3:$S$103,3,0),"")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(OCULTAR)'!$Q$3:$S$103,3,0),"")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(OCULTAR)'!$Q$3:$S$103,3,0),"")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(OCULTAR)'!$Q$3:$S$103,3,0),"")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(OCULTAR)'!$Q$3:$S$103,3,0),"")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(OCULTAR)'!$Q$3:$S$103,3,0),"")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(OCULTAR)'!$Q$3:$S$103,3,0),"")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(OCULTAR)'!$Q$3:$S$103,3,0),"")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(OCULTAR)'!$Q$3:$S$103,3,0),"")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(OCULTAR)'!$Q$3:$S$103,3,0),"")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(OCULTAR)'!$Q$3:$S$103,3,0),"")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(OCULTAR)'!$Q$3:$S$103,3,0),"")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(OCULTAR)'!$Q$3:$S$103,3,0),"")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(OCULTAR)'!$Q$3:$S$103,3,0),"")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(OCULTAR)'!$Q$3:$S$103,3,0),"")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(OCULTAR)'!$Q$3:$S$103,3,0),"")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(OCULTAR)'!$Q$3:$S$103,3,0),"")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(OCULTAR)'!$Q$3:$S$103,3,0),"")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(OCULTAR)'!$Q$3:$S$103,3,0),"")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(OCULTAR)'!$Q$3:$S$103,3,0),"")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(OCULTAR)'!$Q$3:$S$103,3,0),"")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(OCULTAR)'!$Q$3:$S$103,3,0),"")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(OCULTAR)'!$Q$3:$S$103,3,0),"")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(OCULTAR)'!$Q$3:$S$103,3,0),"")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(OCULTAR)'!$Q$3:$S$103,3,0),"")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(OCULTAR)'!$Q$3:$S$103,3,0),"")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(OCULTAR)'!$Q$3:$S$103,3,0),"")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(OCULTAR)'!$Q$3:$S$103,3,0),"")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(OCULTAR)'!$Q$3:$S$103,3,0),"")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(OCULTAR)'!$Q$3:$S$103,3,0),"")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(OCULTAR)'!$Q$3:$S$103,3,0),"")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(OCULTAR)'!$Q$3:$S$103,3,0),"")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(OCULTAR)'!$Q$3:$S$103,3,0),"")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(OCULTAR)'!$Q$3:$S$103,3,0),"")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(OCULTAR)'!$Q$3:$S$103,3,0),"")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(OCULTAR)'!$Q$3:$S$103,3,0),"")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(OCULTAR)'!$Q$3:$S$103,3,0),"")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(OCULTAR)'!$Q$3:$S$103,3,0),"")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(OCULTAR)'!$Q$3:$S$103,3,0),"")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(OCULTAR)'!$Q$3:$S$103,3,0),"")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(OCULTAR)'!$Q$3:$S$103,3,0),"")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(OCULTAR)'!$Q$3:$S$103,3,0),"")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(OCULTAR)'!$Q$3:$S$103,3,0),"")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(OCULTAR)'!$Q$3:$S$103,3,0),"")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(OCULTAR)'!$Q$3:$S$103,3,0),"")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(OCULTAR)'!$Q$3:$S$103,3,0),"")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(OCULTAR)'!$Q$3:$S$103,3,0),"")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(OCULTAR)'!$Q$3:$S$103,3,0),"")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(OCULTAR)'!$Q$3:$S$103,3,0),"")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(OCULTAR)'!$Q$3:$S$103,3,0),"")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(OCULTAR)'!$Q$3:$S$103,3,0),"")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(OCULTAR)'!$Q$3:$S$103,3,0),"")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(OCULTAR)'!$Q$3:$S$103,3,0),"")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(OCULTAR)'!$Q$3:$S$103,3,0),"")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(OCULTAR)'!$Q$3:$S$103,3,0),"")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(OCULTAR)'!$Q$3:$S$103,3,0),"")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(OCULTAR)'!$Q$3:$S$103,3,0),"")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(OCULTAR)'!$Q$3:$S$103,3,0),"")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(OCULTAR)'!$Q$3:$S$103,3,0),"")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(OCULTAR)'!$Q$3:$S$103,3,0),"")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(OCULTAR)'!$Q$3:$S$103,3,0),"")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(OCULTAR)'!$Q$3:$S$103,3,0),"")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(OCULTAR)'!$Q$3:$S$103,3,0),"")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(OCULTAR)'!$Q$3:$S$103,3,0),"")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(OCULTAR)'!$Q$3:$S$103,3,0),"")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(OCULTAR)'!$Q$3:$S$103,3,0),"")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(OCULTAR)'!$Q$3:$S$103,3,0),"")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(OCULTAR)'!$Q$3:$S$103,3,0),"")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(OCULTAR)'!$Q$3:$S$103,3,0),"")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(OCULTAR)'!$Q$3:$S$103,3,0),"")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(OCULTAR)'!$Q$3:$S$103,3,0),"")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(OCULTAR)'!$Q$3:$S$103,3,0),"")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(OCULTAR)'!$Q$3:$S$103,3,0),"")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(OCULTAR)'!$Q$3:$S$103,3,0),"")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(OCULTAR)'!$Q$3:$S$103,3,0),"")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(OCULTAR)'!$Q$3:$S$103,3,0),"")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(OCULTAR)'!$Q$3:$S$103,3,0),"")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(OCULTAR)'!$Q$3:$S$103,3,0),"")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(OCULTAR)'!$Q$3:$S$103,3,0),"")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(OCULTAR)'!$Q$3:$S$103,3,0),"")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(OCULTAR)'!$Q$3:$S$103,3,0),"")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(OCULTAR)'!$Q$3:$S$103,3,0),"")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(OCULTAR)'!$Q$3:$S$103,3,0),"")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(OCULTAR)'!$Q$3:$S$103,3,0),"")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(OCULTAR)'!$Q$3:$S$103,3,0),"")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(OCULTAR)'!$Q$3:$S$103,3,0),"")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(OCULTAR)'!$Q$3:$S$103,3,0),"")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(OCULTAR)'!$Q$3:$S$103,3,0),"")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(OCULTAR)'!$Q$3:$S$103,3,0),"")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(OCULTAR)'!$Q$3:$S$103,3,0),"")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(OCULTAR)'!$Q$3:$S$103,3,0),"")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(OCULTAR)'!$Q$3:$S$103,3,0),"")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(OCULTAR)'!$Q$3:$S$103,3,0),"")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(OCULTAR)'!$Q$3:$S$103,3,0),"")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(OCULTAR)'!$Q$3:$S$103,3,0),"")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(OCULTAR)'!$Q$3:$S$103,3,0),"")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(OCULTAR)'!$Q$3:$S$103,3,0),"")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(OCULTAR)'!$Q$3:$S$103,3,0),"")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(OCULTAR)'!$Q$3:$S$103,3,0),"")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(OCULTAR)'!$Q$3:$S$103,3,0),"")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(OCULTAR)'!$Q$3:$S$103,3,0),"")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(OCULTAR)'!$Q$3:$S$103,3,0),"")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(OCULTAR)'!$Q$3:$S$103,3,0),"")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(OCULTAR)'!$Q$3:$S$103,3,0),"")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(OCULTAR)'!$Q$3:$S$103,3,0),"")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(OCULTAR)'!$Q$3:$S$103,3,0),"")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(OCULTAR)'!$Q$3:$S$103,3,0),"")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(OCULTAR)'!$Q$3:$S$103,3,0),"")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(OCULTAR)'!$Q$3:$S$103,3,0),"")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(OCULTAR)'!$Q$3:$S$103,3,0),"")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(OCULTAR)'!$Q$3:$S$103,3,0),"")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(OCULTAR)'!$Q$3:$S$103,3,0),"")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(OCULTAR)'!$Q$3:$S$103,3,0),"")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(OCULTAR)'!$Q$3:$S$103,3,0),"")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(OCULTAR)'!$Q$3:$S$103,3,0),"")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(OCULTAR)'!$Q$3:$S$103,3,0),"")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(OCULTAR)'!$Q$3:$S$103,3,0),"")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(OCULTAR)'!$Q$3:$S$103,3,0),"")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(OCULTAR)'!$Q$3:$S$103,3,0),"")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(OCULTAR)'!$Q$3:$S$103,3,0),"")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(OCULTAR)'!$Q$3:$S$103,3,0),"")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(OCULTAR)'!$Q$3:$S$103,3,0),"")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(OCULTAR)'!$Q$3:$S$103,3,0),"")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(OCULTAR)'!$Q$3:$S$103,3,0),"")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(OCULTAR)'!$Q$3:$S$103,3,0),"")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(OCULTAR)'!$Q$3:$S$103,3,0),"")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(OCULTAR)'!$Q$3:$S$103,3,0),"")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(OCULTAR)'!$Q$3:$S$103,3,0),"")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(OCULTAR)'!$Q$3:$S$103,3,0),"")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(OCULTAR)'!$Q$3:$S$103,3,0),"")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(OCULTAR)'!$Q$3:$S$103,3,0),"")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(OCULTAR)'!$Q$3:$S$103,3,0),"")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(OCULTAR)'!$Q$3:$S$103,3,0),"")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(OCULTAR)'!$Q$3:$S$103,3,0),"")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(OCULTAR)'!$Q$3:$S$103,3,0),"")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(OCULTAR)'!$Q$3:$S$103,3,0),"")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(OCULTAR)'!$Q$3:$S$103,3,0),"")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(OCULTAR)'!$Q$3:$S$103,3,0),"")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(OCULTAR)'!$Q$3:$S$103,3,0),"")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(OCULTAR)'!$Q$3:$S$103,3,0),"")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(OCULTAR)'!$Q$3:$S$103,3,0),"")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(OCULTAR)'!$Q$3:$S$103,3,0),"")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(OCULTAR)'!$Q$3:$S$103,3,0),"")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(OCULTAR)'!$Q$3:$S$103,3,0),"")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(OCULTAR)'!$Q$3:$S$103,3,0),"")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(OCULTAR)'!$Q$3:$S$103,3,0),"")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(OCULTAR)'!$Q$3:$S$103,3,0),"")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(OCULTAR)'!$Q$3:$S$103,3,0),"")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(OCULTAR)'!$Q$3:$S$103,3,0),"")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(OCULTAR)'!$Q$3:$S$103,3,0),"")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(OCULTAR)'!$Q$3:$S$103,3,0),"")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(OCULTAR)'!$Q$3:$S$103,3,0),"")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(OCULTAR)'!$Q$3:$S$103,3,0),"")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(OCULTAR)'!$Q$3:$S$103,3,0),"")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(OCULTAR)'!$Q$3:$S$103,3,0),"")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(OCULTAR)'!$Q$3:$S$103,3,0),"")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(OCULTAR)'!$Q$3:$S$103,3,0),"")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(OCULTAR)'!$Q$3:$S$103,3,0),"")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(OCULTAR)'!$Q$3:$S$103,3,0),"")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(OCULTAR)'!$Q$3:$S$103,3,0),"")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(OCULTAR)'!$Q$3:$S$103,3,0),"")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(OCULTAR)'!$Q$3:$S$103,3,0),"")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(OCULTAR)'!$Q$3:$S$103,3,0),"")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(OCULTAR)'!$Q$3:$S$103,3,0),"")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(OCULTAR)'!$Q$3:$S$103,3,0),"")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(OCULTAR)'!$Q$3:$S$103,3,0),"")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(OCULTAR)'!$Q$3:$S$103,3,0),"")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(OCULTAR)'!$Q$3:$S$103,3,0),"")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(OCULTAR)'!$Q$3:$S$103,3,0),"")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(OCULTAR)'!$Q$3:$S$103,3,0),"")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(OCULTAR)'!$Q$3:$S$103,3,0),"")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(OCULTAR)'!$Q$3:$S$103,3,0),"")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(OCULTAR)'!$Q$3:$S$103,3,0),"")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(OCULTAR)'!$Q$3:$S$103,3,0),"")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(OCULTAR)'!$Q$3:$S$103,3,0),"")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(OCULTAR)'!$Q$3:$S$103,3,0),"")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(OCULTAR)'!$Q$3:$S$103,3,0),"")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(OCULTAR)'!$Q$3:$S$103,3,0),"")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(OCULTAR)'!$Q$3:$S$103,3,0),"")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(OCULTAR)'!$Q$3:$S$103,3,0),"")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(OCULTAR)'!$Q$3:$S$103,3,0),"")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(OCULTAR)'!$Q$3:$S$103,3,0),"")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(OCULTAR)'!$Q$3:$S$103,3,0),"")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(OCULTAR)'!$Q$3:$S$103,3,0),"")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(OCULTAR)'!$Q$3:$S$103,3,0),"")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(OCULTAR)'!$Q$3:$S$103,3,0),"")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(OCULTAR)'!$Q$3:$S$103,3,0),"")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(OCULTAR)'!$Q$3:$S$103,3,0),"")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(OCULTAR)'!$Q$3:$S$103,3,0),"")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(OCULTAR)'!$Q$3:$S$103,3,0),"")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(OCULTAR)'!$Q$3:$S$103,3,0),"")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(OCULTAR)'!$Q$3:$S$103,3,0),"")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(OCULTAR)'!$Q$3:$S$103,3,0),"")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(OCULTAR)'!$Q$3:$S$103,3,0),"")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(OCULTAR)'!$Q$3:$S$103,3,0),"")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(OCULTAR)'!$Q$3:$S$103,3,0),"")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(OCULTAR)'!$Q$3:$S$103,3,0),"")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(OCULTAR)'!$Q$3:$S$103,3,0),"")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(OCULTAR)'!$Q$3:$S$103,3,0),"")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(OCULTAR)'!$Q$3:$S$103,3,0),"")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(OCULTAR)'!$Q$3:$S$103,3,0),"")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(OCULTAR)'!$Q$3:$S$103,3,0),"")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(OCULTAR)'!$Q$3:$S$103,3,0),"")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(OCULTAR)'!$Q$3:$S$103,3,0),"")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(OCULTAR)'!$Q$3:$S$103,3,0),"")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(OCULTAR)'!$Q$3:$S$103,3,0),"")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(OCULTAR)'!$Q$3:$S$103,3,0),"")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(OCULTAR)'!$Q$3:$S$103,3,0),"")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(OCULTAR)'!$Q$3:$S$103,3,0),"")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(OCULTAR)'!$Q$3:$S$103,3,0),"")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(OCULTAR)'!$Q$3:$S$103,3,0),"")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(OCULTAR)'!$Q$3:$S$103,3,0),"")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(OCULTAR)'!$Q$3:$S$103,3,0),"")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(OCULTAR)'!$Q$3:$S$103,3,0),"")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(OCULTAR)'!$Q$3:$S$103,3,0),"")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(OCULTAR)'!$Q$3:$S$103,3,0),"")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(OCULTAR)'!$Q$3:$S$103,3,0),"")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(OCULTAR)'!$Q$3:$S$103,3,0),"")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(OCULTAR)'!$Q$3:$S$103,3,0),"")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(OCULTAR)'!$Q$3:$S$103,3,0),"")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(OCULTAR)'!$Q$3:$S$103,3,0),"")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(OCULTAR)'!$Q$3:$S$103,3,0),"")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(OCULTAR)'!$Q$3:$S$103,3,0),"")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(OCULTAR)'!$Q$3:$S$103,3,0),"")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(OCULTAR)'!$Q$3:$S$103,3,0),"")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(OCULTAR)'!$Q$3:$S$103,3,0),"")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(OCULTAR)'!$Q$3:$S$103,3,0),"")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(OCULTAR)'!$Q$3:$S$103,3,0),"")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(OCULTAR)'!$Q$3:$S$103,3,0),"")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(OCULTAR)'!$Q$3:$S$103,3,0),"")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(OCULTAR)'!$Q$3:$S$103,3,0),"")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(OCULTAR)'!$Q$3:$S$103,3,0),"")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(OCULTAR)'!$Q$3:$S$103,3,0),"")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(OCULTAR)'!$Q$3:$S$103,3,0),"")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(OCULTAR)'!$Q$3:$S$103,3,0),"")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(OCULTAR)'!$Q$3:$S$103,3,0),"")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(OCULTAR)'!$Q$3:$S$103,3,0),"")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4263A8AE-542D-4E6F-9E59-FE9557F7BA49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2023-09-25T15:52:18Z</dcterms:created>
  <dcterms:modified xsi:type="dcterms:W3CDTF">2023-09-25T15:52:28Z</dcterms:modified>
</cp:coreProperties>
</file>