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AGOSTO 2023\Validador\"/>
    </mc:Choice>
  </mc:AlternateContent>
  <xr:revisionPtr revIDLastSave="0" documentId="8_{76659483-F8DD-4FCE-80E5-D70310CD9920}" xr6:coauthVersionLast="45" xr6:coauthVersionMax="45" xr10:uidLastSave="{00000000-0000-0000-0000-000000000000}"/>
  <bookViews>
    <workbookView xWindow="-120" yWindow="-120" windowWidth="20730" windowHeight="11160" xr2:uid="{E4073A87-0C55-4346-9CD1-8FC2820F7AA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<sst xmlns="http://schemas.openxmlformats.org/spreadsheetml/2006/main" count="438" uniqueCount="295">
  <si>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</si>
  <si>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</si>
  <si>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</si>
  <si>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</si>
  <si>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</si>
  <si>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</si>
  <si>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</si>
  <si>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</si>
  <si>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</si>
  <si>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</si>
  <si>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</si>
  <si>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</si>
  <si>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</si>
  <si>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</si>
  <si>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</si>
  <si>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</si>
  <si>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</si>
  <si>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https://www.hospitalmarialucinda.org/files/pdf/contrato-nazanet-16_23_4-contrato-nazanet.pdf</t>
  </si>
  <si>
    <t>Objeto do contrato</t>
  </si>
  <si>
    <t>036810534-21</t>
  </si>
  <si>
    <t xml:space="preserve">NORDESTE TRANS AGUA E POCOS </t>
  </si>
  <si>
    <t>ÁGUA</t>
  </si>
  <si>
    <t>https://www.hospitalmarialucinda.org/files/pdf/1o-termo-aditivo-a-s-de-albuquerque-2023-16_23_4-244969956-termo-aditivo-a-s-de-albuquerque-2023-.pdf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</si>
  <si>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</si>
  <si>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</si>
  <si>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</si>
  <si>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</si>
  <si>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</si>
  <si>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</si>
  <si>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</si>
  <si>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</si>
  <si>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</si>
  <si>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</si>
  <si>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</si>
  <si>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</si>
  <si>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</si>
  <si>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</si>
  <si>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https://www.hospitalmarialucinda.org/files/pdf/contrato-whiter-martins-7o-termo-aditivo-16_23_4-2486692141-contrato-white-martins--7o-termo-aditivo-2022.pdf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</si>
  <si>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</si>
  <si>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</si>
  <si>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</si>
  <si>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</si>
  <si>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</si>
  <si>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</si>
  <si>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</si>
  <si>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</si>
  <si>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</si>
  <si>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</si>
  <si>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</si>
  <si>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</si>
  <si>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</si>
  <si>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</si>
  <si>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</si>
  <si>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</si>
  <si>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https://www.hospitalmarialucinda.org/files/pdf/contrato-ferreira-e-vidal-16_23_4-contrato-ferreira-e-vidal.pdf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</si>
  <si>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</si>
  <si>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</si>
  <si>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</si>
  <si>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</si>
  <si>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</si>
  <si>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</si>
  <si>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</si>
  <si>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</si>
  <si>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</si>
  <si>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</si>
  <si>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</si>
  <si>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</si>
  <si>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</si>
  <si>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</si>
  <si>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</si>
  <si>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</si>
  <si>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</si>
  <si>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</si>
  <si>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</si>
  <si>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</si>
  <si>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</si>
  <si>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</si>
  <si>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</si>
  <si>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</si>
  <si>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https://www.hospitalmarialucinda.org/files/pdf/contrato-cifol-2023---1o-termo-aditivo-16_23_4-1472012108-contrato-cifol1---2023-1-termo-aditivo.pdf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</si>
  <si>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</si>
  <si>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</si>
  <si>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</si>
  <si>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</si>
  <si>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</si>
  <si>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</si>
  <si>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</si>
  <si>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</si>
  <si>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17 - Outros profissionais de saúde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</si>
  <si>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</si>
  <si>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</si>
  <si>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</si>
  <si>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18 - Laboratório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</si>
  <si>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</si>
  <si>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</si>
  <si>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</si>
  <si>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19 - Alimentação/Dietas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</si>
  <si>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</si>
  <si>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</si>
  <si>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</si>
  <si>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20 - Locação de Ambulâncias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</si>
  <si>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</si>
  <si>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</si>
  <si>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</si>
  <si>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21 - Outras Pessoas Jurídicas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</si>
  <si>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</si>
  <si>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</si>
  <si>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</si>
  <si>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22 - Médicos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</si>
  <si>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</si>
  <si>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</si>
  <si>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</si>
  <si>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23 - Outros profissionais de saúde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</si>
  <si>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</si>
  <si>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</si>
  <si>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</si>
  <si>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24 - Pessoa Jurídica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</si>
  <si>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</si>
  <si>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</si>
  <si>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</si>
  <si>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25 - Cooperativas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</si>
  <si>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</si>
  <si>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</si>
  <si>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</si>
  <si>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26 - Lavanderia</t>
  </si>
  <si>
    <t>27 - Serviços de Cozinha e Copeira</t>
  </si>
  <si>
    <t>40627455/0001-56</t>
  </si>
  <si>
    <t xml:space="preserve">EDUARDO CABRAL DE L JORDÃO </t>
  </si>
  <si>
    <t>https://www.hospitalmarialucinda.org/files/pdf/contrato-eduardo-cabral-16_23_4-contrato-eduardo-cabral.pdf</t>
  </si>
  <si>
    <t>28 - Outros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</si>
  <si>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</si>
  <si>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</si>
  <si>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</si>
  <si>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29 - Coleta de Lixo Hospitalar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</si>
  <si>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</si>
  <si>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</si>
  <si>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</si>
  <si>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</si>
  <si>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30 - Manutenção/Aluguel/Uso de Sistemas ou Softwares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</si>
  <si>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</si>
  <si>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</si>
  <si>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</si>
  <si>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</si>
  <si>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31 - Vigilância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</si>
  <si>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</si>
  <si>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</si>
  <si>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</si>
  <si>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32 - Consultorias e Treinamentos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</si>
  <si>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</si>
  <si>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</si>
  <si>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</si>
  <si>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33 - Serviços Técnicos Profissionais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</si>
  <si>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</si>
  <si>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</si>
  <si>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</si>
  <si>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34 - Dedetização</t>
  </si>
  <si>
    <t>03423683/0001-88</t>
  </si>
  <si>
    <t xml:space="preserve">ADELTEC INFORMÁTICA </t>
  </si>
  <si>
    <t>https://www.hospitalmarialucinda.org/files/pdf/contrato-adeltec-16_23_4-contrato-adeltec-2022.pdf</t>
  </si>
  <si>
    <t>35 - Limpeza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</si>
  <si>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</si>
  <si>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</si>
  <si>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</si>
  <si>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36 - Outras Pessoas Jurídicas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</si>
  <si>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</si>
  <si>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</si>
  <si>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</si>
  <si>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37 - Equipamentos Médico-Hospitalar</t>
  </si>
  <si>
    <t>11808559/0001-69</t>
  </si>
  <si>
    <t xml:space="preserve">INTELIGÊNCIA SEGURANÇA PRIVADA </t>
  </si>
  <si>
    <t>VIGILÂNCIA</t>
  </si>
  <si>
    <t>https://www.hospitalmarialucinda.org/files/pdf/contrato-inteligencia-16_23_4-contrato-inteligencia-2022-termo-aditivo.pdf</t>
  </si>
  <si>
    <t>38 - Equipamentos de Informática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</si>
  <si>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</si>
  <si>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</si>
  <si>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</si>
  <si>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</si>
  <si>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39 - Engenharia Clínica</t>
  </si>
  <si>
    <t>06173476/0001-00</t>
  </si>
  <si>
    <t xml:space="preserve">ANTONIO E LEANDRO SERVIÇOS DE IMUNIZAÇÃO </t>
  </si>
  <si>
    <t>DEDETIZAÇÃO</t>
  </si>
  <si>
    <t>https://www.hospitalmarialucinda.org/files/pdf/1o-termo-aditivo-tecmat-2023-16_23_4-3776642401-1o-termo-aditivo-tecmat-2023.pdf</t>
  </si>
  <si>
    <t>40 - Outros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</si>
  <si>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</si>
  <si>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</si>
  <si>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</si>
  <si>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41 - Reparo e Manutenção de Bens Imóveis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</si>
  <si>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</si>
  <si>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</si>
  <si>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</si>
  <si>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42 - Reparo e Manutenção de Veículos</t>
  </si>
  <si>
    <t>08654123/0001-58</t>
  </si>
  <si>
    <t xml:space="preserve">AUDISA AUDITORES </t>
  </si>
  <si>
    <t>https://www.hospitalmarialucinda.org/files/pdf/contrato-audisa-2023-16_23_4-3633024004-contrato-audisa-2023.pdf</t>
  </si>
  <si>
    <t>43 - Reparo e Manutenção de Bens Móveis de Outras Naturezas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</si>
  <si>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</si>
  <si>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</si>
  <si>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</si>
  <si>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</si>
  <si>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</si>
  <si>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</si>
  <si>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</si>
  <si>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</si>
  <si>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</si>
  <si>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</si>
  <si>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</si>
  <si>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</si>
  <si>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</si>
  <si>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</si>
  <si>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</si>
  <si>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</si>
  <si>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</si>
  <si>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</si>
  <si>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</si>
  <si>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</si>
  <si>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</si>
  <si>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ENGENHARIA CLÍNICA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</si>
  <si>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</si>
  <si>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</si>
  <si>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</si>
  <si>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</si>
  <si>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</si>
  <si>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</si>
  <si>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</si>
  <si>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</si>
  <si>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</si>
  <si>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</si>
  <si>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</si>
  <si>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</si>
  <si>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</si>
  <si>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</si>
  <si>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</si>
  <si>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</si>
  <si>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</si>
  <si>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</si>
  <si>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</si>
  <si>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</si>
  <si>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</si>
  <si>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</si>
  <si>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</si>
  <si>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</si>
  <si>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</si>
  <si>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LABORATORIO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</si>
  <si>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</si>
  <si>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</si>
  <si>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</si>
  <si>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</si>
  <si>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</si>
  <si>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</si>
  <si>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</si>
  <si>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</si>
  <si>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</si>
  <si>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OUTROS REPAROS BENS MOVEIS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</si>
  <si>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</si>
  <si>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</si>
  <si>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</si>
  <si>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</si>
  <si>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</si>
  <si>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</si>
  <si>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</si>
  <si>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</si>
  <si>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</si>
  <si>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</si>
  <si>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</si>
  <si>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</si>
  <si>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</si>
  <si>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</si>
  <si>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</si>
  <si>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</si>
  <si>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</si>
  <si>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</si>
  <si>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</si>
  <si>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</si>
  <si>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</si>
  <si>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</si>
  <si>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</si>
  <si>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</si>
  <si>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</si>
  <si>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</si>
  <si>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</si>
  <si>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</si>
  <si>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</si>
  <si>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</si>
  <si>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</si>
  <si>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</si>
  <si>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</si>
  <si>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</si>
  <si>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</si>
  <si>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</si>
  <si>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</si>
  <si>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11.735.586/0001-59</t>
  </si>
  <si>
    <t>FUNDACAO DE APOIO AO DESENVOLVIMENTO</t>
  </si>
  <si>
    <t>DOSIMENTROS</t>
  </si>
  <si>
    <t>https://www.hospitalmarialucinda.org/files/pdf/contrato-fade-ufpe-2023-16_23_4-1017205397-contrato-fade-ufpe-2023.pdf</t>
  </si>
  <si>
    <t>ASSISTENCIA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</si>
</sst>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Gráfico1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A638-03B2-4A77-8A67-A8A70DFA5F55}">
  <sheetPr>
    <tabColor indexed="13"/>
  </sheetPr>
  <dimension ref="A1:V992"/>
  <sheetViews>
    <sheetView showGridLines="0" tabSelected="1" topLeftCell="F73" zoomScale="90" zoomScaleNormal="90" workbookViewId="0">
      <selection activeCell="B2" sqref="B2:I7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45156</v>
      </c>
      <c r="H4" s="14">
        <v>330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45283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(OCULTAR)'!$Q$3:$S$133,3,0),"")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44511</v>
      </c>
      <c r="G7" s="9">
        <v>45241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(OCULTAR)'!$Q$3:$S$133,3,0),"")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(OCULTAR)'!$Q$3:$S$133,3,0),"")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(OCULTAR)'!$Q$3:$S$133,3,0),"")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(OCULTAR)'!$Q$3:$S$133,3,0),"")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44896</v>
      </c>
      <c r="G12" s="9">
        <v>45261</v>
      </c>
      <c r="H12" s="12">
        <v>9000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(OCULTAR)'!$Q$3:$S$133,3,0),"")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(OCULTAR)'!$Q$3:$S$133,3,0),"")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(OCULTAR)'!$Q$3:$S$133,3,0),"")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(OCULTAR)'!$Q$3:$S$133,3,0),"")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44866</v>
      </c>
      <c r="G16" s="9">
        <v>45231</v>
      </c>
      <c r="H16" s="12">
        <v>2350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(OCULTAR)'!$Q$3:$S$133,3,0),"")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(OCULTAR)'!$Q$3:$S$133,3,0),"")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2250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(OCULTAR)'!$Q$3:$S$133,3,0),"")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(OCULTAR)'!$Q$3:$S$133,3,0),"")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44866</v>
      </c>
      <c r="G20" s="9">
        <v>45231</v>
      </c>
      <c r="H20" s="12">
        <v>3000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(OCULTAR)'!$Q$3:$S$133,3,0),"")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44936</v>
      </c>
      <c r="G21" s="9">
        <v>45301</v>
      </c>
      <c r="H21" s="12">
        <v>13500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(OCULTAR)'!$Q$3:$S$133,3,0),"")</f>
        <v>9767633000366</v>
      </c>
      <c r="B22" s="5" t="s">
        <v>9</v>
      </c>
      <c r="C22" s="6" t="s">
        <v>93</v>
      </c>
      <c r="D22" s="7" t="s">
        <v>94</v>
      </c>
      <c r="E22" s="8" t="s">
        <v>31</v>
      </c>
      <c r="F22" s="9">
        <v>44805</v>
      </c>
      <c r="G22" s="9">
        <v>45170</v>
      </c>
      <c r="H22" s="12">
        <v>3000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(OCULTAR)'!$Q$3:$S$133,3,0),"")</f>
        <v>9767633000366</v>
      </c>
      <c r="B23" s="5" t="s">
        <v>9</v>
      </c>
      <c r="C23" s="6" t="s">
        <v>97</v>
      </c>
      <c r="D23" s="7" t="s">
        <v>98</v>
      </c>
      <c r="E23" s="8" t="s">
        <v>31</v>
      </c>
      <c r="F23" s="9">
        <v>45078</v>
      </c>
      <c r="G23" s="9">
        <v>45444</v>
      </c>
      <c r="H23" s="12">
        <v>3000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(OCULTAR)'!$Q$3:$S$133,3,0),"")</f>
        <v>9767633000366</v>
      </c>
      <c r="B24" s="5" t="s">
        <v>9</v>
      </c>
      <c r="C24" s="6" t="s">
        <v>101</v>
      </c>
      <c r="D24" s="7" t="s">
        <v>102</v>
      </c>
      <c r="E24" s="8" t="s">
        <v>31</v>
      </c>
      <c r="F24" s="9">
        <v>45108</v>
      </c>
      <c r="G24" s="9">
        <v>45474</v>
      </c>
      <c r="H24" s="12">
        <v>2350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(OCULTAR)'!$Q$3:$S$133,3,0),"")</f>
        <v>9767633000366</v>
      </c>
      <c r="B25" s="5" t="s">
        <v>9</v>
      </c>
      <c r="C25" s="6" t="s">
        <v>105</v>
      </c>
      <c r="D25" s="7" t="s">
        <v>106</v>
      </c>
      <c r="E25" s="8" t="s">
        <v>31</v>
      </c>
      <c r="F25" s="9">
        <v>45108</v>
      </c>
      <c r="G25" s="9">
        <v>45474</v>
      </c>
      <c r="H25" s="12">
        <v>3000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(OCULTAR)'!$Q$3:$S$133,3,0),"")</f>
        <v>9767633000366</v>
      </c>
      <c r="B26" s="5" t="s">
        <v>9</v>
      </c>
      <c r="C26" s="6" t="s">
        <v>109</v>
      </c>
      <c r="D26" s="7" t="s">
        <v>110</v>
      </c>
      <c r="E26" s="8" t="s">
        <v>31</v>
      </c>
      <c r="F26" s="9">
        <v>44896</v>
      </c>
      <c r="G26" s="9">
        <v>45261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(OCULTAR)'!$Q$3:$S$133,3,0),"")</f>
        <v>9767633000366</v>
      </c>
      <c r="B27" s="5" t="s">
        <v>9</v>
      </c>
      <c r="C27" s="6" t="s">
        <v>113</v>
      </c>
      <c r="D27" s="7" t="s">
        <v>114</v>
      </c>
      <c r="E27" s="8" t="s">
        <v>31</v>
      </c>
      <c r="F27" s="9">
        <v>44958</v>
      </c>
      <c r="G27" s="9">
        <v>45323</v>
      </c>
      <c r="H27" s="12">
        <v>15000</v>
      </c>
      <c r="I27" s="11" t="s">
        <v>115</v>
      </c>
      <c r="V27" s="15" t="s">
        <v>116</v>
      </c>
    </row>
    <row r="28" spans="1:22" s="13" customFormat="1" ht="20.25" customHeight="1" x14ac:dyDescent="0.2">
      <c r="A28" s="4">
        <f>IFERROR(VLOOKUP(B28,'[1]DADOS (OCULTAR)'!$Q$3:$S$133,3,0),"")</f>
        <v>9767633000366</v>
      </c>
      <c r="B28" s="5" t="s">
        <v>9</v>
      </c>
      <c r="C28" s="6" t="s">
        <v>117</v>
      </c>
      <c r="D28" s="7" t="s">
        <v>118</v>
      </c>
      <c r="E28" s="8" t="s">
        <v>31</v>
      </c>
      <c r="F28" s="9">
        <v>45078</v>
      </c>
      <c r="G28" s="9">
        <v>45444</v>
      </c>
      <c r="H28" s="12">
        <v>2350</v>
      </c>
      <c r="I28" s="11" t="s">
        <v>119</v>
      </c>
      <c r="V28" s="15" t="s">
        <v>120</v>
      </c>
    </row>
    <row r="29" spans="1:22" s="13" customFormat="1" ht="20.25" customHeight="1" x14ac:dyDescent="0.2">
      <c r="A29" s="4">
        <f>IFERROR(VLOOKUP(B29,'[1]DADOS (OCULTAR)'!$Q$3:$S$133,3,0),"")</f>
        <v>9767633000366</v>
      </c>
      <c r="B29" s="5" t="s">
        <v>9</v>
      </c>
      <c r="C29" s="6" t="s">
        <v>121</v>
      </c>
      <c r="D29" s="7" t="s">
        <v>122</v>
      </c>
      <c r="E29" s="8" t="s">
        <v>31</v>
      </c>
      <c r="F29" s="9">
        <v>44835</v>
      </c>
      <c r="G29" s="9">
        <v>45200</v>
      </c>
      <c r="H29" s="12">
        <v>2350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(OCULTAR)'!$Q$3:$S$133,3,0),"")</f>
        <v>9767633000366</v>
      </c>
      <c r="B30" s="5" t="s">
        <v>9</v>
      </c>
      <c r="C30" s="6" t="s">
        <v>76</v>
      </c>
      <c r="D30" s="7" t="s">
        <v>77</v>
      </c>
      <c r="E30" s="8" t="s">
        <v>78</v>
      </c>
      <c r="F30" s="9">
        <v>44925</v>
      </c>
      <c r="G30" s="9">
        <v>45290</v>
      </c>
      <c r="H30" s="12">
        <v>3750</v>
      </c>
      <c r="I30" s="11" t="s">
        <v>79</v>
      </c>
      <c r="V30" s="15" t="s">
        <v>125</v>
      </c>
    </row>
    <row r="31" spans="1:22" s="13" customFormat="1" ht="20.25" customHeight="1" x14ac:dyDescent="0.2">
      <c r="A31" s="4">
        <f>IFERROR(VLOOKUP(B31,'[1]DADOS (OCULTAR)'!$Q$3:$S$133,3,0),"")</f>
        <v>9767633000366</v>
      </c>
      <c r="B31" s="5" t="s">
        <v>9</v>
      </c>
      <c r="C31" s="6" t="s">
        <v>126</v>
      </c>
      <c r="D31" s="16" t="s">
        <v>127</v>
      </c>
      <c r="E31" s="8" t="s">
        <v>78</v>
      </c>
      <c r="F31" s="9">
        <v>44805</v>
      </c>
      <c r="G31" s="9">
        <v>45170</v>
      </c>
      <c r="H31" s="12">
        <v>2300</v>
      </c>
      <c r="I31" s="11" t="s">
        <v>128</v>
      </c>
      <c r="V31" s="15" t="s">
        <v>129</v>
      </c>
    </row>
    <row r="32" spans="1:22" s="13" customFormat="1" ht="20.25" customHeight="1" x14ac:dyDescent="0.2">
      <c r="A32" s="4">
        <f>IFERROR(VLOOKUP(B32,'[1]DADOS (OCULTAR)'!$Q$3:$S$133,3,0),"")</f>
        <v>9767633000366</v>
      </c>
      <c r="B32" s="5" t="s">
        <v>9</v>
      </c>
      <c r="C32" s="6" t="s">
        <v>130</v>
      </c>
      <c r="D32" s="7" t="s">
        <v>131</v>
      </c>
      <c r="E32" s="8" t="s">
        <v>78</v>
      </c>
      <c r="F32" s="9">
        <v>44805</v>
      </c>
      <c r="G32" s="9">
        <v>45170</v>
      </c>
      <c r="H32" s="12">
        <v>2300</v>
      </c>
      <c r="I32" s="11" t="s">
        <v>132</v>
      </c>
      <c r="V32" s="15" t="s">
        <v>133</v>
      </c>
    </row>
    <row r="33" spans="1:22" s="13" customFormat="1" ht="20.25" customHeight="1" x14ac:dyDescent="0.2">
      <c r="A33" s="4">
        <f>IFERROR(VLOOKUP(B33,'[1]DADOS (OCULTAR)'!$Q$3:$S$133,3,0),"")</f>
        <v>9767633000366</v>
      </c>
      <c r="B33" s="5" t="s">
        <v>9</v>
      </c>
      <c r="C33" s="6" t="s">
        <v>134</v>
      </c>
      <c r="D33" s="7" t="s">
        <v>135</v>
      </c>
      <c r="E33" s="8" t="s">
        <v>136</v>
      </c>
      <c r="F33" s="9">
        <v>44910</v>
      </c>
      <c r="G33" s="9">
        <v>45275</v>
      </c>
      <c r="H33" s="12">
        <v>1.5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(OCULTAR)'!$Q$3:$S$133,3,0),"")</f>
        <v>9767633000366</v>
      </c>
      <c r="B34" s="5" t="s">
        <v>9</v>
      </c>
      <c r="C34" s="6" t="s">
        <v>139</v>
      </c>
      <c r="D34" s="7" t="s">
        <v>140</v>
      </c>
      <c r="E34" s="8" t="s">
        <v>141</v>
      </c>
      <c r="F34" s="9">
        <v>44944</v>
      </c>
      <c r="G34" s="9">
        <v>45309</v>
      </c>
      <c r="H34" s="12">
        <v>1000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(OCULTAR)'!$Q$3:$S$133,3,0),"")</f>
        <v>9767633000366</v>
      </c>
      <c r="B35" s="5" t="s">
        <v>9</v>
      </c>
      <c r="C35" s="6" t="s">
        <v>144</v>
      </c>
      <c r="D35" s="7" t="s">
        <v>145</v>
      </c>
      <c r="E35" s="8" t="s">
        <v>141</v>
      </c>
      <c r="F35" s="9">
        <v>45033</v>
      </c>
      <c r="G35" s="9">
        <v>45399</v>
      </c>
      <c r="H35" s="12">
        <v>1986.97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(OCULTAR)'!$Q$3:$S$133,3,0),"")</f>
        <v>9767633000366</v>
      </c>
      <c r="B36" s="5" t="s">
        <v>9</v>
      </c>
      <c r="C36" s="6" t="s">
        <v>148</v>
      </c>
      <c r="D36" s="7" t="s">
        <v>149</v>
      </c>
      <c r="E36" s="8" t="s">
        <v>31</v>
      </c>
      <c r="F36" s="9">
        <v>45017</v>
      </c>
      <c r="G36" s="9">
        <v>45383</v>
      </c>
      <c r="H36" s="12">
        <v>6000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(OCULTAR)'!$Q$3:$S$133,3,0),"")</f>
        <v>9767633000366</v>
      </c>
      <c r="B37" s="5" t="s">
        <v>9</v>
      </c>
      <c r="C37" s="6" t="s">
        <v>152</v>
      </c>
      <c r="D37" s="7" t="s">
        <v>153</v>
      </c>
      <c r="E37" s="8" t="s">
        <v>141</v>
      </c>
      <c r="F37" s="9">
        <v>44699</v>
      </c>
      <c r="G37" s="9">
        <v>45064</v>
      </c>
      <c r="H37" s="12">
        <v>2076.69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(OCULTAR)'!$Q$3:$S$133,3,0),"")</f>
        <v>9767633000366</v>
      </c>
      <c r="B38" s="5" t="s">
        <v>9</v>
      </c>
      <c r="C38" s="6" t="s">
        <v>156</v>
      </c>
      <c r="D38" s="7" t="s">
        <v>157</v>
      </c>
      <c r="E38" s="8" t="s">
        <v>141</v>
      </c>
      <c r="F38" s="9">
        <v>44750</v>
      </c>
      <c r="G38" s="9">
        <v>45115</v>
      </c>
      <c r="H38" s="12">
        <v>458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(OCULTAR)'!$Q$3:$S$133,3,0),"")</f>
        <v>9767633000366</v>
      </c>
      <c r="B39" s="5" t="s">
        <v>9</v>
      </c>
      <c r="C39" s="6" t="s">
        <v>160</v>
      </c>
      <c r="D39" s="7" t="s">
        <v>161</v>
      </c>
      <c r="E39" s="8" t="s">
        <v>141</v>
      </c>
      <c r="F39" s="9">
        <v>44699</v>
      </c>
      <c r="G39" s="9">
        <v>45064</v>
      </c>
      <c r="H39" s="12">
        <v>1282.5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(OCULTAR)'!$Q$3:$S$133,3,0),"")</f>
        <v>9767633000366</v>
      </c>
      <c r="B40" s="5" t="s">
        <v>9</v>
      </c>
      <c r="C40" s="6" t="s">
        <v>164</v>
      </c>
      <c r="D40" s="7" t="s">
        <v>165</v>
      </c>
      <c r="E40" s="8" t="s">
        <v>141</v>
      </c>
      <c r="F40" s="9">
        <v>44832</v>
      </c>
      <c r="G40" s="9">
        <v>45197</v>
      </c>
      <c r="H40" s="12">
        <v>17865.810000000001</v>
      </c>
      <c r="I40" s="11" t="s">
        <v>166</v>
      </c>
      <c r="V40" s="15" t="s">
        <v>167</v>
      </c>
    </row>
    <row r="41" spans="1:22" s="13" customFormat="1" ht="20.25" customHeight="1" x14ac:dyDescent="0.2">
      <c r="A41" s="4">
        <f>IFERROR(VLOOKUP(B41,'[1]DADOS (OCULTAR)'!$Q$3:$S$133,3,0),"")</f>
        <v>9767633000366</v>
      </c>
      <c r="B41" s="5" t="s">
        <v>9</v>
      </c>
      <c r="C41" s="6" t="s">
        <v>168</v>
      </c>
      <c r="D41" s="7" t="s">
        <v>169</v>
      </c>
      <c r="E41" s="8" t="s">
        <v>170</v>
      </c>
      <c r="F41" s="9">
        <v>44657</v>
      </c>
      <c r="G41" s="9">
        <v>45022</v>
      </c>
      <c r="H41" s="12">
        <v>55565.58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(OCULTAR)'!$Q$3:$S$133,3,0),"")</f>
        <v>9767633000366</v>
      </c>
      <c r="B42" s="5" t="s">
        <v>9</v>
      </c>
      <c r="C42" s="6" t="s">
        <v>173</v>
      </c>
      <c r="D42" s="7" t="s">
        <v>174</v>
      </c>
      <c r="E42" s="8" t="s">
        <v>175</v>
      </c>
      <c r="F42" s="9">
        <v>44925</v>
      </c>
      <c r="G42" s="9">
        <v>45290</v>
      </c>
      <c r="H42" s="12">
        <v>1409.09</v>
      </c>
      <c r="I42" s="11" t="s">
        <v>176</v>
      </c>
      <c r="V42" s="15" t="s">
        <v>177</v>
      </c>
    </row>
    <row r="43" spans="1:22" s="13" customFormat="1" ht="20.25" customHeight="1" x14ac:dyDescent="0.2">
      <c r="A43" s="4">
        <f>IFERROR(VLOOKUP(B43,'[1]DADOS (OCULTAR)'!$Q$3:$S$133,3,0),"")</f>
        <v>9767633000366</v>
      </c>
      <c r="B43" s="5" t="s">
        <v>9</v>
      </c>
      <c r="C43" s="6" t="s">
        <v>178</v>
      </c>
      <c r="D43" s="7" t="s">
        <v>179</v>
      </c>
      <c r="E43" s="8" t="s">
        <v>180</v>
      </c>
      <c r="F43" s="9">
        <v>45064</v>
      </c>
      <c r="G43" s="9">
        <v>45430</v>
      </c>
      <c r="H43" s="12">
        <v>550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(OCULTAR)'!$Q$3:$S$133,3,0),"")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45111</v>
      </c>
      <c r="G44" s="9">
        <v>45477</v>
      </c>
      <c r="H44" s="12">
        <v>4800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(OCULTAR)'!$Q$3:$S$133,3,0),"")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45064</v>
      </c>
      <c r="G45" s="9">
        <v>45430</v>
      </c>
      <c r="H45" s="12">
        <v>1000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(OCULTAR)'!$Q$3:$S$133,3,0),"")</f>
        <v>9767633000366</v>
      </c>
      <c r="B46" s="5" t="s">
        <v>9</v>
      </c>
      <c r="C46" s="6" t="s">
        <v>191</v>
      </c>
      <c r="D46" s="7" t="s">
        <v>192</v>
      </c>
      <c r="E46" s="8" t="s">
        <v>78</v>
      </c>
      <c r="F46" s="9">
        <v>44922</v>
      </c>
      <c r="G46" s="9">
        <v>45287</v>
      </c>
      <c r="H46" s="12">
        <v>962.38</v>
      </c>
      <c r="I46" s="11" t="s">
        <v>193</v>
      </c>
      <c r="V46" s="15" t="s">
        <v>194</v>
      </c>
    </row>
    <row r="47" spans="1:22" ht="20.25" customHeight="1" x14ac:dyDescent="0.2">
      <c r="A47" s="4">
        <f>IFERROR(VLOOKUP(B47,'[1]DADOS (OCULTAR)'!$Q$3:$S$133,3,0),"")</f>
        <v>9767633000366</v>
      </c>
      <c r="B47" s="5" t="s">
        <v>9</v>
      </c>
      <c r="C47" s="6" t="s">
        <v>195</v>
      </c>
      <c r="D47" s="7" t="s">
        <v>196</v>
      </c>
      <c r="E47" s="8" t="s">
        <v>78</v>
      </c>
      <c r="F47" s="9">
        <v>45064</v>
      </c>
      <c r="G47" s="9">
        <v>45430</v>
      </c>
      <c r="H47" s="12">
        <v>3540.9</v>
      </c>
      <c r="I47" s="11" t="s">
        <v>197</v>
      </c>
    </row>
    <row r="48" spans="1:22" ht="20.25" customHeight="1" x14ac:dyDescent="0.2">
      <c r="A48" s="4">
        <f>IFERROR(VLOOKUP(B48,'[1]DADOS (OCULTAR)'!$Q$3:$S$133,3,0),"")</f>
        <v>9767633000366</v>
      </c>
      <c r="B48" s="5" t="s">
        <v>9</v>
      </c>
      <c r="C48" s="6" t="s">
        <v>198</v>
      </c>
      <c r="D48" s="7" t="s">
        <v>199</v>
      </c>
      <c r="E48" s="8" t="s">
        <v>78</v>
      </c>
      <c r="F48" s="9">
        <v>45064</v>
      </c>
      <c r="G48" s="9">
        <v>45430</v>
      </c>
      <c r="H48" s="12">
        <v>3446</v>
      </c>
      <c r="I48" s="11" t="s">
        <v>200</v>
      </c>
    </row>
    <row r="49" spans="1:9" ht="20.25" customHeight="1" x14ac:dyDescent="0.2">
      <c r="A49" s="4">
        <f>IFERROR(VLOOKUP(B49,'[1]DADOS (OCULTAR)'!$Q$3:$S$133,3,0),"")</f>
        <v>9767633000366</v>
      </c>
      <c r="B49" s="5" t="s">
        <v>9</v>
      </c>
      <c r="C49" s="6" t="s">
        <v>201</v>
      </c>
      <c r="D49" s="7" t="s">
        <v>202</v>
      </c>
      <c r="E49" s="8" t="s">
        <v>203</v>
      </c>
      <c r="F49" s="9">
        <v>44893</v>
      </c>
      <c r="G49" s="9">
        <v>45258</v>
      </c>
      <c r="H49" s="12">
        <v>4640</v>
      </c>
      <c r="I49" s="11" t="s">
        <v>204</v>
      </c>
    </row>
    <row r="50" spans="1:9" ht="20.25" customHeight="1" x14ac:dyDescent="0.2">
      <c r="A50" s="4">
        <f>IFERROR(VLOOKUP(B50,'[1]DADOS (OCULTAR)'!$Q$3:$S$133,3,0),"")</f>
        <v>9767633000366</v>
      </c>
      <c r="B50" s="5" t="s">
        <v>9</v>
      </c>
      <c r="C50" s="6" t="s">
        <v>205</v>
      </c>
      <c r="D50" s="7" t="s">
        <v>206</v>
      </c>
      <c r="E50" s="8" t="s">
        <v>31</v>
      </c>
      <c r="F50" s="9">
        <v>45017</v>
      </c>
      <c r="G50" s="9">
        <v>45383</v>
      </c>
      <c r="H50" s="12">
        <v>2350</v>
      </c>
      <c r="I50" s="11" t="s">
        <v>207</v>
      </c>
    </row>
    <row r="51" spans="1:9" ht="20.25" customHeight="1" x14ac:dyDescent="0.2">
      <c r="A51" s="4">
        <f>IFERROR(VLOOKUP(B51,'[1]DADOS (OCULTAR)'!$Q$3:$S$133,3,0),"")</f>
        <v>9767633000366</v>
      </c>
      <c r="B51" s="5" t="s">
        <v>9</v>
      </c>
      <c r="C51" s="6" t="s">
        <v>208</v>
      </c>
      <c r="D51" s="7" t="s">
        <v>209</v>
      </c>
      <c r="E51" s="8" t="s">
        <v>31</v>
      </c>
      <c r="F51" s="9">
        <v>45078</v>
      </c>
      <c r="G51" s="9">
        <v>45444</v>
      </c>
      <c r="H51" s="12">
        <v>2350</v>
      </c>
      <c r="I51" s="11" t="s">
        <v>210</v>
      </c>
    </row>
    <row r="52" spans="1:9" ht="20.25" customHeight="1" x14ac:dyDescent="0.2">
      <c r="A52" s="4">
        <f>IFERROR(VLOOKUP(B52,'[1]DADOS (OCULTAR)'!$Q$3:$S$133,3,0),"")</f>
        <v>9767633000366</v>
      </c>
      <c r="B52" s="5" t="s">
        <v>9</v>
      </c>
      <c r="C52" s="6" t="s">
        <v>211</v>
      </c>
      <c r="D52" s="7" t="s">
        <v>212</v>
      </c>
      <c r="E52" s="8" t="s">
        <v>31</v>
      </c>
      <c r="F52" s="9">
        <v>45078</v>
      </c>
      <c r="G52" s="9">
        <v>45444</v>
      </c>
      <c r="H52" s="12">
        <v>2800</v>
      </c>
      <c r="I52" s="11" t="s">
        <v>213</v>
      </c>
    </row>
    <row r="53" spans="1:9" ht="20.25" customHeight="1" x14ac:dyDescent="0.2">
      <c r="A53" s="4">
        <f>IFERROR(VLOOKUP(B53,'[1]DADOS (OCULTAR)'!$Q$3:$S$133,3,0),"")</f>
        <v>9767633000366</v>
      </c>
      <c r="B53" s="5" t="s">
        <v>9</v>
      </c>
      <c r="C53" s="6" t="s">
        <v>214</v>
      </c>
      <c r="D53" s="7" t="s">
        <v>215</v>
      </c>
      <c r="E53" s="8" t="s">
        <v>216</v>
      </c>
      <c r="F53" s="9">
        <v>44741</v>
      </c>
      <c r="G53" s="9">
        <v>45106</v>
      </c>
      <c r="H53" s="12">
        <v>9944.91</v>
      </c>
      <c r="I53" s="11" t="s">
        <v>217</v>
      </c>
    </row>
    <row r="54" spans="1:9" ht="20.25" customHeight="1" x14ac:dyDescent="0.2">
      <c r="A54" s="4">
        <f>IFERROR(VLOOKUP(B54,'[1]DADOS (OCULTAR)'!$Q$3:$S$133,3,0),"")</f>
        <v>9767633000366</v>
      </c>
      <c r="B54" s="5" t="s">
        <v>9</v>
      </c>
      <c r="C54" s="6" t="s">
        <v>218</v>
      </c>
      <c r="D54" s="7" t="s">
        <v>219</v>
      </c>
      <c r="E54" s="8" t="s">
        <v>220</v>
      </c>
      <c r="F54" s="9">
        <v>44928</v>
      </c>
      <c r="G54" s="9">
        <v>45293</v>
      </c>
      <c r="H54" s="12">
        <v>480</v>
      </c>
      <c r="I54" s="11" t="s">
        <v>221</v>
      </c>
    </row>
    <row r="55" spans="1:9" ht="20.25" customHeight="1" x14ac:dyDescent="0.2">
      <c r="A55" s="4">
        <f>IFERROR(VLOOKUP(B55,'[1]DADOS (OCULTAR)'!$Q$3:$S$133,3,0),"")</f>
        <v>9767633000366</v>
      </c>
      <c r="B55" s="5" t="s">
        <v>9</v>
      </c>
      <c r="C55" s="6" t="s">
        <v>222</v>
      </c>
      <c r="D55" s="7" t="s">
        <v>223</v>
      </c>
      <c r="E55" s="8" t="s">
        <v>220</v>
      </c>
      <c r="F55" s="9">
        <v>45071</v>
      </c>
      <c r="G55" s="9">
        <v>45437</v>
      </c>
      <c r="H55" s="12">
        <v>4100</v>
      </c>
      <c r="I55" s="11" t="s">
        <v>224</v>
      </c>
    </row>
    <row r="56" spans="1:9" ht="20.25" customHeight="1" x14ac:dyDescent="0.2">
      <c r="A56" s="4">
        <f>IFERROR(VLOOKUP(B56,'[1]DADOS (OCULTAR)'!$Q$3:$S$133,3,0),"")</f>
        <v>9767633000366</v>
      </c>
      <c r="B56" s="5" t="s">
        <v>9</v>
      </c>
      <c r="C56" s="6" t="s">
        <v>225</v>
      </c>
      <c r="D56" s="7" t="s">
        <v>226</v>
      </c>
      <c r="E56" s="8" t="s">
        <v>220</v>
      </c>
      <c r="F56" s="9">
        <v>45064</v>
      </c>
      <c r="G56" s="9">
        <v>45430</v>
      </c>
      <c r="H56" s="12">
        <v>7500</v>
      </c>
      <c r="I56" s="11" t="s">
        <v>227</v>
      </c>
    </row>
    <row r="57" spans="1:9" ht="20.25" customHeight="1" x14ac:dyDescent="0.2">
      <c r="A57" s="4">
        <f>IFERROR(VLOOKUP(B57,'[1]DADOS (OCULTAR)'!$Q$3:$S$133,3,0),"")</f>
        <v>9767633000366</v>
      </c>
      <c r="B57" s="5" t="s">
        <v>9</v>
      </c>
      <c r="C57" s="6" t="s">
        <v>228</v>
      </c>
      <c r="D57" s="7" t="s">
        <v>229</v>
      </c>
      <c r="E57" s="8" t="s">
        <v>31</v>
      </c>
      <c r="F57" s="9">
        <v>44866</v>
      </c>
      <c r="G57" s="9">
        <v>45231</v>
      </c>
      <c r="H57" s="12">
        <v>2800</v>
      </c>
      <c r="I57" s="11" t="s">
        <v>230</v>
      </c>
    </row>
    <row r="58" spans="1:9" ht="20.25" customHeight="1" x14ac:dyDescent="0.2">
      <c r="A58" s="4">
        <f>IFERROR(VLOOKUP(B58,'[1]DADOS (OCULTAR)'!$Q$3:$S$133,3,0),"")</f>
        <v>9767633000366</v>
      </c>
      <c r="B58" s="5" t="s">
        <v>9</v>
      </c>
      <c r="C58" s="6" t="s">
        <v>231</v>
      </c>
      <c r="D58" s="7" t="s">
        <v>232</v>
      </c>
      <c r="E58" s="8" t="s">
        <v>31</v>
      </c>
      <c r="F58" s="9">
        <v>44927</v>
      </c>
      <c r="G58" s="9">
        <v>45292</v>
      </c>
      <c r="H58" s="12">
        <v>2600</v>
      </c>
      <c r="I58" s="11" t="s">
        <v>233</v>
      </c>
    </row>
    <row r="59" spans="1:9" ht="20.25" customHeight="1" x14ac:dyDescent="0.2">
      <c r="A59" s="4">
        <f>IFERROR(VLOOKUP(B59,'[1]DADOS (OCULTAR)'!$Q$3:$S$133,3,0),"")</f>
        <v>9767633000366</v>
      </c>
      <c r="B59" s="5" t="s">
        <v>9</v>
      </c>
      <c r="C59" s="6" t="s">
        <v>234</v>
      </c>
      <c r="D59" s="7" t="s">
        <v>235</v>
      </c>
      <c r="E59" s="8" t="s">
        <v>31</v>
      </c>
      <c r="F59" s="9">
        <v>44866</v>
      </c>
      <c r="G59" s="9">
        <v>45231</v>
      </c>
      <c r="H59" s="12">
        <v>3000</v>
      </c>
      <c r="I59" s="11" t="s">
        <v>236</v>
      </c>
    </row>
    <row r="60" spans="1:9" ht="20.25" customHeight="1" x14ac:dyDescent="0.2">
      <c r="A60" s="4">
        <f>IFERROR(VLOOKUP(B60,'[1]DADOS (OCULTAR)'!$Q$3:$S$133,3,0),"")</f>
        <v>9767633000366</v>
      </c>
      <c r="B60" s="5" t="s">
        <v>9</v>
      </c>
      <c r="C60" s="6" t="s">
        <v>237</v>
      </c>
      <c r="D60" s="7" t="s">
        <v>238</v>
      </c>
      <c r="E60" s="8" t="s">
        <v>141</v>
      </c>
      <c r="F60" s="9">
        <v>44988</v>
      </c>
      <c r="G60" s="9">
        <v>45354</v>
      </c>
      <c r="H60" s="12">
        <v>242.96</v>
      </c>
      <c r="I60" s="11" t="s">
        <v>239</v>
      </c>
    </row>
    <row r="61" spans="1:9" ht="20.25" customHeight="1" x14ac:dyDescent="0.2">
      <c r="A61" s="4">
        <f>IFERROR(VLOOKUP(B61,'[1]DADOS (OCULTAR)'!$Q$3:$S$133,3,0),"")</f>
        <v>9767633000366</v>
      </c>
      <c r="B61" s="5" t="s">
        <v>9</v>
      </c>
      <c r="C61" s="6" t="s">
        <v>240</v>
      </c>
      <c r="D61" s="7" t="s">
        <v>241</v>
      </c>
      <c r="E61" s="8" t="s">
        <v>242</v>
      </c>
      <c r="F61" s="9">
        <v>45064</v>
      </c>
      <c r="G61" s="9">
        <v>45430</v>
      </c>
      <c r="H61" s="12">
        <v>350</v>
      </c>
      <c r="I61" s="11" t="s">
        <v>243</v>
      </c>
    </row>
    <row r="62" spans="1:9" ht="20.25" customHeight="1" x14ac:dyDescent="0.2">
      <c r="A62" s="4">
        <f>IFERROR(VLOOKUP(B62,'[1]DADOS (OCULTAR)'!$Q$3:$S$133,3,0),"")</f>
        <v>9767633000366</v>
      </c>
      <c r="B62" s="5" t="s">
        <v>9</v>
      </c>
      <c r="C62" s="6" t="s">
        <v>244</v>
      </c>
      <c r="D62" s="7" t="s">
        <v>245</v>
      </c>
      <c r="E62" s="8" t="s">
        <v>31</v>
      </c>
      <c r="F62" s="9">
        <v>45017</v>
      </c>
      <c r="G62" s="9">
        <v>45383</v>
      </c>
      <c r="H62" s="12">
        <v>2800</v>
      </c>
      <c r="I62" s="11" t="s">
        <v>246</v>
      </c>
    </row>
    <row r="63" spans="1:9" ht="20.25" customHeight="1" x14ac:dyDescent="0.2">
      <c r="A63" s="4">
        <f>IFERROR(VLOOKUP(B63,'[1]DADOS (OCULTAR)'!$Q$3:$S$133,3,0),"")</f>
        <v>9767633000366</v>
      </c>
      <c r="B63" s="5" t="s">
        <v>9</v>
      </c>
      <c r="C63" s="6" t="s">
        <v>247</v>
      </c>
      <c r="D63" s="7" t="s">
        <v>248</v>
      </c>
      <c r="E63" s="8" t="s">
        <v>141</v>
      </c>
      <c r="F63" s="9">
        <v>44833</v>
      </c>
      <c r="G63" s="9">
        <v>45198</v>
      </c>
      <c r="H63" s="12">
        <v>390</v>
      </c>
      <c r="I63" s="11" t="s">
        <v>249</v>
      </c>
    </row>
    <row r="64" spans="1:9" ht="20.25" customHeight="1" x14ac:dyDescent="0.2">
      <c r="A64" s="4">
        <f>IFERROR(VLOOKUP(B64,'[1]DADOS (OCULTAR)'!$Q$3:$S$133,3,0),"")</f>
        <v>9767633000366</v>
      </c>
      <c r="B64" s="5" t="s">
        <v>9</v>
      </c>
      <c r="C64" s="6" t="s">
        <v>250</v>
      </c>
      <c r="D64" s="7" t="s">
        <v>251</v>
      </c>
      <c r="E64" s="8" t="s">
        <v>252</v>
      </c>
      <c r="F64" s="9">
        <v>45064</v>
      </c>
      <c r="G64" s="9">
        <v>45430</v>
      </c>
      <c r="H64" s="12">
        <v>6000</v>
      </c>
      <c r="I64" s="11" t="s">
        <v>253</v>
      </c>
    </row>
    <row r="65" spans="1:9" ht="20.25" customHeight="1" x14ac:dyDescent="0.2">
      <c r="A65" s="4">
        <f>IFERROR(VLOOKUP(B65,'[1]DADOS (OCULTAR)'!$Q$3:$S$133,3,0),"")</f>
        <v>9767633000366</v>
      </c>
      <c r="B65" s="5" t="s">
        <v>9</v>
      </c>
      <c r="C65" s="6" t="s">
        <v>254</v>
      </c>
      <c r="D65" s="7" t="s">
        <v>255</v>
      </c>
      <c r="E65" s="8" t="s">
        <v>31</v>
      </c>
      <c r="F65" s="9">
        <v>45070</v>
      </c>
      <c r="G65" s="9">
        <v>45436</v>
      </c>
      <c r="H65" s="12">
        <v>1100</v>
      </c>
      <c r="I65" s="11" t="s">
        <v>256</v>
      </c>
    </row>
    <row r="66" spans="1:9" ht="20.25" customHeight="1" x14ac:dyDescent="0.2">
      <c r="A66" s="4">
        <f>IFERROR(VLOOKUP(B66,'[1]DADOS (OCULTAR)'!$Q$3:$S$133,3,0),"")</f>
        <v>9767633000366</v>
      </c>
      <c r="B66" s="5" t="s">
        <v>9</v>
      </c>
      <c r="C66" s="6" t="s">
        <v>257</v>
      </c>
      <c r="D66" s="7" t="s">
        <v>258</v>
      </c>
      <c r="E66" s="8" t="s">
        <v>31</v>
      </c>
      <c r="F66" s="9">
        <v>45071</v>
      </c>
      <c r="G66" s="9">
        <v>45437</v>
      </c>
      <c r="H66" s="12">
        <v>1100</v>
      </c>
      <c r="I66" s="11" t="s">
        <v>259</v>
      </c>
    </row>
    <row r="67" spans="1:9" ht="20.25" customHeight="1" x14ac:dyDescent="0.2">
      <c r="A67" s="4">
        <f>IFERROR(VLOOKUP(B67,'[1]DADOS (OCULTAR)'!$Q$3:$S$133,3,0),"")</f>
        <v>9767633000366</v>
      </c>
      <c r="B67" s="5" t="s">
        <v>9</v>
      </c>
      <c r="C67" s="6" t="s">
        <v>260</v>
      </c>
      <c r="D67" s="7" t="s">
        <v>261</v>
      </c>
      <c r="E67" s="8" t="s">
        <v>141</v>
      </c>
      <c r="F67" s="9">
        <v>45008</v>
      </c>
      <c r="G67" s="9">
        <v>45374</v>
      </c>
      <c r="H67" s="12">
        <v>752.23</v>
      </c>
      <c r="I67" s="11" t="s">
        <v>262</v>
      </c>
    </row>
    <row r="68" spans="1:9" ht="20.25" customHeight="1" x14ac:dyDescent="0.2">
      <c r="A68" s="4">
        <f>IFERROR(VLOOKUP(B68,'[1]DADOS (OCULTAR)'!$Q$3:$S$133,3,0),"")</f>
        <v>9767633000366</v>
      </c>
      <c r="B68" s="5" t="s">
        <v>9</v>
      </c>
      <c r="C68" s="6" t="s">
        <v>263</v>
      </c>
      <c r="D68" s="7" t="s">
        <v>264</v>
      </c>
      <c r="E68" s="8" t="s">
        <v>31</v>
      </c>
      <c r="F68" s="9">
        <v>45080</v>
      </c>
      <c r="G68" s="9">
        <v>45446</v>
      </c>
      <c r="H68" s="12">
        <v>1100</v>
      </c>
      <c r="I68" s="11" t="s">
        <v>265</v>
      </c>
    </row>
    <row r="69" spans="1:9" ht="20.25" customHeight="1" x14ac:dyDescent="0.2">
      <c r="A69" s="4">
        <f>IFERROR(VLOOKUP(B69,'[1]DADOS (OCULTAR)'!$Q$3:$S$133,3,0),"")</f>
        <v>9767633000366</v>
      </c>
      <c r="B69" s="5" t="s">
        <v>9</v>
      </c>
      <c r="C69" s="6" t="s">
        <v>266</v>
      </c>
      <c r="D69" s="7" t="s">
        <v>267</v>
      </c>
      <c r="E69" s="8" t="s">
        <v>31</v>
      </c>
      <c r="F69" s="9">
        <v>45078</v>
      </c>
      <c r="G69" s="9">
        <v>45444</v>
      </c>
      <c r="H69" s="12">
        <v>2130</v>
      </c>
      <c r="I69" s="11" t="s">
        <v>268</v>
      </c>
    </row>
    <row r="70" spans="1:9" ht="20.25" customHeight="1" x14ac:dyDescent="0.2">
      <c r="A70" s="4">
        <f>IFERROR(VLOOKUP(B70,'[1]DADOS (OCULTAR)'!$Q$3:$S$133,3,0),"")</f>
        <v>9767633000366</v>
      </c>
      <c r="B70" s="5" t="s">
        <v>9</v>
      </c>
      <c r="C70" s="6" t="s">
        <v>269</v>
      </c>
      <c r="D70" s="7" t="s">
        <v>270</v>
      </c>
      <c r="E70" s="8" t="s">
        <v>31</v>
      </c>
      <c r="F70" s="9">
        <v>45108</v>
      </c>
      <c r="G70" s="9">
        <v>45474</v>
      </c>
      <c r="H70" s="12">
        <v>1350</v>
      </c>
      <c r="I70" s="11" t="s">
        <v>271</v>
      </c>
    </row>
    <row r="71" spans="1:9" ht="20.25" customHeight="1" x14ac:dyDescent="0.2">
      <c r="A71" s="4">
        <f>IFERROR(VLOOKUP(B71,'[1]DADOS (OCULTAR)'!$Q$3:$S$133,3,0),"")</f>
        <v>9767633000366</v>
      </c>
      <c r="B71" s="5" t="s">
        <v>9</v>
      </c>
      <c r="C71" s="6" t="s">
        <v>272</v>
      </c>
      <c r="D71" s="7" t="s">
        <v>273</v>
      </c>
      <c r="E71" s="8" t="s">
        <v>31</v>
      </c>
      <c r="F71" s="9">
        <v>45136</v>
      </c>
      <c r="G71" s="9">
        <v>45502</v>
      </c>
      <c r="H71" s="12">
        <v>2130</v>
      </c>
      <c r="I71" s="11" t="s">
        <v>274</v>
      </c>
    </row>
    <row r="72" spans="1:9" ht="20.25" customHeight="1" x14ac:dyDescent="0.2">
      <c r="A72" s="4">
        <f>IFERROR(VLOOKUP(B72,'[1]DADOS (OCULTAR)'!$Q$3:$S$133,3,0),"")</f>
        <v>9767633000366</v>
      </c>
      <c r="B72" s="5" t="s">
        <v>9</v>
      </c>
      <c r="C72" s="6" t="s">
        <v>275</v>
      </c>
      <c r="D72" s="7" t="s">
        <v>276</v>
      </c>
      <c r="E72" s="8" t="s">
        <v>31</v>
      </c>
      <c r="F72" s="9">
        <v>45108</v>
      </c>
      <c r="G72" s="9">
        <v>45474</v>
      </c>
      <c r="H72" s="12">
        <v>1350</v>
      </c>
      <c r="I72" s="11" t="s">
        <v>277</v>
      </c>
    </row>
    <row r="73" spans="1:9" ht="20.25" customHeight="1" x14ac:dyDescent="0.2">
      <c r="A73" s="4">
        <f>IFERROR(VLOOKUP(B73,'[1]DADOS (OCULTAR)'!$Q$3:$S$133,3,0),"")</f>
        <v>9767633000366</v>
      </c>
      <c r="B73" s="5" t="s">
        <v>9</v>
      </c>
      <c r="C73" s="6" t="s">
        <v>278</v>
      </c>
      <c r="D73" s="7" t="s">
        <v>279</v>
      </c>
      <c r="E73" s="8" t="s">
        <v>31</v>
      </c>
      <c r="F73" s="9">
        <v>45108</v>
      </c>
      <c r="G73" s="9">
        <v>45474</v>
      </c>
      <c r="H73" s="12">
        <v>1350</v>
      </c>
      <c r="I73" s="11" t="s">
        <v>280</v>
      </c>
    </row>
    <row r="74" spans="1:9" ht="20.25" customHeight="1" x14ac:dyDescent="0.2">
      <c r="A74" s="4">
        <f>IFERROR(VLOOKUP(B74,'[1]DADOS (OCULTAR)'!$Q$3:$S$133,3,0),"")</f>
        <v>9767633000366</v>
      </c>
      <c r="B74" s="5" t="s">
        <v>9</v>
      </c>
      <c r="C74" s="6" t="s">
        <v>281</v>
      </c>
      <c r="D74" s="7" t="s">
        <v>282</v>
      </c>
      <c r="E74" s="8" t="s">
        <v>31</v>
      </c>
      <c r="F74" s="9">
        <v>45108</v>
      </c>
      <c r="G74" s="9">
        <v>45474</v>
      </c>
      <c r="H74" s="12">
        <v>1350</v>
      </c>
      <c r="I74" s="11" t="s">
        <v>283</v>
      </c>
    </row>
    <row r="75" spans="1:9" ht="20.25" customHeight="1" x14ac:dyDescent="0.2">
      <c r="A75" s="4">
        <f>IFERROR(VLOOKUP(B75,'[1]DADOS (OCULTAR)'!$Q$3:$S$133,3,0),"")</f>
        <v>9767633000366</v>
      </c>
      <c r="B75" s="5" t="s">
        <v>9</v>
      </c>
      <c r="C75" s="6" t="s">
        <v>284</v>
      </c>
      <c r="D75" s="7" t="s">
        <v>285</v>
      </c>
      <c r="E75" s="8" t="s">
        <v>31</v>
      </c>
      <c r="F75" s="9">
        <v>45126</v>
      </c>
      <c r="G75" s="9">
        <v>45474</v>
      </c>
      <c r="H75" s="12">
        <v>1350</v>
      </c>
      <c r="I75" s="11" t="s">
        <v>286</v>
      </c>
    </row>
    <row r="76" spans="1:9" ht="20.25" customHeight="1" x14ac:dyDescent="0.2">
      <c r="A76" s="4">
        <f>IFERROR(VLOOKUP(B76,'[1]DADOS (OCULTAR)'!$Q$3:$S$133,3,0),"")</f>
        <v>9767633000366</v>
      </c>
      <c r="B76" s="5" t="s">
        <v>9</v>
      </c>
      <c r="C76" s="6" t="s">
        <v>287</v>
      </c>
      <c r="D76" s="7" t="s">
        <v>288</v>
      </c>
      <c r="E76" s="8" t="s">
        <v>289</v>
      </c>
      <c r="F76" s="9">
        <v>44655</v>
      </c>
      <c r="G76" s="9">
        <v>45020</v>
      </c>
      <c r="H76" s="12">
        <v>74.73</v>
      </c>
      <c r="I76" s="11" t="s">
        <v>37</v>
      </c>
    </row>
    <row r="77" spans="1:9" ht="20.25" customHeight="1" x14ac:dyDescent="0.2">
      <c r="A77" s="4">
        <f>IFERROR(VLOOKUP(B77,'[1]DADOS (OCULTAR)'!$Q$3:$S$133,3,0),"")</f>
        <v>9767633000366</v>
      </c>
      <c r="B77" s="5" t="s">
        <v>9</v>
      </c>
      <c r="C77" s="6" t="s">
        <v>290</v>
      </c>
      <c r="D77" s="7" t="s">
        <v>291</v>
      </c>
      <c r="E77" s="8" t="s">
        <v>292</v>
      </c>
      <c r="F77" s="9">
        <v>44958</v>
      </c>
      <c r="G77" s="9">
        <v>45323</v>
      </c>
      <c r="H77" s="12">
        <v>23.61</v>
      </c>
      <c r="I77" s="11" t="s">
        <v>293</v>
      </c>
    </row>
    <row r="78" spans="1:9" ht="20.25" customHeight="1" x14ac:dyDescent="0.2">
      <c r="A78" s="4">
        <f>IFERROR(VLOOKUP(B78,'[1]DADOS (OCULTAR)'!$Q$3:$S$133,3,0),"")</f>
        <v>9767633000366</v>
      </c>
      <c r="B78" s="5" t="s">
        <v>9</v>
      </c>
      <c r="C78" s="6" t="s">
        <v>287</v>
      </c>
      <c r="D78" s="7" t="s">
        <v>288</v>
      </c>
      <c r="E78" s="8" t="s">
        <v>294</v>
      </c>
      <c r="F78" s="9">
        <v>44655</v>
      </c>
      <c r="G78" s="9">
        <v>45020</v>
      </c>
      <c r="H78" s="12">
        <v>1150.78</v>
      </c>
      <c r="I78" s="11" t="s">
        <v>37</v>
      </c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DC646B4-7A2A-4B7C-A71E-107B11FD204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025708-925B-44DC-9272-C4697189415E}">
          <x14:formula1>
            <xm:f>INDIRECT('[PCF AGOSTO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2023-09-25T12:42:28Z</dcterms:created>
  <dcterms:modified xsi:type="dcterms:W3CDTF">2023-09-25T12:42:34Z</dcterms:modified>
</cp:coreProperties>
</file>