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 FINANCEIRO 2023\AGOSTO 2023\Validador\"/>
    </mc:Choice>
  </mc:AlternateContent>
  <xr:revisionPtr revIDLastSave="0" documentId="8_{76659483-F8DD-4FCE-80E5-D70310CD9920}" xr6:coauthVersionLast="45" xr6:coauthVersionMax="45" xr10:uidLastSave="{00000000-0000-0000-0000-000000000000}"/>
  <bookViews>
    <workbookView xWindow="-120" yWindow="-120" windowWidth="20730" windowHeight="11160" xr2:uid="{E4073A87-0C55-4346-9CD1-8FC2820F7AAF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<sst xmlns="http://schemas.openxmlformats.org/spreadsheetml/2006/main" count="438" uniqueCount="295">
  <si>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</si>
  <si>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</si>
  <si>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</si>
  <si>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</si>
  <si>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</si>
  <si>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</si>
  <si>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</si>
  <si>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</si>
  <si>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</si>
  <si>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ERMÍRIO COUTINHO</t>
  </si>
  <si>
    <t>40432544/0001-47</t>
  </si>
  <si>
    <t xml:space="preserve">CLARO </t>
  </si>
  <si>
    <t>TELEFONIA MÓVEL</t>
  </si>
  <si>
    <t>https://www.hospitalmarialucinda.org/files/pdf/contrato-claro-16_23_4-contrato-claro-2022.pdf</t>
  </si>
  <si>
    <t>11268302/0001-61</t>
  </si>
  <si>
    <t xml:space="preserve">NAZANET </t>
  </si>
  <si>
    <t>TELEFONIA FIXA/INTERNET</t>
  </si>
  <si>
    <t>https://www.hospitalmarialucinda.org/files/pdf/contrato-nazanet-16_23_4-contrato-nazanet.pdf</t>
  </si>
  <si>
    <t>Objeto do contrato</t>
  </si>
  <si>
    <t>036810534-21</t>
  </si>
  <si>
    <t xml:space="preserve">NORDESTE TRANS AGUA E POCOS </t>
  </si>
  <si>
    <t>ÁGUA</t>
  </si>
  <si>
    <t>https://www.hospitalmarialucinda.org/files/pdf/1o-termo-aditivo-a-s-de-albuquerque-2023-16_23_4-244969956-termo-aditivo-a-s-de-albuquerque-2023-.pdf</t>
  </si>
  <si>
    <t>1 - Seguros (Imóvel e veículos)</t>
  </si>
  <si>
    <t>438728754-34</t>
  </si>
  <si>
    <t xml:space="preserve">EDVALDO COUTINHO RAMOS </t>
  </si>
  <si>
    <t>LOCAÇÃO DE IMÓVEL</t>
  </si>
  <si>
    <t>https://www.hospitalmarialucinda.org/files/pdf/contrato-edvaldo-coutinho-2023-16_23_4-contrato-edvaldo-coutinho-2023.pdf</t>
  </si>
  <si>
    <t>2 - Taxas</t>
  </si>
  <si>
    <t>48.787.500/0001-41</t>
  </si>
  <si>
    <t>JOSE MARCELO DA SILVA JUNIOOR SERVICOS MEDICOS</t>
  </si>
  <si>
    <t>MÉDICOS PJ</t>
  </si>
  <si>
    <t>https://www.hospitalmarialucinda.org/files/pdf/contrato-jose-marcelo-servicos-medicos-16_23_4-2946267597-contrato-jose-marcelo.pdf</t>
  </si>
  <si>
    <t>3 - Contribuições</t>
  </si>
  <si>
    <t>07264015/0001-06</t>
  </si>
  <si>
    <t xml:space="preserve">UNISERVICE </t>
  </si>
  <si>
    <t>LOCAÇÃO DE MÁQUINAS E EQUIPAMENTOS</t>
  </si>
  <si>
    <t>https://www.hospitalmarialucinda.org/files/pdf/contrato-whiter-martins-7o-termo-aditivo-16_23_4-2486692141-contrato-white-martins--7o-termo-aditivo-2022.pdf</t>
  </si>
  <si>
    <t>4 - Taxa de Manutenção de Conta</t>
  </si>
  <si>
    <t>34666218/0001-00</t>
  </si>
  <si>
    <t xml:space="preserve">MINERVA OLIVEIRA DE SANTANA ATIVIDADES MÉDICAS </t>
  </si>
  <si>
    <t>https://www.hospitalmarialucinda.org/files/pdf/contrato-minerva-oliveira-2023-16_23_4-22537753-contrato-minerva-oliveira-2023.pdf</t>
  </si>
  <si>
    <t>5 - Tarifas</t>
  </si>
  <si>
    <t>33295443/0001-06</t>
  </si>
  <si>
    <t xml:space="preserve">M B A F DE SOUZA AMBULATORIAL </t>
  </si>
  <si>
    <t>https://www.hospitalmarialucinda.org/files/pdf/contrato-m-b-a-f-de-souza-ambulatorial-2023-16_23_4-2266504221-contrato-mbaf-de-souza-2023.pdf</t>
  </si>
  <si>
    <t>6 - Telefonia Móvel</t>
  </si>
  <si>
    <t>28041745/0001-18</t>
  </si>
  <si>
    <t xml:space="preserve">RADIOCOR TRAVASSOS GESTÃO HOSPITALAR </t>
  </si>
  <si>
    <t>https://www.hospitalmarialucinda.org/files/pdf/contrato-radiocor-16_23_4-893116601-contrato-radiocor.pdf</t>
  </si>
  <si>
    <t>7 - Telefonia Fixa/Internet</t>
  </si>
  <si>
    <t>8 - Água</t>
  </si>
  <si>
    <t>47619581/0001-08</t>
  </si>
  <si>
    <t xml:space="preserve">FERREIRA E VIDAL LTDA </t>
  </si>
  <si>
    <t>https://www.hospitalmarialucinda.org/files/pdf/contrato-ferreira-e-vidal-16_23_4-contrato-ferreira-e-vidal.pdf</t>
  </si>
  <si>
    <t>9 - Energia Elétrica</t>
  </si>
  <si>
    <t>08873514/0001-63</t>
  </si>
  <si>
    <t xml:space="preserve">LIMA &amp; SANTOS CLINICA GERAL E PESQUISA LTDA ME </t>
  </si>
  <si>
    <t>https://www.hospitalmarialucinda.org/files/pdf/contrato-lima---sousa-clinica-geral-e-pesquisa-ltda-2023-16_23_4-2023868207-contrato-lima---sousa-clinica-geral-e-pesquisa-ltda-2023.pdf</t>
  </si>
  <si>
    <t>10 - Locação de Máquinas e Equipamentos (Pessoa Jurídica)</t>
  </si>
  <si>
    <t>40407276/0001-03</t>
  </si>
  <si>
    <t xml:space="preserve">PRONTOMED ATIVIDADES MÉDICAS </t>
  </si>
  <si>
    <t>https://www.hospitalmarialucinda.org/files/pdf/contrato-prontomed-atividades-medicas-ltda-2023-16_23_4-837131472-contrato-prontomed-2023.pdf</t>
  </si>
  <si>
    <t>11 - Locação de Equipamentos Médico-Hospitalares(Pessoa Jurídica)</t>
  </si>
  <si>
    <t>39917740/0001-22</t>
  </si>
  <si>
    <t xml:space="preserve">PORTOMED ATIVIDADES MÉDICAS LTDA </t>
  </si>
  <si>
    <t>https://www.hospitalmarialucinda.org/files/pdf/contrato-portomed-atividades-medicas-ltda-2023-16_23_4-3098787146-contrato-portomed-2023.pdf</t>
  </si>
  <si>
    <t>12 - Locação de Veículos Automotores (Pessoa Jurídica) (Exceto Ambulância)</t>
  </si>
  <si>
    <t>48656723/0001-70</t>
  </si>
  <si>
    <t xml:space="preserve">RC &amp; TP SERVIÇOS MÉDICOS LTDA </t>
  </si>
  <si>
    <t>https://www.hospitalmarialucinda.org/files/pdf/contrato-rc-e-tp-servicos-medicos-ltda-16_23_4-contrato-rc-e-tp-servicos-medicos-ltda-2022.pdf</t>
  </si>
  <si>
    <t>13 - Serviço Gráficos, de Encadernação e de Emolduração</t>
  </si>
  <si>
    <t>49000874/0001-38</t>
  </si>
  <si>
    <t xml:space="preserve">CGN SERVIÇOS MÉDICOS LTDA </t>
  </si>
  <si>
    <t>https://www.hospitalmarialucinda.org/files/pdf/contrato-cgn-servicos-medicos-16_23_4-2738987119-contrato-cgn-servicos-medicos.pdf</t>
  </si>
  <si>
    <t>14 - Serviços Judiciais e Cartoriais</t>
  </si>
  <si>
    <t>03867460/0001-00</t>
  </si>
  <si>
    <t xml:space="preserve">CIFOL </t>
  </si>
  <si>
    <t>OUTRAS PESSOAS JURÍDICAS</t>
  </si>
  <si>
    <t>https://www.hospitalmarialucinda.org/files/pdf/contrato-cifol-2023---1o-termo-aditivo-16_23_4-1472012108-contrato-cifol1---2023-1-termo-aditivo.pdf</t>
  </si>
  <si>
    <t>15 - Outras Despesas Gerais (Pessoa Juridica)</t>
  </si>
  <si>
    <t>49078185/0001-46</t>
  </si>
  <si>
    <t xml:space="preserve">EDEZIO DE CARVALHO LOS </t>
  </si>
  <si>
    <t>https://www.hospitalmarialucinda.org/files/pdf/contrato-edezio-carvalho-2023-16_23_4-1841940865-contrato---edezio.pdf</t>
  </si>
  <si>
    <t>16 - Médicos</t>
  </si>
  <si>
    <t>44042402/0001-24</t>
  </si>
  <si>
    <t xml:space="preserve">M C DA SILVA MONTEIRO SERVIÇOS MÉDICOS </t>
  </si>
  <si>
    <t>https://www.hospitalmarialucinda.org/files/pdf/contrato-m-c-da-silva-monteiro-16_23_4-contrato-m-c-da-silva-monteiro.pdf</t>
  </si>
  <si>
    <t>17 - Outros profissionais de saúde</t>
  </si>
  <si>
    <t>04417367/0001-66</t>
  </si>
  <si>
    <t xml:space="preserve">F MALTA SERVIÇO MÉDICOS E CONSULTORIA </t>
  </si>
  <si>
    <t>https://www.hospitalmarialucinda.org/files/pdf/contrato-fmalta-16_23_4-contrato-fmalta-2022.pdf</t>
  </si>
  <si>
    <t>18 - Laboratório</t>
  </si>
  <si>
    <t>20662465/0001-15</t>
  </si>
  <si>
    <t xml:space="preserve">SOCIEDADE DE APOIO MÉDICO LTDA </t>
  </si>
  <si>
    <t>https://www.hospitalmarialucinda.org/files/pdf/contrato-sociedade-de-apoio-medico-16_23_4-contrato-sociedade-de-apoio-medico-2022.pdf</t>
  </si>
  <si>
    <t>19 - Alimentação/Dietas</t>
  </si>
  <si>
    <t>30861315/0001-94</t>
  </si>
  <si>
    <t>MARIA LEOMAR DE LUCENA PORTELA</t>
  </si>
  <si>
    <t>https://www.hospitalmarialucinda.org/files/pdf/contrato-maria-leomar-de-lucena-portela-e-cia-ltda-2023-16_23_4-1453431504-contrato-maria-leomar-de-lucena-portela-e-cia-ltda-2023-.pdf</t>
  </si>
  <si>
    <t>20 - Locação de Ambulâncias</t>
  </si>
  <si>
    <t>37390600/0001-13</t>
  </si>
  <si>
    <t xml:space="preserve">MICHELYNE DE CARVALHO MOREIRA SILVA </t>
  </si>
  <si>
    <t>https://www.hospitalmarialucinda.org/files/pdf/contrato-michelyne-de-carvalho-moreira-silva-2023-16_23_4-3073655235-contrato-michelyne-carvalho---2023.pdf</t>
  </si>
  <si>
    <t>21 - Outras Pessoas Jurídicas</t>
  </si>
  <si>
    <t>41069540/0001-09</t>
  </si>
  <si>
    <t xml:space="preserve">MED VISION SERVIÇOS MÉDICOS LTDA </t>
  </si>
  <si>
    <t>https://www.hospitalmarialucinda.org/files/pdf/med-vision-servicos-medicos-16_23_4-2719886058-contrato-med-vision-2023.pdf</t>
  </si>
  <si>
    <t>22 - Médicos</t>
  </si>
  <si>
    <t>48787500/0001-41</t>
  </si>
  <si>
    <t xml:space="preserve">JOSÉ MARCELO DA SILVA JUNIOR SERVIÇOS MÉDICOS LTDA </t>
  </si>
  <si>
    <t>https://www.hospitalmarialucinda.org/files/pdf/contrato-jose-marcelo-16_23_4-contrato-jose-marcelo.pdf</t>
  </si>
  <si>
    <t>23 - Outros profissionais de saúde</t>
  </si>
  <si>
    <t>11344279/0001-47</t>
  </si>
  <si>
    <t xml:space="preserve">CLÍNICA MÉDICA DO TRANSITO LTDA ME </t>
  </si>
  <si>
    <t>https://www.hospitalmarialucinda.org/files/pdf/contrato-clinica-medica-do-transito-ltda-me-16_23_4-961563207-contrato-clinica-medica-do-transito-2023.pdf</t>
  </si>
  <si>
    <t>24 - Pessoa Jurídica</t>
  </si>
  <si>
    <t>46424732/0001-00</t>
  </si>
  <si>
    <t xml:space="preserve">ACIOLI SERVIÇOS DE SAUDE LTDA </t>
  </si>
  <si>
    <t>https://www.hospitalmarialucinda.org/files/pdf/contrato-acioli-servicos-de-saude-ltda-2023-16_23_4-1424748997-contrato-acioli-servicos-de-saude-2023.pdf</t>
  </si>
  <si>
    <t>25 - Cooperativas</t>
  </si>
  <si>
    <t>42327891/0001-35</t>
  </si>
  <si>
    <t xml:space="preserve">CLINICA MÉDICA DRA RENATA FREITAS LTDA </t>
  </si>
  <si>
    <t>https://www.hospitalmarialucinda.org/files/pdf/contrato-clinica-medica-dr-renata-16_23_4-contrato-clinica-medica-dr-renata.pdf</t>
  </si>
  <si>
    <t>26 - Lavanderia</t>
  </si>
  <si>
    <t>27 - Serviços de Cozinha e Copeira</t>
  </si>
  <si>
    <t>40627455/0001-56</t>
  </si>
  <si>
    <t xml:space="preserve">EDUARDO CABRAL DE L JORDÃO </t>
  </si>
  <si>
    <t>https://www.hospitalmarialucinda.org/files/pdf/contrato-eduardo-cabral-16_23_4-contrato-eduardo-cabral.pdf</t>
  </si>
  <si>
    <t>28 - Outros</t>
  </si>
  <si>
    <t>35181900/0001-67</t>
  </si>
  <si>
    <t xml:space="preserve">PREPARA CURSOS PROFISSIONALIZANTES </t>
  </si>
  <si>
    <t>https://www.hospitalmarialucinda.org/files/pdf/contrato-prepara-cursos-profissionalizantes-16_23_4-contrato-prepara-cursos-profissionalizantes---2022.1.pdf</t>
  </si>
  <si>
    <t>29 - Coleta de Lixo Hospitalar</t>
  </si>
  <si>
    <t>11863530/0001-80</t>
  </si>
  <si>
    <t xml:space="preserve">BRASCON GESTÃO AMBIENTAL LTDA </t>
  </si>
  <si>
    <t>COLETA DE LIXO HOSPITALAR</t>
  </si>
  <si>
    <t>https://www.hospitalmarialucinda.org/files/pdf/contrato-brascon-2022.1-termo-aditivo-16_23_4-contrato-brascon-2022.1-aditivo.pdf</t>
  </si>
  <si>
    <t>30 - Manutenção/Aluguel/Uso de Sistemas ou Softwares</t>
  </si>
  <si>
    <t>18630942/0001-19</t>
  </si>
  <si>
    <t xml:space="preserve">PROVTEL TECNOLOGIA </t>
  </si>
  <si>
    <t>MANUTENÇÃO DE SISTEMAS</t>
  </si>
  <si>
    <t>https://www.hospitalmarialucinda.org/files/pdf/contrato-provtel--lunio--2023-16_23_4-2624059099-contrato-provtel-2023.pdf</t>
  </si>
  <si>
    <t>31 - Vigilância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</si>
  <si>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</si>
  <si>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</si>
  <si>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</si>
  <si>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32 - Consultorias e Treinamentos</t>
  </si>
  <si>
    <t>04984807/0001-67</t>
  </si>
  <si>
    <t>SEMOC SERVIÇO DE M OCULAR M OCUPAC.</t>
  </si>
  <si>
    <t>https://www.hospitalmarialucinda.org/files/pdf/contrato-semoc---servicos-de-medicina-ocular-medicina-ocupacional-e-auditoria-ltda-2023-16_23_4-2274211264-contrato-semoc-2023.pdf</t>
  </si>
  <si>
    <t>33 - Serviços Técnicos Profissionais</t>
  </si>
  <si>
    <t>05633849/0001-16</t>
  </si>
  <si>
    <t xml:space="preserve">GCINET SERVIÇOS DE INFORMÁTICA LTDA </t>
  </si>
  <si>
    <t>https://www.hospitalmarialucinda.org/files/pdf/contrato-gcinet-2021---termo-aditivo-16_23_4-contrato-gcinet-2021-copia-aditivo.pdf</t>
  </si>
  <si>
    <t>34 - Dedetização</t>
  </si>
  <si>
    <t>03423683/0001-88</t>
  </si>
  <si>
    <t xml:space="preserve">ADELTEC INFORMÁTICA </t>
  </si>
  <si>
    <t>https://www.hospitalmarialucinda.org/files/pdf/contrato-adeltec-16_23_4-contrato-adeltec-2022.pdf</t>
  </si>
  <si>
    <t>35 - Limpeza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</si>
  <si>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</si>
  <si>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</si>
  <si>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</si>
  <si>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36 - Outras Pessoas Jurídicas</t>
  </si>
  <si>
    <t>92306257/0007-80</t>
  </si>
  <si>
    <t xml:space="preserve">MV INFORMÁTICA NORDESTE LTDA </t>
  </si>
  <si>
    <t>https://www.hospitalmarialucinda.org/files/pdf/contrato-mv-16_23_4-contrato-mv-2022-copia-aditivo---copia.pdf</t>
  </si>
  <si>
    <t>37 - Equipamentos Médico-Hospitalar</t>
  </si>
  <si>
    <t>11808559/0001-69</t>
  </si>
  <si>
    <t xml:space="preserve">INTELIGÊNCIA SEGURANÇA PRIVADA </t>
  </si>
  <si>
    <t>VIGILÂNCIA</t>
  </si>
  <si>
    <t>https://www.hospitalmarialucinda.org/files/pdf/contrato-inteligencia-16_23_4-contrato-inteligencia-2022-termo-aditivo.pdf</t>
  </si>
  <si>
    <t>38 - Equipamentos de Informática</t>
  </si>
  <si>
    <t>03789272/0001-00</t>
  </si>
  <si>
    <t xml:space="preserve">SERVIÇO NACIONAL DE APRENDIZAGEM </t>
  </si>
  <si>
    <t>CONSULTORIA E TREINAMENTO</t>
  </si>
  <si>
    <t>https://www.hospitalmarialucinda.org/files/pdf/contrato-servico-de-aprendizagem---senai---2023-16_23_4-1608029560-contrato-servico-de-aprendizagem-2023.pdf</t>
  </si>
  <si>
    <t>39 - Engenharia Clínica</t>
  </si>
  <si>
    <t>06173476/0001-00</t>
  </si>
  <si>
    <t xml:space="preserve">ANTONIO E LEANDRO SERVIÇOS DE IMUNIZAÇÃO </t>
  </si>
  <si>
    <t>DEDETIZAÇÃO</t>
  </si>
  <si>
    <t>https://www.hospitalmarialucinda.org/files/pdf/1o-termo-aditivo-tecmat-2023-16_23_4-3776642401-1o-termo-aditivo-tecmat-2023.pdf</t>
  </si>
  <si>
    <t>40 - Outros</t>
  </si>
  <si>
    <t>46723101/0001-91</t>
  </si>
  <si>
    <t xml:space="preserve">E F DE ANDRADE TRANSPORTE </t>
  </si>
  <si>
    <t>https://www.hospitalmarialucinda.org/files/pdf/contrato-e-f-de-andrade-transporte-2023-16_23_4-3628101774-contrato-e-f-de-andrade-transporte-2023.pdf</t>
  </si>
  <si>
    <t>41 - Reparo e Manutenção de Bens Imóveis</t>
  </si>
  <si>
    <t>44292758/0001-16</t>
  </si>
  <si>
    <t xml:space="preserve">SUEQUERLES SEBASTIÃO DE FRANÇA </t>
  </si>
  <si>
    <t>https://www.hospitalmarialucinda.org/files/pdf/1o-termo-aditivo-suequerles-2023-16_23_4-208583935-termo-aditivo--suequerles-2023.pdf</t>
  </si>
  <si>
    <t>42 - Reparo e Manutenção de Veículos</t>
  </si>
  <si>
    <t>08654123/0001-58</t>
  </si>
  <si>
    <t xml:space="preserve">AUDISA AUDITORES </t>
  </si>
  <si>
    <t>https://www.hospitalmarialucinda.org/files/pdf/contrato-audisa-2023-16_23_4-3633024004-contrato-audisa-2023.pdf</t>
  </si>
  <si>
    <t>43 - Reparo e Manutenção de Bens Móveis de Outras Naturezas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</si>
  <si>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</si>
  <si>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</si>
  <si>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</si>
  <si>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</si>
  <si>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</si>
  <si>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</si>
  <si>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09420486/0002-72</t>
  </si>
  <si>
    <t xml:space="preserve">UNIVEN HEALTHCARE </t>
  </si>
  <si>
    <t>EQUIPAMENTO MÉDICO HOSPITALAR</t>
  </si>
  <si>
    <t>https://www.hospitalmarialucinda.org/files/pdf/contrato-univen-healthcare-s.a.-16_23_4-3410575080-contrato-univen-healthcare-s.a.-2022.pdf</t>
  </si>
  <si>
    <t>48718905/0001-28</t>
  </si>
  <si>
    <t>ARAUJO PEREIRA SERVIÇOS MÉDICOS</t>
  </si>
  <si>
    <t>https://www.hospitalmarialucinda.org/files/pdf/contrato-araujo-pereira-servicos-medicos-16_23_4-2908912228-contrato-araujo-pereira-servicos-medicos.pdf</t>
  </si>
  <si>
    <t>48034957/0001-85</t>
  </si>
  <si>
    <t>EVIDENCE GESTÃO DE SERVIÇOS EM SAÚDE</t>
  </si>
  <si>
    <t>https://www.hospitalmarialucinda.org/files/pdf/contrato-evidence-gestao-em-saude-ltda-2023-16_23_4-4003623843-contrato-evidence-gestao-de-servicos-em-saude-ltda-2023.pdf</t>
  </si>
  <si>
    <t>50416939/0001-00</t>
  </si>
  <si>
    <t>AC SERVIÇOS MÉDICOS</t>
  </si>
  <si>
    <t>https://www.hospitalmarialucinda.org/files/pdf/contrato-ac-servicos-medicos-ltda-16_23_4-853426305-contrato-ac-servicos-medicos-ltda.pdf</t>
  </si>
  <si>
    <t>06907719/0001-97</t>
  </si>
  <si>
    <t xml:space="preserve">FAG DE OLIVEIRA LTDA </t>
  </si>
  <si>
    <t>ENGENHARIA CLÍNICA</t>
  </si>
  <si>
    <t>https://www.hospitalmarialucinda.org/files/pdf/1o-termo-aditivo-fag-de-oliveira-ltda---ebem-engenharia-clinica-16_23_4-3117348799-termo-aditivo-fag-ebem-2022.pdf</t>
  </si>
  <si>
    <t>40893042/0001-13</t>
  </si>
  <si>
    <t xml:space="preserve">GERASTEP </t>
  </si>
  <si>
    <t>OUTROS EQUIPAMENTOS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</si>
  <si>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</si>
  <si>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</si>
  <si>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</si>
  <si>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https://www.hospitalmarialucinda.org/files/pdf/1o-termo-aditivo-tecmaqli-2023-16_23_4-3818495173-termo-aditivo--tec-maqli-2023.pdf</t>
  </si>
  <si>
    <t>12038681/0001-66</t>
  </si>
  <si>
    <t xml:space="preserve">JOSÉ SÉRGIO DA SILVA REFRIGERAÇÃO </t>
  </si>
  <si>
    <t>https://www.hospitalmarialucinda.org/files/pdf/1o-termo-aditivo-jose-sergio-da-silva-refrigeracao-2023-16_23_4-3818289368-termo-aditivo--jose-sergio-2023.pdf</t>
  </si>
  <si>
    <t>48343780/0001-07</t>
  </si>
  <si>
    <t xml:space="preserve">KARINE JARDIM FEITOSA SAUDE FEMININA </t>
  </si>
  <si>
    <t>https://www.hospitalmarialucinda.org/files/pdf/contrato-karine-jardim-16_23_4-contrato-karine-jardim.pdf</t>
  </si>
  <si>
    <t>49206616/0001-02</t>
  </si>
  <si>
    <t xml:space="preserve">LARISSA FONSECA SERVIÇOS MÉDICOS LTDA </t>
  </si>
  <si>
    <t>https://www.hospitalmarialucinda.org/files/pdf/contrato-larissa-16_23_4-512667634-contrato-larissa.pdf</t>
  </si>
  <si>
    <t>26360010/0001-21</t>
  </si>
  <si>
    <t xml:space="preserve">JORGE SAMPAIO SERVIÇOS DE MEDICINA </t>
  </si>
  <si>
    <t>https://www.hospitalmarialucinda.org/files/pdf/contrato-jorge-sampaio-servicos-de-medicina-eirelli-16_23_4-contrato-jorge-sampaio-servicos-de-medicina-eirelli.pdf</t>
  </si>
  <si>
    <t>07333111/0001-69</t>
  </si>
  <si>
    <t xml:space="preserve">SAFETEC INFORMATICA LTDA </t>
  </si>
  <si>
    <t>https://www.hospitalmarialucinda.org/files/pdf/contrato-safetec-informatica-ltda---2022-16_23_4-215947215-contrato-safetec-informatica-ltda---2022.pdf</t>
  </si>
  <si>
    <t>05.281.073/0001-12</t>
  </si>
  <si>
    <t>LABORATORIO DE HISTOPATOLOGIA HORACIO</t>
  </si>
  <si>
    <t>LABORATORIO</t>
  </si>
  <si>
    <t>https://www.hospitalmarialucinda.org/files/pdf/1o-termo-aditivo-laboratorio-de-histopatologia-horacio-fittipaldi-ltda-16_23_4-2374241494-termo-aditivo-laboratorio-de-histopatologia-2023.pdf</t>
  </si>
  <si>
    <t>49158209/0001-77</t>
  </si>
  <si>
    <t>PAMED ATIVIDADES MÉDICAS LTDA</t>
  </si>
  <si>
    <t>https://www.hospitalmarialucinda.org/files/pdf/aditivo-pamed-16_23_4-3442071898-termo-aditivo-pamed.pdf</t>
  </si>
  <si>
    <t>60765823/0001-30</t>
  </si>
  <si>
    <t>SOCIEDADE BENEFICENTE ISRAELITA</t>
  </si>
  <si>
    <t>https://www.hospitalmarialucinda.org/files/pdf/contrato-sociedade-beneficente-2022-16_23_4-contrato-sociedade-beneficente-2022.pdf</t>
  </si>
  <si>
    <t>02491552/0001-75</t>
  </si>
  <si>
    <t>JOÃO BOSCO BRITO DE BARROS</t>
  </si>
  <si>
    <t>OUTROS REPAROS BENS MOVEIS</t>
  </si>
  <si>
    <t>https://www.hospitalmarialucinda.org/files/pdf/1o-termo-aditivo-joao-bosco-brito-de-barros-16_23_4-719345122-termo-aditivo--joao-bosco-2023.pdf</t>
  </si>
  <si>
    <t>50804163/0001-03</t>
  </si>
  <si>
    <t>JOSÉ REGINALDO ALVES DE QUEIROZ</t>
  </si>
  <si>
    <t>https://www.hospitalmarialucinda.org/files/pdf/contrato-jose-reginaldo-alves-de-queiroz-junior-2023-16_23_4-2428151348-contrato-jose-reginaldo-alves-de-queiroz-junior.pdf</t>
  </si>
  <si>
    <t>50817058/0001-09</t>
  </si>
  <si>
    <t>JOANNY FRANCELINY DE OLIVEIRA SILVA SERVIÇOS MEDICOS</t>
  </si>
  <si>
    <t>https://www.hospitalmarialucinda.org/files/pdf/contrato-joanny-franceliny-de-o.-s.-servicos-medicos-ltda-2023-16_23_4-1133312247-contrato-joanny-franceliny-.pdf</t>
  </si>
  <si>
    <t>04069709/0001-02</t>
  </si>
  <si>
    <t>BIONEXO</t>
  </si>
  <si>
    <t>https://www.hospitalmarialucinda.org/files/pdf/contrato-bionexo---sintese-2023-16_23_4-1275822959-contrato--sintese-bionexo-2023.pdf</t>
  </si>
  <si>
    <t>50920623/0001-50</t>
  </si>
  <si>
    <t>BRUNA VICK DE OLIVEIRA</t>
  </si>
  <si>
    <t>https://www.hospitalmarialucinda.org/files/pdf/bruna-vick-servicos-medicos-16_23_4-1770523741-contrato-bruna-vick..pdf</t>
  </si>
  <si>
    <t>25.256.233/0001-80</t>
  </si>
  <si>
    <t>AM SERVICOS MEDICOS LTDA ME</t>
  </si>
  <si>
    <t>https://www.hospitalmarialucinda.org/files/pdf/a-m-servicos-medicos-ltda-16_23_4-2132489015-contrato-a-m-servicos-medicos-ltda-2023.pdf</t>
  </si>
  <si>
    <t>46.476.486/0001-30</t>
  </si>
  <si>
    <t>G5MED SOLUCOES EM SAUDE LTDA</t>
  </si>
  <si>
    <t>https://www.hospitalmarialucinda.org/files/pdf/contrato-g5med-solucoes-em-saude-ltda-2023-16_23_4-661024035-contrato-g5med-solucoes-em-saude-ltda-2023.pdf</t>
  </si>
  <si>
    <t>45.735.127/0001-97</t>
  </si>
  <si>
    <t>GLOBALMED ATIVIDADES MEDICAS LTDA</t>
  </si>
  <si>
    <t>https://www.hospitalmarialucinda.org/files/pdf/globalmed-servicos-medicos-ltda-16_23_4-1092667701-contrato-globalmed.pdf</t>
  </si>
  <si>
    <t>51.110.003/0001-19</t>
  </si>
  <si>
    <t>PIGNATARIO SERVICOS MEDICOS LTDA ME</t>
  </si>
  <si>
    <t>https://www.hospitalmarialucinda.org/files/pdf/pignatario-servicos-medicos-16_23_4-3703484523-contrato-pignatario.pdf</t>
  </si>
  <si>
    <t>48.511.136/0001-92</t>
  </si>
  <si>
    <t>V1 SERVICOS MEDICOS LTDA</t>
  </si>
  <si>
    <t>https://www.hospitalmarialucinda.org/files/pdf/contrato-v1-servicos-medicos-ltda-2023-16_23_4-3263394593-contrato-v1-servicos-medicos-ltda-2023.pdf</t>
  </si>
  <si>
    <t>51.202.757/0001-07</t>
  </si>
  <si>
    <t>G ZIRPOLI SERVICOS MEDICOS LTDA</t>
  </si>
  <si>
    <t>https://www.hospitalmarialucinda.org/files/pdf/g-zirpoli-servicos-medicos-16_23_4-3635199853-g-zirpoli.pdf</t>
  </si>
  <si>
    <t>51.460.690/0001-00</t>
  </si>
  <si>
    <t>M R D DE MOURA</t>
  </si>
  <si>
    <t>https://www.hospitalmarialucinda.org/files/pdf/mrd-de-moura-servicos-medicos-16_23_4-106553803-contraro-mrd-de-moura.pdf</t>
  </si>
  <si>
    <t>24.380.578/0020-41</t>
  </si>
  <si>
    <t>WHITE MARTINS GASES INDUSTRIAIS</t>
  </si>
  <si>
    <t xml:space="preserve">LOCACAO CILINDRO </t>
  </si>
  <si>
    <t>11.735.586/0001-59</t>
  </si>
  <si>
    <t>FUNDACAO DE APOIO AO DESENVOLVIMENTO</t>
  </si>
  <si>
    <t>DOSIMENTROS</t>
  </si>
  <si>
    <t>https://www.hospitalmarialucinda.org/files/pdf/contrato-fade-ufpe-2023-16_23_4-1017205397-contrato-fade-ufpe-2023.pdf</t>
  </si>
  <si>
    <t>ASSISTENCIA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</si>
</sst>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IRO/PCF%20AGOST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Gráfico1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6A638-03B2-4A77-8A67-A8A70DFA5F55}">
  <sheetPr>
    <tabColor indexed="13"/>
  </sheetPr>
  <dimension ref="A1:V992"/>
  <sheetViews>
    <sheetView showGridLines="0" tabSelected="1" topLeftCell="F73" zoomScale="90" zoomScaleNormal="90" workbookViewId="0">
      <selection activeCell="B2" sqref="B2:I78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9767633000366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44755</v>
      </c>
      <c r="G2" s="9">
        <v>45486</v>
      </c>
      <c r="H2" s="10">
        <v>695.85</v>
      </c>
      <c r="I2" s="11" t="s">
        <v>13</v>
      </c>
    </row>
    <row r="3" spans="1:22" s="13" customFormat="1" ht="20.25" customHeight="1" x14ac:dyDescent="0.2">
      <c r="A3" s="4">
        <f>IFERROR(VLOOKUP(B3,'[1]DADOS (OCULTAR)'!$Q$3:$S$133,3,0),"")</f>
        <v>9767633000366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45064</v>
      </c>
      <c r="G3" s="9">
        <v>45430</v>
      </c>
      <c r="H3" s="12">
        <v>204.9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(OCULTAR)'!$Q$3:$S$133,3,0),"")</f>
        <v>9767633000366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45064</v>
      </c>
      <c r="G4" s="9">
        <v>45156</v>
      </c>
      <c r="H4" s="14">
        <v>330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(OCULTAR)'!$Q$3:$S$133,3,0),"")</f>
        <v>9767633000366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44918</v>
      </c>
      <c r="G5" s="9">
        <v>45283</v>
      </c>
      <c r="H5" s="12">
        <v>1600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(OCULTAR)'!$Q$3:$S$133,3,0),"")</f>
        <v>9767633000366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44896</v>
      </c>
      <c r="G6" s="9">
        <v>45261</v>
      </c>
      <c r="H6" s="12">
        <v>2350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(OCULTAR)'!$Q$3:$S$133,3,0),"")</f>
        <v>9767633000366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44511</v>
      </c>
      <c r="G7" s="9">
        <v>45241</v>
      </c>
      <c r="H7" s="12">
        <v>1600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(OCULTAR)'!$Q$3:$S$133,3,0),"")</f>
        <v>9767633000366</v>
      </c>
      <c r="B8" s="5" t="s">
        <v>9</v>
      </c>
      <c r="C8" s="6" t="s">
        <v>39</v>
      </c>
      <c r="D8" s="7" t="s">
        <v>40</v>
      </c>
      <c r="E8" s="8" t="s">
        <v>31</v>
      </c>
      <c r="F8" s="9">
        <v>45078</v>
      </c>
      <c r="G8" s="9">
        <v>45444</v>
      </c>
      <c r="H8" s="12">
        <v>5000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(OCULTAR)'!$Q$3:$S$133,3,0),"")</f>
        <v>9767633000366</v>
      </c>
      <c r="B9" s="5" t="s">
        <v>9</v>
      </c>
      <c r="C9" s="6" t="s">
        <v>43</v>
      </c>
      <c r="D9" s="7" t="s">
        <v>44</v>
      </c>
      <c r="E9" s="8" t="s">
        <v>31</v>
      </c>
      <c r="F9" s="9">
        <v>45108</v>
      </c>
      <c r="G9" s="9">
        <v>45474</v>
      </c>
      <c r="H9" s="12">
        <v>5000</v>
      </c>
      <c r="I9" s="11" t="s">
        <v>45</v>
      </c>
      <c r="V9" s="15" t="s">
        <v>46</v>
      </c>
    </row>
    <row r="10" spans="1:22" s="13" customFormat="1" ht="20.25" customHeight="1" x14ac:dyDescent="0.2">
      <c r="A10" s="4">
        <f>IFERROR(VLOOKUP(B10,'[1]DADOS (OCULTAR)'!$Q$3:$S$133,3,0),"")</f>
        <v>9767633000366</v>
      </c>
      <c r="B10" s="5" t="s">
        <v>9</v>
      </c>
      <c r="C10" s="6" t="s">
        <v>47</v>
      </c>
      <c r="D10" s="7" t="s">
        <v>48</v>
      </c>
      <c r="E10" s="8" t="s">
        <v>31</v>
      </c>
      <c r="F10" s="9">
        <v>44896</v>
      </c>
      <c r="G10" s="9">
        <v>45261</v>
      </c>
      <c r="H10" s="12">
        <v>750</v>
      </c>
      <c r="I10" s="11" t="s">
        <v>49</v>
      </c>
      <c r="V10" s="15" t="s">
        <v>50</v>
      </c>
    </row>
    <row r="11" spans="1:22" s="13" customFormat="1" ht="20.25" customHeight="1" x14ac:dyDescent="0.2">
      <c r="A11" s="4">
        <f>IFERROR(VLOOKUP(B11,'[1]DADOS (OCULTAR)'!$Q$3:$S$133,3,0),"")</f>
        <v>9767633000366</v>
      </c>
      <c r="B11" s="5" t="s">
        <v>9</v>
      </c>
      <c r="C11" s="6" t="s">
        <v>47</v>
      </c>
      <c r="D11" s="7" t="s">
        <v>48</v>
      </c>
      <c r="E11" s="8" t="s">
        <v>31</v>
      </c>
      <c r="F11" s="9">
        <v>45078</v>
      </c>
      <c r="G11" s="9">
        <v>45444</v>
      </c>
      <c r="H11" s="12">
        <v>1000</v>
      </c>
      <c r="I11" s="11" t="s">
        <v>49</v>
      </c>
      <c r="V11" s="15" t="s">
        <v>51</v>
      </c>
    </row>
    <row r="12" spans="1:22" s="13" customFormat="1" ht="20.25" customHeight="1" x14ac:dyDescent="0.2">
      <c r="A12" s="4">
        <f>IFERROR(VLOOKUP(B12,'[1]DADOS (OCULTAR)'!$Q$3:$S$133,3,0),"")</f>
        <v>9767633000366</v>
      </c>
      <c r="B12" s="5" t="s">
        <v>9</v>
      </c>
      <c r="C12" s="6" t="s">
        <v>52</v>
      </c>
      <c r="D12" s="7" t="s">
        <v>53</v>
      </c>
      <c r="E12" s="8" t="s">
        <v>31</v>
      </c>
      <c r="F12" s="9">
        <v>44896</v>
      </c>
      <c r="G12" s="9">
        <v>45261</v>
      </c>
      <c r="H12" s="12">
        <v>9000</v>
      </c>
      <c r="I12" s="11" t="s">
        <v>54</v>
      </c>
      <c r="V12" s="15" t="s">
        <v>55</v>
      </c>
    </row>
    <row r="13" spans="1:22" s="13" customFormat="1" ht="20.25" customHeight="1" x14ac:dyDescent="0.2">
      <c r="A13" s="4">
        <f>IFERROR(VLOOKUP(B13,'[1]DADOS (OCULTAR)'!$Q$3:$S$133,3,0),"")</f>
        <v>9767633000366</v>
      </c>
      <c r="B13" s="5" t="s">
        <v>9</v>
      </c>
      <c r="C13" s="6" t="s">
        <v>56</v>
      </c>
      <c r="D13" s="7" t="s">
        <v>57</v>
      </c>
      <c r="E13" s="8" t="s">
        <v>31</v>
      </c>
      <c r="F13" s="9">
        <v>45078</v>
      </c>
      <c r="G13" s="9">
        <v>45444</v>
      </c>
      <c r="H13" s="12">
        <v>3000</v>
      </c>
      <c r="I13" s="11" t="s">
        <v>58</v>
      </c>
      <c r="V13" s="15" t="s">
        <v>59</v>
      </c>
    </row>
    <row r="14" spans="1:22" s="13" customFormat="1" ht="20.25" customHeight="1" x14ac:dyDescent="0.2">
      <c r="A14" s="4">
        <f>IFERROR(VLOOKUP(B14,'[1]DADOS (OCULTAR)'!$Q$3:$S$133,3,0),"")</f>
        <v>9767633000366</v>
      </c>
      <c r="B14" s="5" t="s">
        <v>9</v>
      </c>
      <c r="C14" s="6" t="s">
        <v>60</v>
      </c>
      <c r="D14" s="7" t="s">
        <v>61</v>
      </c>
      <c r="E14" s="8" t="s">
        <v>31</v>
      </c>
      <c r="F14" s="9">
        <v>45078</v>
      </c>
      <c r="G14" s="9">
        <v>45444</v>
      </c>
      <c r="H14" s="12">
        <v>2350</v>
      </c>
      <c r="I14" s="11" t="s">
        <v>62</v>
      </c>
      <c r="V14" s="15" t="s">
        <v>63</v>
      </c>
    </row>
    <row r="15" spans="1:22" s="13" customFormat="1" ht="20.25" customHeight="1" x14ac:dyDescent="0.2">
      <c r="A15" s="4">
        <f>IFERROR(VLOOKUP(B15,'[1]DADOS (OCULTAR)'!$Q$3:$S$133,3,0),"")</f>
        <v>9767633000366</v>
      </c>
      <c r="B15" s="5" t="s">
        <v>9</v>
      </c>
      <c r="C15" s="6" t="s">
        <v>64</v>
      </c>
      <c r="D15" s="7" t="s">
        <v>65</v>
      </c>
      <c r="E15" s="8" t="s">
        <v>31</v>
      </c>
      <c r="F15" s="9">
        <v>45078</v>
      </c>
      <c r="G15" s="9">
        <v>45444</v>
      </c>
      <c r="H15" s="12">
        <v>2350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(OCULTAR)'!$Q$3:$S$133,3,0),"")</f>
        <v>9767633000366</v>
      </c>
      <c r="B16" s="5" t="s">
        <v>9</v>
      </c>
      <c r="C16" s="6" t="s">
        <v>68</v>
      </c>
      <c r="D16" s="7" t="s">
        <v>69</v>
      </c>
      <c r="E16" s="8" t="s">
        <v>31</v>
      </c>
      <c r="F16" s="9">
        <v>44866</v>
      </c>
      <c r="G16" s="9">
        <v>45231</v>
      </c>
      <c r="H16" s="12">
        <v>2350</v>
      </c>
      <c r="I16" s="11" t="s">
        <v>70</v>
      </c>
      <c r="V16" s="15" t="s">
        <v>71</v>
      </c>
    </row>
    <row r="17" spans="1:22" s="13" customFormat="1" ht="20.25" customHeight="1" x14ac:dyDescent="0.2">
      <c r="A17" s="4">
        <f>IFERROR(VLOOKUP(B17,'[1]DADOS (OCULTAR)'!$Q$3:$S$133,3,0),"")</f>
        <v>9767633000366</v>
      </c>
      <c r="B17" s="5" t="s">
        <v>9</v>
      </c>
      <c r="C17" s="6" t="s">
        <v>72</v>
      </c>
      <c r="D17" s="7" t="s">
        <v>73</v>
      </c>
      <c r="E17" s="8" t="s">
        <v>31</v>
      </c>
      <c r="F17" s="9">
        <v>44927</v>
      </c>
      <c r="G17" s="9">
        <v>45292</v>
      </c>
      <c r="H17" s="12">
        <v>2350</v>
      </c>
      <c r="I17" s="11" t="s">
        <v>74</v>
      </c>
      <c r="V17" s="15" t="s">
        <v>75</v>
      </c>
    </row>
    <row r="18" spans="1:22" s="13" customFormat="1" ht="20.25" customHeight="1" x14ac:dyDescent="0.2">
      <c r="A18" s="4">
        <f>IFERROR(VLOOKUP(B18,'[1]DADOS (OCULTAR)'!$Q$3:$S$133,3,0),"")</f>
        <v>9767633000366</v>
      </c>
      <c r="B18" s="5" t="s">
        <v>9</v>
      </c>
      <c r="C18" s="6" t="s">
        <v>76</v>
      </c>
      <c r="D18" s="7" t="s">
        <v>77</v>
      </c>
      <c r="E18" s="8" t="s">
        <v>78</v>
      </c>
      <c r="F18" s="9">
        <v>44927</v>
      </c>
      <c r="G18" s="9">
        <v>45292</v>
      </c>
      <c r="H18" s="12">
        <v>2250</v>
      </c>
      <c r="I18" s="11" t="s">
        <v>79</v>
      </c>
      <c r="V18" s="15" t="s">
        <v>80</v>
      </c>
    </row>
    <row r="19" spans="1:22" s="13" customFormat="1" ht="20.25" customHeight="1" x14ac:dyDescent="0.2">
      <c r="A19" s="4">
        <f>IFERROR(VLOOKUP(B19,'[1]DADOS (OCULTAR)'!$Q$3:$S$133,3,0),"")</f>
        <v>9767633000366</v>
      </c>
      <c r="B19" s="5" t="s">
        <v>9</v>
      </c>
      <c r="C19" s="6" t="s">
        <v>81</v>
      </c>
      <c r="D19" s="7" t="s">
        <v>82</v>
      </c>
      <c r="E19" s="8" t="s">
        <v>31</v>
      </c>
      <c r="F19" s="9">
        <v>44927</v>
      </c>
      <c r="G19" s="9">
        <v>45292</v>
      </c>
      <c r="H19" s="12">
        <v>2350</v>
      </c>
      <c r="I19" s="11" t="s">
        <v>83</v>
      </c>
      <c r="V19" s="15" t="s">
        <v>84</v>
      </c>
    </row>
    <row r="20" spans="1:22" s="13" customFormat="1" ht="20.25" customHeight="1" x14ac:dyDescent="0.2">
      <c r="A20" s="4">
        <f>IFERROR(VLOOKUP(B20,'[1]DADOS (OCULTAR)'!$Q$3:$S$133,3,0),"")</f>
        <v>9767633000366</v>
      </c>
      <c r="B20" s="5" t="s">
        <v>9</v>
      </c>
      <c r="C20" s="6" t="s">
        <v>85</v>
      </c>
      <c r="D20" s="7" t="s">
        <v>86</v>
      </c>
      <c r="E20" s="8" t="s">
        <v>31</v>
      </c>
      <c r="F20" s="9">
        <v>44866</v>
      </c>
      <c r="G20" s="9">
        <v>45231</v>
      </c>
      <c r="H20" s="12">
        <v>3000</v>
      </c>
      <c r="I20" s="11" t="s">
        <v>87</v>
      </c>
      <c r="V20" s="15" t="s">
        <v>88</v>
      </c>
    </row>
    <row r="21" spans="1:22" s="13" customFormat="1" ht="20.25" customHeight="1" x14ac:dyDescent="0.2">
      <c r="A21" s="4">
        <f>IFERROR(VLOOKUP(B21,'[1]DADOS (OCULTAR)'!$Q$3:$S$133,3,0),"")</f>
        <v>9767633000366</v>
      </c>
      <c r="B21" s="5" t="s">
        <v>9</v>
      </c>
      <c r="C21" s="6" t="s">
        <v>89</v>
      </c>
      <c r="D21" s="7" t="s">
        <v>90</v>
      </c>
      <c r="E21" s="8" t="s">
        <v>31</v>
      </c>
      <c r="F21" s="9">
        <v>44936</v>
      </c>
      <c r="G21" s="9">
        <v>45301</v>
      </c>
      <c r="H21" s="12">
        <v>13500</v>
      </c>
      <c r="I21" s="11" t="s">
        <v>91</v>
      </c>
      <c r="V21" s="15" t="s">
        <v>92</v>
      </c>
    </row>
    <row r="22" spans="1:22" s="13" customFormat="1" ht="20.25" customHeight="1" x14ac:dyDescent="0.2">
      <c r="A22" s="4">
        <f>IFERROR(VLOOKUP(B22,'[1]DADOS (OCULTAR)'!$Q$3:$S$133,3,0),"")</f>
        <v>9767633000366</v>
      </c>
      <c r="B22" s="5" t="s">
        <v>9</v>
      </c>
      <c r="C22" s="6" t="s">
        <v>93</v>
      </c>
      <c r="D22" s="7" t="s">
        <v>94</v>
      </c>
      <c r="E22" s="8" t="s">
        <v>31</v>
      </c>
      <c r="F22" s="9">
        <v>44805</v>
      </c>
      <c r="G22" s="9">
        <v>45170</v>
      </c>
      <c r="H22" s="12">
        <v>3000</v>
      </c>
      <c r="I22" s="11" t="s">
        <v>95</v>
      </c>
      <c r="V22" s="15" t="s">
        <v>96</v>
      </c>
    </row>
    <row r="23" spans="1:22" s="13" customFormat="1" ht="20.25" customHeight="1" x14ac:dyDescent="0.2">
      <c r="A23" s="4">
        <f>IFERROR(VLOOKUP(B23,'[1]DADOS (OCULTAR)'!$Q$3:$S$133,3,0),"")</f>
        <v>9767633000366</v>
      </c>
      <c r="B23" s="5" t="s">
        <v>9</v>
      </c>
      <c r="C23" s="6" t="s">
        <v>97</v>
      </c>
      <c r="D23" s="7" t="s">
        <v>98</v>
      </c>
      <c r="E23" s="8" t="s">
        <v>31</v>
      </c>
      <c r="F23" s="9">
        <v>45078</v>
      </c>
      <c r="G23" s="9">
        <v>45444</v>
      </c>
      <c r="H23" s="12">
        <v>3000</v>
      </c>
      <c r="I23" s="11" t="s">
        <v>99</v>
      </c>
      <c r="V23" s="15" t="s">
        <v>100</v>
      </c>
    </row>
    <row r="24" spans="1:22" s="13" customFormat="1" ht="20.25" customHeight="1" x14ac:dyDescent="0.2">
      <c r="A24" s="4">
        <f>IFERROR(VLOOKUP(B24,'[1]DADOS (OCULTAR)'!$Q$3:$S$133,3,0),"")</f>
        <v>9767633000366</v>
      </c>
      <c r="B24" s="5" t="s">
        <v>9</v>
      </c>
      <c r="C24" s="6" t="s">
        <v>101</v>
      </c>
      <c r="D24" s="7" t="s">
        <v>102</v>
      </c>
      <c r="E24" s="8" t="s">
        <v>31</v>
      </c>
      <c r="F24" s="9">
        <v>45108</v>
      </c>
      <c r="G24" s="9">
        <v>45474</v>
      </c>
      <c r="H24" s="12">
        <v>2350</v>
      </c>
      <c r="I24" s="11" t="s">
        <v>103</v>
      </c>
      <c r="V24" s="15" t="s">
        <v>104</v>
      </c>
    </row>
    <row r="25" spans="1:22" s="13" customFormat="1" ht="20.25" customHeight="1" x14ac:dyDescent="0.2">
      <c r="A25" s="4">
        <f>IFERROR(VLOOKUP(B25,'[1]DADOS (OCULTAR)'!$Q$3:$S$133,3,0),"")</f>
        <v>9767633000366</v>
      </c>
      <c r="B25" s="5" t="s">
        <v>9</v>
      </c>
      <c r="C25" s="6" t="s">
        <v>105</v>
      </c>
      <c r="D25" s="7" t="s">
        <v>106</v>
      </c>
      <c r="E25" s="8" t="s">
        <v>31</v>
      </c>
      <c r="F25" s="9">
        <v>45108</v>
      </c>
      <c r="G25" s="9">
        <v>45474</v>
      </c>
      <c r="H25" s="12">
        <v>3000</v>
      </c>
      <c r="I25" s="11" t="s">
        <v>107</v>
      </c>
      <c r="V25" s="15" t="s">
        <v>108</v>
      </c>
    </row>
    <row r="26" spans="1:22" s="13" customFormat="1" ht="20.25" customHeight="1" x14ac:dyDescent="0.2">
      <c r="A26" s="4">
        <f>IFERROR(VLOOKUP(B26,'[1]DADOS (OCULTAR)'!$Q$3:$S$133,3,0),"")</f>
        <v>9767633000366</v>
      </c>
      <c r="B26" s="5" t="s">
        <v>9</v>
      </c>
      <c r="C26" s="6" t="s">
        <v>109</v>
      </c>
      <c r="D26" s="7" t="s">
        <v>110</v>
      </c>
      <c r="E26" s="8" t="s">
        <v>31</v>
      </c>
      <c r="F26" s="9">
        <v>44896</v>
      </c>
      <c r="G26" s="9">
        <v>45261</v>
      </c>
      <c r="H26" s="12">
        <v>2350</v>
      </c>
      <c r="I26" s="11" t="s">
        <v>111</v>
      </c>
      <c r="V26" s="15" t="s">
        <v>112</v>
      </c>
    </row>
    <row r="27" spans="1:22" s="13" customFormat="1" ht="20.25" customHeight="1" x14ac:dyDescent="0.2">
      <c r="A27" s="4">
        <f>IFERROR(VLOOKUP(B27,'[1]DADOS (OCULTAR)'!$Q$3:$S$133,3,0),"")</f>
        <v>9767633000366</v>
      </c>
      <c r="B27" s="5" t="s">
        <v>9</v>
      </c>
      <c r="C27" s="6" t="s">
        <v>113</v>
      </c>
      <c r="D27" s="7" t="s">
        <v>114</v>
      </c>
      <c r="E27" s="8" t="s">
        <v>31</v>
      </c>
      <c r="F27" s="9">
        <v>44958</v>
      </c>
      <c r="G27" s="9">
        <v>45323</v>
      </c>
      <c r="H27" s="12">
        <v>15000</v>
      </c>
      <c r="I27" s="11" t="s">
        <v>115</v>
      </c>
      <c r="V27" s="15" t="s">
        <v>116</v>
      </c>
    </row>
    <row r="28" spans="1:22" s="13" customFormat="1" ht="20.25" customHeight="1" x14ac:dyDescent="0.2">
      <c r="A28" s="4">
        <f>IFERROR(VLOOKUP(B28,'[1]DADOS (OCULTAR)'!$Q$3:$S$133,3,0),"")</f>
        <v>9767633000366</v>
      </c>
      <c r="B28" s="5" t="s">
        <v>9</v>
      </c>
      <c r="C28" s="6" t="s">
        <v>117</v>
      </c>
      <c r="D28" s="7" t="s">
        <v>118</v>
      </c>
      <c r="E28" s="8" t="s">
        <v>31</v>
      </c>
      <c r="F28" s="9">
        <v>45078</v>
      </c>
      <c r="G28" s="9">
        <v>45444</v>
      </c>
      <c r="H28" s="12">
        <v>2350</v>
      </c>
      <c r="I28" s="11" t="s">
        <v>119</v>
      </c>
      <c r="V28" s="15" t="s">
        <v>120</v>
      </c>
    </row>
    <row r="29" spans="1:22" s="13" customFormat="1" ht="20.25" customHeight="1" x14ac:dyDescent="0.2">
      <c r="A29" s="4">
        <f>IFERROR(VLOOKUP(B29,'[1]DADOS (OCULTAR)'!$Q$3:$S$133,3,0),"")</f>
        <v>9767633000366</v>
      </c>
      <c r="B29" s="5" t="s">
        <v>9</v>
      </c>
      <c r="C29" s="6" t="s">
        <v>121</v>
      </c>
      <c r="D29" s="7" t="s">
        <v>122</v>
      </c>
      <c r="E29" s="8" t="s">
        <v>31</v>
      </c>
      <c r="F29" s="9">
        <v>44835</v>
      </c>
      <c r="G29" s="9">
        <v>45200</v>
      </c>
      <c r="H29" s="12">
        <v>2350</v>
      </c>
      <c r="I29" s="11" t="s">
        <v>123</v>
      </c>
      <c r="V29" s="15" t="s">
        <v>124</v>
      </c>
    </row>
    <row r="30" spans="1:22" s="13" customFormat="1" ht="20.25" customHeight="1" x14ac:dyDescent="0.2">
      <c r="A30" s="4">
        <f>IFERROR(VLOOKUP(B30,'[1]DADOS (OCULTAR)'!$Q$3:$S$133,3,0),"")</f>
        <v>9767633000366</v>
      </c>
      <c r="B30" s="5" t="s">
        <v>9</v>
      </c>
      <c r="C30" s="6" t="s">
        <v>76</v>
      </c>
      <c r="D30" s="7" t="s">
        <v>77</v>
      </c>
      <c r="E30" s="8" t="s">
        <v>78</v>
      </c>
      <c r="F30" s="9">
        <v>44925</v>
      </c>
      <c r="G30" s="9">
        <v>45290</v>
      </c>
      <c r="H30" s="12">
        <v>3750</v>
      </c>
      <c r="I30" s="11" t="s">
        <v>79</v>
      </c>
      <c r="V30" s="15" t="s">
        <v>125</v>
      </c>
    </row>
    <row r="31" spans="1:22" s="13" customFormat="1" ht="20.25" customHeight="1" x14ac:dyDescent="0.2">
      <c r="A31" s="4">
        <f>IFERROR(VLOOKUP(B31,'[1]DADOS (OCULTAR)'!$Q$3:$S$133,3,0),"")</f>
        <v>9767633000366</v>
      </c>
      <c r="B31" s="5" t="s">
        <v>9</v>
      </c>
      <c r="C31" s="6" t="s">
        <v>126</v>
      </c>
      <c r="D31" s="16" t="s">
        <v>127</v>
      </c>
      <c r="E31" s="8" t="s">
        <v>78</v>
      </c>
      <c r="F31" s="9">
        <v>44805</v>
      </c>
      <c r="G31" s="9">
        <v>45170</v>
      </c>
      <c r="H31" s="12">
        <v>2300</v>
      </c>
      <c r="I31" s="11" t="s">
        <v>128</v>
      </c>
      <c r="V31" s="15" t="s">
        <v>129</v>
      </c>
    </row>
    <row r="32" spans="1:22" s="13" customFormat="1" ht="20.25" customHeight="1" x14ac:dyDescent="0.2">
      <c r="A32" s="4">
        <f>IFERROR(VLOOKUP(B32,'[1]DADOS (OCULTAR)'!$Q$3:$S$133,3,0),"")</f>
        <v>9767633000366</v>
      </c>
      <c r="B32" s="5" t="s">
        <v>9</v>
      </c>
      <c r="C32" s="6" t="s">
        <v>130</v>
      </c>
      <c r="D32" s="7" t="s">
        <v>131</v>
      </c>
      <c r="E32" s="8" t="s">
        <v>78</v>
      </c>
      <c r="F32" s="9">
        <v>44805</v>
      </c>
      <c r="G32" s="9">
        <v>45170</v>
      </c>
      <c r="H32" s="12">
        <v>2300</v>
      </c>
      <c r="I32" s="11" t="s">
        <v>132</v>
      </c>
      <c r="V32" s="15" t="s">
        <v>133</v>
      </c>
    </row>
    <row r="33" spans="1:22" s="13" customFormat="1" ht="20.25" customHeight="1" x14ac:dyDescent="0.2">
      <c r="A33" s="4">
        <f>IFERROR(VLOOKUP(B33,'[1]DADOS (OCULTAR)'!$Q$3:$S$133,3,0),"")</f>
        <v>9767633000366</v>
      </c>
      <c r="B33" s="5" t="s">
        <v>9</v>
      </c>
      <c r="C33" s="6" t="s">
        <v>134</v>
      </c>
      <c r="D33" s="7" t="s">
        <v>135</v>
      </c>
      <c r="E33" s="8" t="s">
        <v>136</v>
      </c>
      <c r="F33" s="9">
        <v>44910</v>
      </c>
      <c r="G33" s="9">
        <v>45275</v>
      </c>
      <c r="H33" s="12">
        <v>1.5</v>
      </c>
      <c r="I33" s="11" t="s">
        <v>137</v>
      </c>
      <c r="V33" s="15" t="s">
        <v>138</v>
      </c>
    </row>
    <row r="34" spans="1:22" s="13" customFormat="1" ht="20.25" customHeight="1" x14ac:dyDescent="0.2">
      <c r="A34" s="4">
        <f>IFERROR(VLOOKUP(B34,'[1]DADOS (OCULTAR)'!$Q$3:$S$133,3,0),"")</f>
        <v>9767633000366</v>
      </c>
      <c r="B34" s="5" t="s">
        <v>9</v>
      </c>
      <c r="C34" s="6" t="s">
        <v>139</v>
      </c>
      <c r="D34" s="7" t="s">
        <v>140</v>
      </c>
      <c r="E34" s="8" t="s">
        <v>141</v>
      </c>
      <c r="F34" s="9">
        <v>44944</v>
      </c>
      <c r="G34" s="9">
        <v>45309</v>
      </c>
      <c r="H34" s="12">
        <v>1000</v>
      </c>
      <c r="I34" s="11" t="s">
        <v>142</v>
      </c>
      <c r="V34" s="15" t="s">
        <v>143</v>
      </c>
    </row>
    <row r="35" spans="1:22" s="13" customFormat="1" ht="20.25" customHeight="1" x14ac:dyDescent="0.2">
      <c r="A35" s="4">
        <f>IFERROR(VLOOKUP(B35,'[1]DADOS (OCULTAR)'!$Q$3:$S$133,3,0),"")</f>
        <v>9767633000366</v>
      </c>
      <c r="B35" s="5" t="s">
        <v>9</v>
      </c>
      <c r="C35" s="6" t="s">
        <v>144</v>
      </c>
      <c r="D35" s="7" t="s">
        <v>145</v>
      </c>
      <c r="E35" s="8" t="s">
        <v>141</v>
      </c>
      <c r="F35" s="9">
        <v>45033</v>
      </c>
      <c r="G35" s="9">
        <v>45399</v>
      </c>
      <c r="H35" s="12">
        <v>1986.97</v>
      </c>
      <c r="I35" s="11" t="s">
        <v>146</v>
      </c>
      <c r="V35" s="15" t="s">
        <v>147</v>
      </c>
    </row>
    <row r="36" spans="1:22" s="13" customFormat="1" ht="20.25" customHeight="1" x14ac:dyDescent="0.2">
      <c r="A36" s="4">
        <f>IFERROR(VLOOKUP(B36,'[1]DADOS (OCULTAR)'!$Q$3:$S$133,3,0),"")</f>
        <v>9767633000366</v>
      </c>
      <c r="B36" s="5" t="s">
        <v>9</v>
      </c>
      <c r="C36" s="6" t="s">
        <v>148</v>
      </c>
      <c r="D36" s="7" t="s">
        <v>149</v>
      </c>
      <c r="E36" s="8" t="s">
        <v>31</v>
      </c>
      <c r="F36" s="9">
        <v>45017</v>
      </c>
      <c r="G36" s="9">
        <v>45383</v>
      </c>
      <c r="H36" s="12">
        <v>6000</v>
      </c>
      <c r="I36" s="11" t="s">
        <v>150</v>
      </c>
      <c r="V36" s="15" t="s">
        <v>151</v>
      </c>
    </row>
    <row r="37" spans="1:22" s="13" customFormat="1" ht="20.25" customHeight="1" x14ac:dyDescent="0.2">
      <c r="A37" s="4">
        <f>IFERROR(VLOOKUP(B37,'[1]DADOS (OCULTAR)'!$Q$3:$S$133,3,0),"")</f>
        <v>9767633000366</v>
      </c>
      <c r="B37" s="5" t="s">
        <v>9</v>
      </c>
      <c r="C37" s="6" t="s">
        <v>152</v>
      </c>
      <c r="D37" s="7" t="s">
        <v>153</v>
      </c>
      <c r="E37" s="8" t="s">
        <v>141</v>
      </c>
      <c r="F37" s="9">
        <v>44699</v>
      </c>
      <c r="G37" s="9">
        <v>45064</v>
      </c>
      <c r="H37" s="12">
        <v>2076.69</v>
      </c>
      <c r="I37" s="11" t="s">
        <v>154</v>
      </c>
      <c r="V37" s="15" t="s">
        <v>155</v>
      </c>
    </row>
    <row r="38" spans="1:22" s="13" customFormat="1" ht="20.25" customHeight="1" x14ac:dyDescent="0.2">
      <c r="A38" s="4">
        <f>IFERROR(VLOOKUP(B38,'[1]DADOS (OCULTAR)'!$Q$3:$S$133,3,0),"")</f>
        <v>9767633000366</v>
      </c>
      <c r="B38" s="5" t="s">
        <v>9</v>
      </c>
      <c r="C38" s="6" t="s">
        <v>156</v>
      </c>
      <c r="D38" s="7" t="s">
        <v>157</v>
      </c>
      <c r="E38" s="8" t="s">
        <v>141</v>
      </c>
      <c r="F38" s="9">
        <v>44750</v>
      </c>
      <c r="G38" s="9">
        <v>45115</v>
      </c>
      <c r="H38" s="12">
        <v>458</v>
      </c>
      <c r="I38" s="11" t="s">
        <v>158</v>
      </c>
      <c r="V38" s="15" t="s">
        <v>159</v>
      </c>
    </row>
    <row r="39" spans="1:22" s="13" customFormat="1" ht="20.25" customHeight="1" x14ac:dyDescent="0.2">
      <c r="A39" s="4">
        <f>IFERROR(VLOOKUP(B39,'[1]DADOS (OCULTAR)'!$Q$3:$S$133,3,0),"")</f>
        <v>9767633000366</v>
      </c>
      <c r="B39" s="5" t="s">
        <v>9</v>
      </c>
      <c r="C39" s="6" t="s">
        <v>160</v>
      </c>
      <c r="D39" s="7" t="s">
        <v>161</v>
      </c>
      <c r="E39" s="8" t="s">
        <v>141</v>
      </c>
      <c r="F39" s="9">
        <v>44699</v>
      </c>
      <c r="G39" s="9">
        <v>45064</v>
      </c>
      <c r="H39" s="12">
        <v>1282.5</v>
      </c>
      <c r="I39" s="11" t="s">
        <v>162</v>
      </c>
      <c r="V39" s="15" t="s">
        <v>163</v>
      </c>
    </row>
    <row r="40" spans="1:22" s="13" customFormat="1" ht="20.25" customHeight="1" x14ac:dyDescent="0.2">
      <c r="A40" s="4">
        <f>IFERROR(VLOOKUP(B40,'[1]DADOS (OCULTAR)'!$Q$3:$S$133,3,0),"")</f>
        <v>9767633000366</v>
      </c>
      <c r="B40" s="5" t="s">
        <v>9</v>
      </c>
      <c r="C40" s="6" t="s">
        <v>164</v>
      </c>
      <c r="D40" s="7" t="s">
        <v>165</v>
      </c>
      <c r="E40" s="8" t="s">
        <v>141</v>
      </c>
      <c r="F40" s="9">
        <v>44832</v>
      </c>
      <c r="G40" s="9">
        <v>45197</v>
      </c>
      <c r="H40" s="12">
        <v>17865.810000000001</v>
      </c>
      <c r="I40" s="11" t="s">
        <v>166</v>
      </c>
      <c r="V40" s="15" t="s">
        <v>167</v>
      </c>
    </row>
    <row r="41" spans="1:22" s="13" customFormat="1" ht="20.25" customHeight="1" x14ac:dyDescent="0.2">
      <c r="A41" s="4">
        <f>IFERROR(VLOOKUP(B41,'[1]DADOS (OCULTAR)'!$Q$3:$S$133,3,0),"")</f>
        <v>9767633000366</v>
      </c>
      <c r="B41" s="5" t="s">
        <v>9</v>
      </c>
      <c r="C41" s="6" t="s">
        <v>168</v>
      </c>
      <c r="D41" s="7" t="s">
        <v>169</v>
      </c>
      <c r="E41" s="8" t="s">
        <v>170</v>
      </c>
      <c r="F41" s="9">
        <v>44657</v>
      </c>
      <c r="G41" s="9">
        <v>45022</v>
      </c>
      <c r="H41" s="12">
        <v>55565.58</v>
      </c>
      <c r="I41" s="11" t="s">
        <v>171</v>
      </c>
      <c r="V41" s="15" t="s">
        <v>172</v>
      </c>
    </row>
    <row r="42" spans="1:22" s="13" customFormat="1" ht="20.25" customHeight="1" x14ac:dyDescent="0.2">
      <c r="A42" s="4">
        <f>IFERROR(VLOOKUP(B42,'[1]DADOS (OCULTAR)'!$Q$3:$S$133,3,0),"")</f>
        <v>9767633000366</v>
      </c>
      <c r="B42" s="5" t="s">
        <v>9</v>
      </c>
      <c r="C42" s="6" t="s">
        <v>173</v>
      </c>
      <c r="D42" s="7" t="s">
        <v>174</v>
      </c>
      <c r="E42" s="8" t="s">
        <v>175</v>
      </c>
      <c r="F42" s="9">
        <v>44925</v>
      </c>
      <c r="G42" s="9">
        <v>45290</v>
      </c>
      <c r="H42" s="12">
        <v>1409.09</v>
      </c>
      <c r="I42" s="11" t="s">
        <v>176</v>
      </c>
      <c r="V42" s="15" t="s">
        <v>177</v>
      </c>
    </row>
    <row r="43" spans="1:22" s="13" customFormat="1" ht="20.25" customHeight="1" x14ac:dyDescent="0.2">
      <c r="A43" s="4">
        <f>IFERROR(VLOOKUP(B43,'[1]DADOS (OCULTAR)'!$Q$3:$S$133,3,0),"")</f>
        <v>9767633000366</v>
      </c>
      <c r="B43" s="5" t="s">
        <v>9</v>
      </c>
      <c r="C43" s="6" t="s">
        <v>178</v>
      </c>
      <c r="D43" s="7" t="s">
        <v>179</v>
      </c>
      <c r="E43" s="8" t="s">
        <v>180</v>
      </c>
      <c r="F43" s="9">
        <v>45064</v>
      </c>
      <c r="G43" s="9">
        <v>45430</v>
      </c>
      <c r="H43" s="12">
        <v>550</v>
      </c>
      <c r="I43" s="11" t="s">
        <v>181</v>
      </c>
      <c r="V43" s="15" t="s">
        <v>182</v>
      </c>
    </row>
    <row r="44" spans="1:22" s="13" customFormat="1" ht="20.25" customHeight="1" x14ac:dyDescent="0.2">
      <c r="A44" s="4">
        <f>IFERROR(VLOOKUP(B44,'[1]DADOS (OCULTAR)'!$Q$3:$S$133,3,0),"")</f>
        <v>9767633000366</v>
      </c>
      <c r="B44" s="5" t="s">
        <v>9</v>
      </c>
      <c r="C44" s="6" t="s">
        <v>183</v>
      </c>
      <c r="D44" s="7" t="s">
        <v>184</v>
      </c>
      <c r="E44" s="8" t="s">
        <v>78</v>
      </c>
      <c r="F44" s="9">
        <v>45111</v>
      </c>
      <c r="G44" s="9">
        <v>45477</v>
      </c>
      <c r="H44" s="12">
        <v>4800</v>
      </c>
      <c r="I44" s="11" t="s">
        <v>185</v>
      </c>
      <c r="V44" s="15" t="s">
        <v>186</v>
      </c>
    </row>
    <row r="45" spans="1:22" s="13" customFormat="1" ht="20.25" customHeight="1" x14ac:dyDescent="0.2">
      <c r="A45" s="4">
        <f>IFERROR(VLOOKUP(B45,'[1]DADOS (OCULTAR)'!$Q$3:$S$133,3,0),"")</f>
        <v>9767633000366</v>
      </c>
      <c r="B45" s="5" t="s">
        <v>9</v>
      </c>
      <c r="C45" s="6" t="s">
        <v>187</v>
      </c>
      <c r="D45" s="7" t="s">
        <v>188</v>
      </c>
      <c r="E45" s="8" t="s">
        <v>78</v>
      </c>
      <c r="F45" s="9">
        <v>45064</v>
      </c>
      <c r="G45" s="9">
        <v>45430</v>
      </c>
      <c r="H45" s="12">
        <v>1000</v>
      </c>
      <c r="I45" s="11" t="s">
        <v>189</v>
      </c>
      <c r="V45" s="15" t="s">
        <v>190</v>
      </c>
    </row>
    <row r="46" spans="1:22" s="13" customFormat="1" ht="20.25" customHeight="1" x14ac:dyDescent="0.2">
      <c r="A46" s="4">
        <f>IFERROR(VLOOKUP(B46,'[1]DADOS (OCULTAR)'!$Q$3:$S$133,3,0),"")</f>
        <v>9767633000366</v>
      </c>
      <c r="B46" s="5" t="s">
        <v>9</v>
      </c>
      <c r="C46" s="6" t="s">
        <v>191</v>
      </c>
      <c r="D46" s="7" t="s">
        <v>192</v>
      </c>
      <c r="E46" s="8" t="s">
        <v>78</v>
      </c>
      <c r="F46" s="9">
        <v>44922</v>
      </c>
      <c r="G46" s="9">
        <v>45287</v>
      </c>
      <c r="H46" s="12">
        <v>962.38</v>
      </c>
      <c r="I46" s="11" t="s">
        <v>193</v>
      </c>
      <c r="V46" s="15" t="s">
        <v>194</v>
      </c>
    </row>
    <row r="47" spans="1:22" ht="20.25" customHeight="1" x14ac:dyDescent="0.2">
      <c r="A47" s="4">
        <f>IFERROR(VLOOKUP(B47,'[1]DADOS (OCULTAR)'!$Q$3:$S$133,3,0),"")</f>
        <v>9767633000366</v>
      </c>
      <c r="B47" s="5" t="s">
        <v>9</v>
      </c>
      <c r="C47" s="6" t="s">
        <v>195</v>
      </c>
      <c r="D47" s="7" t="s">
        <v>196</v>
      </c>
      <c r="E47" s="8" t="s">
        <v>78</v>
      </c>
      <c r="F47" s="9">
        <v>45064</v>
      </c>
      <c r="G47" s="9">
        <v>45430</v>
      </c>
      <c r="H47" s="12">
        <v>3540.9</v>
      </c>
      <c r="I47" s="11" t="s">
        <v>197</v>
      </c>
    </row>
    <row r="48" spans="1:22" ht="20.25" customHeight="1" x14ac:dyDescent="0.2">
      <c r="A48" s="4">
        <f>IFERROR(VLOOKUP(B48,'[1]DADOS (OCULTAR)'!$Q$3:$S$133,3,0),"")</f>
        <v>9767633000366</v>
      </c>
      <c r="B48" s="5" t="s">
        <v>9</v>
      </c>
      <c r="C48" s="6" t="s">
        <v>198</v>
      </c>
      <c r="D48" s="7" t="s">
        <v>199</v>
      </c>
      <c r="E48" s="8" t="s">
        <v>78</v>
      </c>
      <c r="F48" s="9">
        <v>45064</v>
      </c>
      <c r="G48" s="9">
        <v>45430</v>
      </c>
      <c r="H48" s="12">
        <v>3446</v>
      </c>
      <c r="I48" s="11" t="s">
        <v>200</v>
      </c>
    </row>
    <row r="49" spans="1:9" ht="20.25" customHeight="1" x14ac:dyDescent="0.2">
      <c r="A49" s="4">
        <f>IFERROR(VLOOKUP(B49,'[1]DADOS (OCULTAR)'!$Q$3:$S$133,3,0),"")</f>
        <v>9767633000366</v>
      </c>
      <c r="B49" s="5" t="s">
        <v>9</v>
      </c>
      <c r="C49" s="6" t="s">
        <v>201</v>
      </c>
      <c r="D49" s="7" t="s">
        <v>202</v>
      </c>
      <c r="E49" s="8" t="s">
        <v>203</v>
      </c>
      <c r="F49" s="9">
        <v>44893</v>
      </c>
      <c r="G49" s="9">
        <v>45258</v>
      </c>
      <c r="H49" s="12">
        <v>4640</v>
      </c>
      <c r="I49" s="11" t="s">
        <v>204</v>
      </c>
    </row>
    <row r="50" spans="1:9" ht="20.25" customHeight="1" x14ac:dyDescent="0.2">
      <c r="A50" s="4">
        <f>IFERROR(VLOOKUP(B50,'[1]DADOS (OCULTAR)'!$Q$3:$S$133,3,0),"")</f>
        <v>9767633000366</v>
      </c>
      <c r="B50" s="5" t="s">
        <v>9</v>
      </c>
      <c r="C50" s="6" t="s">
        <v>205</v>
      </c>
      <c r="D50" s="7" t="s">
        <v>206</v>
      </c>
      <c r="E50" s="8" t="s">
        <v>31</v>
      </c>
      <c r="F50" s="9">
        <v>45017</v>
      </c>
      <c r="G50" s="9">
        <v>45383</v>
      </c>
      <c r="H50" s="12">
        <v>2350</v>
      </c>
      <c r="I50" s="11" t="s">
        <v>207</v>
      </c>
    </row>
    <row r="51" spans="1:9" ht="20.25" customHeight="1" x14ac:dyDescent="0.2">
      <c r="A51" s="4">
        <f>IFERROR(VLOOKUP(B51,'[1]DADOS (OCULTAR)'!$Q$3:$S$133,3,0),"")</f>
        <v>9767633000366</v>
      </c>
      <c r="B51" s="5" t="s">
        <v>9</v>
      </c>
      <c r="C51" s="6" t="s">
        <v>208</v>
      </c>
      <c r="D51" s="7" t="s">
        <v>209</v>
      </c>
      <c r="E51" s="8" t="s">
        <v>31</v>
      </c>
      <c r="F51" s="9">
        <v>45078</v>
      </c>
      <c r="G51" s="9">
        <v>45444</v>
      </c>
      <c r="H51" s="12">
        <v>2350</v>
      </c>
      <c r="I51" s="11" t="s">
        <v>210</v>
      </c>
    </row>
    <row r="52" spans="1:9" ht="20.25" customHeight="1" x14ac:dyDescent="0.2">
      <c r="A52" s="4">
        <f>IFERROR(VLOOKUP(B52,'[1]DADOS (OCULTAR)'!$Q$3:$S$133,3,0),"")</f>
        <v>9767633000366</v>
      </c>
      <c r="B52" s="5" t="s">
        <v>9</v>
      </c>
      <c r="C52" s="6" t="s">
        <v>211</v>
      </c>
      <c r="D52" s="7" t="s">
        <v>212</v>
      </c>
      <c r="E52" s="8" t="s">
        <v>31</v>
      </c>
      <c r="F52" s="9">
        <v>45078</v>
      </c>
      <c r="G52" s="9">
        <v>45444</v>
      </c>
      <c r="H52" s="12">
        <v>2800</v>
      </c>
      <c r="I52" s="11" t="s">
        <v>213</v>
      </c>
    </row>
    <row r="53" spans="1:9" ht="20.25" customHeight="1" x14ac:dyDescent="0.2">
      <c r="A53" s="4">
        <f>IFERROR(VLOOKUP(B53,'[1]DADOS (OCULTAR)'!$Q$3:$S$133,3,0),"")</f>
        <v>9767633000366</v>
      </c>
      <c r="B53" s="5" t="s">
        <v>9</v>
      </c>
      <c r="C53" s="6" t="s">
        <v>214</v>
      </c>
      <c r="D53" s="7" t="s">
        <v>215</v>
      </c>
      <c r="E53" s="8" t="s">
        <v>216</v>
      </c>
      <c r="F53" s="9">
        <v>44741</v>
      </c>
      <c r="G53" s="9">
        <v>45106</v>
      </c>
      <c r="H53" s="12">
        <v>9944.91</v>
      </c>
      <c r="I53" s="11" t="s">
        <v>217</v>
      </c>
    </row>
    <row r="54" spans="1:9" ht="20.25" customHeight="1" x14ac:dyDescent="0.2">
      <c r="A54" s="4">
        <f>IFERROR(VLOOKUP(B54,'[1]DADOS (OCULTAR)'!$Q$3:$S$133,3,0),"")</f>
        <v>9767633000366</v>
      </c>
      <c r="B54" s="5" t="s">
        <v>9</v>
      </c>
      <c r="C54" s="6" t="s">
        <v>218</v>
      </c>
      <c r="D54" s="7" t="s">
        <v>219</v>
      </c>
      <c r="E54" s="8" t="s">
        <v>220</v>
      </c>
      <c r="F54" s="9">
        <v>44928</v>
      </c>
      <c r="G54" s="9">
        <v>45293</v>
      </c>
      <c r="H54" s="12">
        <v>480</v>
      </c>
      <c r="I54" s="11" t="s">
        <v>221</v>
      </c>
    </row>
    <row r="55" spans="1:9" ht="20.25" customHeight="1" x14ac:dyDescent="0.2">
      <c r="A55" s="4">
        <f>IFERROR(VLOOKUP(B55,'[1]DADOS (OCULTAR)'!$Q$3:$S$133,3,0),"")</f>
        <v>9767633000366</v>
      </c>
      <c r="B55" s="5" t="s">
        <v>9</v>
      </c>
      <c r="C55" s="6" t="s">
        <v>222</v>
      </c>
      <c r="D55" s="7" t="s">
        <v>223</v>
      </c>
      <c r="E55" s="8" t="s">
        <v>220</v>
      </c>
      <c r="F55" s="9">
        <v>45071</v>
      </c>
      <c r="G55" s="9">
        <v>45437</v>
      </c>
      <c r="H55" s="12">
        <v>4100</v>
      </c>
      <c r="I55" s="11" t="s">
        <v>224</v>
      </c>
    </row>
    <row r="56" spans="1:9" ht="20.25" customHeight="1" x14ac:dyDescent="0.2">
      <c r="A56" s="4">
        <f>IFERROR(VLOOKUP(B56,'[1]DADOS (OCULTAR)'!$Q$3:$S$133,3,0),"")</f>
        <v>9767633000366</v>
      </c>
      <c r="B56" s="5" t="s">
        <v>9</v>
      </c>
      <c r="C56" s="6" t="s">
        <v>225</v>
      </c>
      <c r="D56" s="7" t="s">
        <v>226</v>
      </c>
      <c r="E56" s="8" t="s">
        <v>220</v>
      </c>
      <c r="F56" s="9">
        <v>45064</v>
      </c>
      <c r="G56" s="9">
        <v>45430</v>
      </c>
      <c r="H56" s="12">
        <v>7500</v>
      </c>
      <c r="I56" s="11" t="s">
        <v>227</v>
      </c>
    </row>
    <row r="57" spans="1:9" ht="20.25" customHeight="1" x14ac:dyDescent="0.2">
      <c r="A57" s="4">
        <f>IFERROR(VLOOKUP(B57,'[1]DADOS (OCULTAR)'!$Q$3:$S$133,3,0),"")</f>
        <v>9767633000366</v>
      </c>
      <c r="B57" s="5" t="s">
        <v>9</v>
      </c>
      <c r="C57" s="6" t="s">
        <v>228</v>
      </c>
      <c r="D57" s="7" t="s">
        <v>229</v>
      </c>
      <c r="E57" s="8" t="s">
        <v>31</v>
      </c>
      <c r="F57" s="9">
        <v>44866</v>
      </c>
      <c r="G57" s="9">
        <v>45231</v>
      </c>
      <c r="H57" s="12">
        <v>2800</v>
      </c>
      <c r="I57" s="11" t="s">
        <v>230</v>
      </c>
    </row>
    <row r="58" spans="1:9" ht="20.25" customHeight="1" x14ac:dyDescent="0.2">
      <c r="A58" s="4">
        <f>IFERROR(VLOOKUP(B58,'[1]DADOS (OCULTAR)'!$Q$3:$S$133,3,0),"")</f>
        <v>9767633000366</v>
      </c>
      <c r="B58" s="5" t="s">
        <v>9</v>
      </c>
      <c r="C58" s="6" t="s">
        <v>231</v>
      </c>
      <c r="D58" s="7" t="s">
        <v>232</v>
      </c>
      <c r="E58" s="8" t="s">
        <v>31</v>
      </c>
      <c r="F58" s="9">
        <v>44927</v>
      </c>
      <c r="G58" s="9">
        <v>45292</v>
      </c>
      <c r="H58" s="12">
        <v>2600</v>
      </c>
      <c r="I58" s="11" t="s">
        <v>233</v>
      </c>
    </row>
    <row r="59" spans="1:9" ht="20.25" customHeight="1" x14ac:dyDescent="0.2">
      <c r="A59" s="4">
        <f>IFERROR(VLOOKUP(B59,'[1]DADOS (OCULTAR)'!$Q$3:$S$133,3,0),"")</f>
        <v>9767633000366</v>
      </c>
      <c r="B59" s="5" t="s">
        <v>9</v>
      </c>
      <c r="C59" s="6" t="s">
        <v>234</v>
      </c>
      <c r="D59" s="7" t="s">
        <v>235</v>
      </c>
      <c r="E59" s="8" t="s">
        <v>31</v>
      </c>
      <c r="F59" s="9">
        <v>44866</v>
      </c>
      <c r="G59" s="9">
        <v>45231</v>
      </c>
      <c r="H59" s="12">
        <v>3000</v>
      </c>
      <c r="I59" s="11" t="s">
        <v>236</v>
      </c>
    </row>
    <row r="60" spans="1:9" ht="20.25" customHeight="1" x14ac:dyDescent="0.2">
      <c r="A60" s="4">
        <f>IFERROR(VLOOKUP(B60,'[1]DADOS (OCULTAR)'!$Q$3:$S$133,3,0),"")</f>
        <v>9767633000366</v>
      </c>
      <c r="B60" s="5" t="s">
        <v>9</v>
      </c>
      <c r="C60" s="6" t="s">
        <v>237</v>
      </c>
      <c r="D60" s="7" t="s">
        <v>238</v>
      </c>
      <c r="E60" s="8" t="s">
        <v>141</v>
      </c>
      <c r="F60" s="9">
        <v>44988</v>
      </c>
      <c r="G60" s="9">
        <v>45354</v>
      </c>
      <c r="H60" s="12">
        <v>242.96</v>
      </c>
      <c r="I60" s="11" t="s">
        <v>239</v>
      </c>
    </row>
    <row r="61" spans="1:9" ht="20.25" customHeight="1" x14ac:dyDescent="0.2">
      <c r="A61" s="4">
        <f>IFERROR(VLOOKUP(B61,'[1]DADOS (OCULTAR)'!$Q$3:$S$133,3,0),"")</f>
        <v>9767633000366</v>
      </c>
      <c r="B61" s="5" t="s">
        <v>9</v>
      </c>
      <c r="C61" s="6" t="s">
        <v>240</v>
      </c>
      <c r="D61" s="7" t="s">
        <v>241</v>
      </c>
      <c r="E61" s="8" t="s">
        <v>242</v>
      </c>
      <c r="F61" s="9">
        <v>45064</v>
      </c>
      <c r="G61" s="9">
        <v>45430</v>
      </c>
      <c r="H61" s="12">
        <v>350</v>
      </c>
      <c r="I61" s="11" t="s">
        <v>243</v>
      </c>
    </row>
    <row r="62" spans="1:9" ht="20.25" customHeight="1" x14ac:dyDescent="0.2">
      <c r="A62" s="4">
        <f>IFERROR(VLOOKUP(B62,'[1]DADOS (OCULTAR)'!$Q$3:$S$133,3,0),"")</f>
        <v>9767633000366</v>
      </c>
      <c r="B62" s="5" t="s">
        <v>9</v>
      </c>
      <c r="C62" s="6" t="s">
        <v>244</v>
      </c>
      <c r="D62" s="7" t="s">
        <v>245</v>
      </c>
      <c r="E62" s="8" t="s">
        <v>31</v>
      </c>
      <c r="F62" s="9">
        <v>45017</v>
      </c>
      <c r="G62" s="9">
        <v>45383</v>
      </c>
      <c r="H62" s="12">
        <v>2800</v>
      </c>
      <c r="I62" s="11" t="s">
        <v>246</v>
      </c>
    </row>
    <row r="63" spans="1:9" ht="20.25" customHeight="1" x14ac:dyDescent="0.2">
      <c r="A63" s="4">
        <f>IFERROR(VLOOKUP(B63,'[1]DADOS (OCULTAR)'!$Q$3:$S$133,3,0),"")</f>
        <v>9767633000366</v>
      </c>
      <c r="B63" s="5" t="s">
        <v>9</v>
      </c>
      <c r="C63" s="6" t="s">
        <v>247</v>
      </c>
      <c r="D63" s="7" t="s">
        <v>248</v>
      </c>
      <c r="E63" s="8" t="s">
        <v>141</v>
      </c>
      <c r="F63" s="9">
        <v>44833</v>
      </c>
      <c r="G63" s="9">
        <v>45198</v>
      </c>
      <c r="H63" s="12">
        <v>390</v>
      </c>
      <c r="I63" s="11" t="s">
        <v>249</v>
      </c>
    </row>
    <row r="64" spans="1:9" ht="20.25" customHeight="1" x14ac:dyDescent="0.2">
      <c r="A64" s="4">
        <f>IFERROR(VLOOKUP(B64,'[1]DADOS (OCULTAR)'!$Q$3:$S$133,3,0),"")</f>
        <v>9767633000366</v>
      </c>
      <c r="B64" s="5" t="s">
        <v>9</v>
      </c>
      <c r="C64" s="6" t="s">
        <v>250</v>
      </c>
      <c r="D64" s="7" t="s">
        <v>251</v>
      </c>
      <c r="E64" s="8" t="s">
        <v>252</v>
      </c>
      <c r="F64" s="9">
        <v>45064</v>
      </c>
      <c r="G64" s="9">
        <v>45430</v>
      </c>
      <c r="H64" s="12">
        <v>6000</v>
      </c>
      <c r="I64" s="11" t="s">
        <v>253</v>
      </c>
    </row>
    <row r="65" spans="1:9" ht="20.25" customHeight="1" x14ac:dyDescent="0.2">
      <c r="A65" s="4">
        <f>IFERROR(VLOOKUP(B65,'[1]DADOS (OCULTAR)'!$Q$3:$S$133,3,0),"")</f>
        <v>9767633000366</v>
      </c>
      <c r="B65" s="5" t="s">
        <v>9</v>
      </c>
      <c r="C65" s="6" t="s">
        <v>254</v>
      </c>
      <c r="D65" s="7" t="s">
        <v>255</v>
      </c>
      <c r="E65" s="8" t="s">
        <v>31</v>
      </c>
      <c r="F65" s="9">
        <v>45070</v>
      </c>
      <c r="G65" s="9">
        <v>45436</v>
      </c>
      <c r="H65" s="12">
        <v>1100</v>
      </c>
      <c r="I65" s="11" t="s">
        <v>256</v>
      </c>
    </row>
    <row r="66" spans="1:9" ht="20.25" customHeight="1" x14ac:dyDescent="0.2">
      <c r="A66" s="4">
        <f>IFERROR(VLOOKUP(B66,'[1]DADOS (OCULTAR)'!$Q$3:$S$133,3,0),"")</f>
        <v>9767633000366</v>
      </c>
      <c r="B66" s="5" t="s">
        <v>9</v>
      </c>
      <c r="C66" s="6" t="s">
        <v>257</v>
      </c>
      <c r="D66" s="7" t="s">
        <v>258</v>
      </c>
      <c r="E66" s="8" t="s">
        <v>31</v>
      </c>
      <c r="F66" s="9">
        <v>45071</v>
      </c>
      <c r="G66" s="9">
        <v>45437</v>
      </c>
      <c r="H66" s="12">
        <v>1100</v>
      </c>
      <c r="I66" s="11" t="s">
        <v>259</v>
      </c>
    </row>
    <row r="67" spans="1:9" ht="20.25" customHeight="1" x14ac:dyDescent="0.2">
      <c r="A67" s="4">
        <f>IFERROR(VLOOKUP(B67,'[1]DADOS (OCULTAR)'!$Q$3:$S$133,3,0),"")</f>
        <v>9767633000366</v>
      </c>
      <c r="B67" s="5" t="s">
        <v>9</v>
      </c>
      <c r="C67" s="6" t="s">
        <v>260</v>
      </c>
      <c r="D67" s="7" t="s">
        <v>261</v>
      </c>
      <c r="E67" s="8" t="s">
        <v>141</v>
      </c>
      <c r="F67" s="9">
        <v>45008</v>
      </c>
      <c r="G67" s="9">
        <v>45374</v>
      </c>
      <c r="H67" s="12">
        <v>752.23</v>
      </c>
      <c r="I67" s="11" t="s">
        <v>262</v>
      </c>
    </row>
    <row r="68" spans="1:9" ht="20.25" customHeight="1" x14ac:dyDescent="0.2">
      <c r="A68" s="4">
        <f>IFERROR(VLOOKUP(B68,'[1]DADOS (OCULTAR)'!$Q$3:$S$133,3,0),"")</f>
        <v>9767633000366</v>
      </c>
      <c r="B68" s="5" t="s">
        <v>9</v>
      </c>
      <c r="C68" s="6" t="s">
        <v>263</v>
      </c>
      <c r="D68" s="7" t="s">
        <v>264</v>
      </c>
      <c r="E68" s="8" t="s">
        <v>31</v>
      </c>
      <c r="F68" s="9">
        <v>45080</v>
      </c>
      <c r="G68" s="9">
        <v>45446</v>
      </c>
      <c r="H68" s="12">
        <v>1100</v>
      </c>
      <c r="I68" s="11" t="s">
        <v>265</v>
      </c>
    </row>
    <row r="69" spans="1:9" ht="20.25" customHeight="1" x14ac:dyDescent="0.2">
      <c r="A69" s="4">
        <f>IFERROR(VLOOKUP(B69,'[1]DADOS (OCULTAR)'!$Q$3:$S$133,3,0),"")</f>
        <v>9767633000366</v>
      </c>
      <c r="B69" s="5" t="s">
        <v>9</v>
      </c>
      <c r="C69" s="6" t="s">
        <v>266</v>
      </c>
      <c r="D69" s="7" t="s">
        <v>267</v>
      </c>
      <c r="E69" s="8" t="s">
        <v>31</v>
      </c>
      <c r="F69" s="9">
        <v>45078</v>
      </c>
      <c r="G69" s="9">
        <v>45444</v>
      </c>
      <c r="H69" s="12">
        <v>2130</v>
      </c>
      <c r="I69" s="11" t="s">
        <v>268</v>
      </c>
    </row>
    <row r="70" spans="1:9" ht="20.25" customHeight="1" x14ac:dyDescent="0.2">
      <c r="A70" s="4">
        <f>IFERROR(VLOOKUP(B70,'[1]DADOS (OCULTAR)'!$Q$3:$S$133,3,0),"")</f>
        <v>9767633000366</v>
      </c>
      <c r="B70" s="5" t="s">
        <v>9</v>
      </c>
      <c r="C70" s="6" t="s">
        <v>269</v>
      </c>
      <c r="D70" s="7" t="s">
        <v>270</v>
      </c>
      <c r="E70" s="8" t="s">
        <v>31</v>
      </c>
      <c r="F70" s="9">
        <v>45108</v>
      </c>
      <c r="G70" s="9">
        <v>45474</v>
      </c>
      <c r="H70" s="12">
        <v>1350</v>
      </c>
      <c r="I70" s="11" t="s">
        <v>271</v>
      </c>
    </row>
    <row r="71" spans="1:9" ht="20.25" customHeight="1" x14ac:dyDescent="0.2">
      <c r="A71" s="4">
        <f>IFERROR(VLOOKUP(B71,'[1]DADOS (OCULTAR)'!$Q$3:$S$133,3,0),"")</f>
        <v>9767633000366</v>
      </c>
      <c r="B71" s="5" t="s">
        <v>9</v>
      </c>
      <c r="C71" s="6" t="s">
        <v>272</v>
      </c>
      <c r="D71" s="7" t="s">
        <v>273</v>
      </c>
      <c r="E71" s="8" t="s">
        <v>31</v>
      </c>
      <c r="F71" s="9">
        <v>45136</v>
      </c>
      <c r="G71" s="9">
        <v>45502</v>
      </c>
      <c r="H71" s="12">
        <v>2130</v>
      </c>
      <c r="I71" s="11" t="s">
        <v>274</v>
      </c>
    </row>
    <row r="72" spans="1:9" ht="20.25" customHeight="1" x14ac:dyDescent="0.2">
      <c r="A72" s="4">
        <f>IFERROR(VLOOKUP(B72,'[1]DADOS (OCULTAR)'!$Q$3:$S$133,3,0),"")</f>
        <v>9767633000366</v>
      </c>
      <c r="B72" s="5" t="s">
        <v>9</v>
      </c>
      <c r="C72" s="6" t="s">
        <v>275</v>
      </c>
      <c r="D72" s="7" t="s">
        <v>276</v>
      </c>
      <c r="E72" s="8" t="s">
        <v>31</v>
      </c>
      <c r="F72" s="9">
        <v>45108</v>
      </c>
      <c r="G72" s="9">
        <v>45474</v>
      </c>
      <c r="H72" s="12">
        <v>1350</v>
      </c>
      <c r="I72" s="11" t="s">
        <v>277</v>
      </c>
    </row>
    <row r="73" spans="1:9" ht="20.25" customHeight="1" x14ac:dyDescent="0.2">
      <c r="A73" s="4">
        <f>IFERROR(VLOOKUP(B73,'[1]DADOS (OCULTAR)'!$Q$3:$S$133,3,0),"")</f>
        <v>9767633000366</v>
      </c>
      <c r="B73" s="5" t="s">
        <v>9</v>
      </c>
      <c r="C73" s="6" t="s">
        <v>278</v>
      </c>
      <c r="D73" s="7" t="s">
        <v>279</v>
      </c>
      <c r="E73" s="8" t="s">
        <v>31</v>
      </c>
      <c r="F73" s="9">
        <v>45108</v>
      </c>
      <c r="G73" s="9">
        <v>45474</v>
      </c>
      <c r="H73" s="12">
        <v>1350</v>
      </c>
      <c r="I73" s="11" t="s">
        <v>280</v>
      </c>
    </row>
    <row r="74" spans="1:9" ht="20.25" customHeight="1" x14ac:dyDescent="0.2">
      <c r="A74" s="4">
        <f>IFERROR(VLOOKUP(B74,'[1]DADOS (OCULTAR)'!$Q$3:$S$133,3,0),"")</f>
        <v>9767633000366</v>
      </c>
      <c r="B74" s="5" t="s">
        <v>9</v>
      </c>
      <c r="C74" s="6" t="s">
        <v>281</v>
      </c>
      <c r="D74" s="7" t="s">
        <v>282</v>
      </c>
      <c r="E74" s="8" t="s">
        <v>31</v>
      </c>
      <c r="F74" s="9">
        <v>45108</v>
      </c>
      <c r="G74" s="9">
        <v>45474</v>
      </c>
      <c r="H74" s="12">
        <v>1350</v>
      </c>
      <c r="I74" s="11" t="s">
        <v>283</v>
      </c>
    </row>
    <row r="75" spans="1:9" ht="20.25" customHeight="1" x14ac:dyDescent="0.2">
      <c r="A75" s="4">
        <f>IFERROR(VLOOKUP(B75,'[1]DADOS (OCULTAR)'!$Q$3:$S$133,3,0),"")</f>
        <v>9767633000366</v>
      </c>
      <c r="B75" s="5" t="s">
        <v>9</v>
      </c>
      <c r="C75" s="6" t="s">
        <v>284</v>
      </c>
      <c r="D75" s="7" t="s">
        <v>285</v>
      </c>
      <c r="E75" s="8" t="s">
        <v>31</v>
      </c>
      <c r="F75" s="9">
        <v>45126</v>
      </c>
      <c r="G75" s="9">
        <v>45474</v>
      </c>
      <c r="H75" s="12">
        <v>1350</v>
      </c>
      <c r="I75" s="11" t="s">
        <v>286</v>
      </c>
    </row>
    <row r="76" spans="1:9" ht="20.25" customHeight="1" x14ac:dyDescent="0.2">
      <c r="A76" s="4">
        <f>IFERROR(VLOOKUP(B76,'[1]DADOS (OCULTAR)'!$Q$3:$S$133,3,0),"")</f>
        <v>9767633000366</v>
      </c>
      <c r="B76" s="5" t="s">
        <v>9</v>
      </c>
      <c r="C76" s="6" t="s">
        <v>287</v>
      </c>
      <c r="D76" s="7" t="s">
        <v>288</v>
      </c>
      <c r="E76" s="8" t="s">
        <v>289</v>
      </c>
      <c r="F76" s="9">
        <v>44655</v>
      </c>
      <c r="G76" s="9">
        <v>45020</v>
      </c>
      <c r="H76" s="12">
        <v>74.73</v>
      </c>
      <c r="I76" s="11" t="s">
        <v>37</v>
      </c>
    </row>
    <row r="77" spans="1:9" ht="20.25" customHeight="1" x14ac:dyDescent="0.2">
      <c r="A77" s="4">
        <f>IFERROR(VLOOKUP(B77,'[1]DADOS (OCULTAR)'!$Q$3:$S$133,3,0),"")</f>
        <v>9767633000366</v>
      </c>
      <c r="B77" s="5" t="s">
        <v>9</v>
      </c>
      <c r="C77" s="6" t="s">
        <v>290</v>
      </c>
      <c r="D77" s="7" t="s">
        <v>291</v>
      </c>
      <c r="E77" s="8" t="s">
        <v>292</v>
      </c>
      <c r="F77" s="9">
        <v>44958</v>
      </c>
      <c r="G77" s="9">
        <v>45323</v>
      </c>
      <c r="H77" s="12">
        <v>23.61</v>
      </c>
      <c r="I77" s="11" t="s">
        <v>293</v>
      </c>
    </row>
    <row r="78" spans="1:9" ht="20.25" customHeight="1" x14ac:dyDescent="0.2">
      <c r="A78" s="4">
        <f>IFERROR(VLOOKUP(B78,'[1]DADOS (OCULTAR)'!$Q$3:$S$133,3,0),"")</f>
        <v>9767633000366</v>
      </c>
      <c r="B78" s="5" t="s">
        <v>9</v>
      </c>
      <c r="C78" s="6" t="s">
        <v>287</v>
      </c>
      <c r="D78" s="7" t="s">
        <v>288</v>
      </c>
      <c r="E78" s="8" t="s">
        <v>294</v>
      </c>
      <c r="F78" s="9">
        <v>44655</v>
      </c>
      <c r="G78" s="9">
        <v>45020</v>
      </c>
      <c r="H78" s="12">
        <v>1150.78</v>
      </c>
      <c r="I78" s="11" t="s">
        <v>37</v>
      </c>
    </row>
    <row r="79" spans="1:9" ht="20.25" customHeight="1" x14ac:dyDescent="0.2">
      <c r="A79" s="4" t="str">
        <f>IFERROR(VLOOKUP(B79,'[1]DADOS (OCULTAR)'!$Q$3:$S$133,3,0),"")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(OCULTAR)'!$Q$3:$S$133,3,0),"")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(OCULTAR)'!$Q$3:$S$133,3,0),"")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(OCULTAR)'!$Q$3:$S$133,3,0),"")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(OCULTAR)'!$Q$3:$S$133,3,0),"")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(OCULTAR)'!$Q$3:$S$133,3,0),"")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(OCULTAR)'!$Q$3:$S$133,3,0),"")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(OCULTAR)'!$Q$3:$S$133,3,0),"")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(OCULTAR)'!$Q$3:$S$133,3,0),"")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(OCULTAR)'!$Q$3:$S$133,3,0),"")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(OCULTAR)'!$Q$3:$S$133,3,0),"")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(OCULTAR)'!$Q$3:$S$133,3,0),"")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(OCULTAR)'!$Q$3:$S$133,3,0),"")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(OCULTAR)'!$Q$3:$S$133,3,0),"")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(OCULTAR)'!$Q$3:$S$133,3,0),"")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(OCULTAR)'!$Q$3:$S$133,3,0),"")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(OCULTAR)'!$Q$3:$S$133,3,0),"")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(OCULTAR)'!$Q$3:$S$133,3,0),"")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(OCULTAR)'!$Q$3:$S$133,3,0),"")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(OCULTAR)'!$Q$3:$S$133,3,0),"")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(OCULTAR)'!$Q$3:$S$133,3,0),"")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(OCULTAR)'!$Q$3:$S$133,3,0),"")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(OCULTAR)'!$Q$3:$S$133,3,0),"")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(OCULTAR)'!$Q$3:$S$133,3,0),"")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(OCULTAR)'!$Q$3:$S$133,3,0),"")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(OCULTAR)'!$Q$3:$S$133,3,0),"")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(OCULTAR)'!$Q$3:$S$133,3,0),"")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(OCULTAR)'!$Q$3:$S$133,3,0),"")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(OCULTAR)'!$Q$3:$S$133,3,0),"")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(OCULTAR)'!$Q$3:$S$133,3,0),"")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(OCULTAR)'!$Q$3:$S$133,3,0),"")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(OCULTAR)'!$Q$3:$S$133,3,0),"")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(OCULTAR)'!$Q$3:$S$133,3,0),"")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(OCULTAR)'!$Q$3:$S$133,3,0),"")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(OCULTAR)'!$Q$3:$S$133,3,0),"")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(OCULTAR)'!$Q$3:$S$133,3,0),"")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(OCULTAR)'!$Q$3:$S$133,3,0),"")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(OCULTAR)'!$Q$3:$S$133,3,0),"")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(OCULTAR)'!$Q$3:$S$133,3,0),"")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(OCULTAR)'!$Q$3:$S$133,3,0),"")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(OCULTAR)'!$Q$3:$S$133,3,0),"")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(OCULTAR)'!$Q$3:$S$133,3,0),"")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(OCULTAR)'!$Q$3:$S$133,3,0),"")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(OCULTAR)'!$Q$3:$S$133,3,0),"")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(OCULTAR)'!$Q$3:$S$133,3,0),"")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(OCULTAR)'!$Q$3:$S$133,3,0),"")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(OCULTAR)'!$Q$3:$S$133,3,0),"")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(OCULTAR)'!$Q$3:$S$133,3,0),"")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(OCULTAR)'!$Q$3:$S$133,3,0),"")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(OCULTAR)'!$Q$3:$S$133,3,0),"")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(OCULTAR)'!$Q$3:$S$133,3,0),"")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(OCULTAR)'!$Q$3:$S$133,3,0),"")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(OCULTAR)'!$Q$3:$S$133,3,0),"")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(OCULTAR)'!$Q$3:$S$133,3,0),"")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4DC646B4-7A2A-4B7C-A71E-107B11FD204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025708-925B-44DC-9272-C4697189415E}">
          <x14:formula1>
            <xm:f>INDIRECT('[PCF AGOSTO 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2023-09-25T12:42:28Z</dcterms:created>
  <dcterms:modified xsi:type="dcterms:W3CDTF">2023-09-25T12:42:34Z</dcterms:modified>
</cp:coreProperties>
</file>