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1 - CONTABILIDADE\7 - UPAE CARUARU\1. PRESTAÇÃO DE CONTAS\2023\07 JULHO\PRESTAÇÃO SCANEADA\ARQUIVOS PUBLICAÇÃO\"/>
    </mc:Choice>
  </mc:AlternateContent>
  <xr:revisionPtr revIDLastSave="0" documentId="8_{81B2A6EA-7A90-4EB1-9C79-B6314CF79AC0}" xr6:coauthVersionLast="47" xr6:coauthVersionMax="47" xr10:uidLastSave="{00000000-0000-0000-0000-000000000000}"/>
  <bookViews>
    <workbookView xWindow="-120" yWindow="-120" windowWidth="20730" windowHeight="11160" xr2:uid="{FD710131-C671-4E85-BA5B-155550857A2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AB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AB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AB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AB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AB4217" i="1" s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AB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AB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AB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B1880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B1848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B1832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B1808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B1784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B1768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B1752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B1710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B1694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B1678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B1662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AB1114" i="1" s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23" i="1"/>
  <c r="AB25" i="1"/>
  <c r="AB39" i="1"/>
  <c r="AB41" i="1"/>
  <c r="AB55" i="1"/>
  <c r="AB57" i="1"/>
  <c r="AB71" i="1"/>
  <c r="AB73" i="1"/>
  <c r="AB87" i="1"/>
  <c r="AB89" i="1"/>
  <c r="AB103" i="1"/>
  <c r="AB105" i="1"/>
  <c r="AB119" i="1"/>
  <c r="AB121" i="1"/>
  <c r="AB128" i="1"/>
  <c r="AB135" i="1"/>
  <c r="AB137" i="1"/>
  <c r="AB144" i="1"/>
  <c r="AB151" i="1"/>
  <c r="AB153" i="1"/>
  <c r="AB160" i="1"/>
  <c r="AB167" i="1"/>
  <c r="AB169" i="1"/>
  <c r="AB183" i="1"/>
  <c r="AB185" i="1"/>
  <c r="AB199" i="1"/>
  <c r="AB201" i="1"/>
  <c r="AB208" i="1"/>
  <c r="AB210" i="1"/>
  <c r="AB215" i="1"/>
  <c r="AB217" i="1"/>
  <c r="AB224" i="1"/>
  <c r="AB226" i="1"/>
  <c r="AB231" i="1"/>
  <c r="AB233" i="1"/>
  <c r="AB240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60" i="1"/>
  <c r="AB384" i="1"/>
  <c r="AB390" i="1"/>
  <c r="AB408" i="1"/>
  <c r="AB424" i="1"/>
  <c r="AB440" i="1"/>
  <c r="AB456" i="1"/>
  <c r="AB472" i="1"/>
  <c r="AB504" i="1"/>
  <c r="AB520" i="1"/>
  <c r="AB536" i="1"/>
  <c r="AB552" i="1"/>
  <c r="AB568" i="1"/>
  <c r="AB584" i="1"/>
  <c r="AB600" i="1"/>
  <c r="AB616" i="1"/>
  <c r="AB632" i="1"/>
  <c r="AB648" i="1"/>
  <c r="AB680" i="1"/>
  <c r="AB3" i="1"/>
  <c r="AB5" i="1"/>
  <c r="AB12" i="1"/>
  <c r="AB14" i="1"/>
  <c r="AB19" i="1"/>
  <c r="AB21" i="1"/>
  <c r="AB35" i="1"/>
  <c r="AB37" i="1"/>
  <c r="AB51" i="1"/>
  <c r="AB53" i="1"/>
  <c r="AB67" i="1"/>
  <c r="AB69" i="1"/>
  <c r="AB83" i="1"/>
  <c r="AB85" i="1"/>
  <c r="AB99" i="1"/>
  <c r="AB101" i="1"/>
  <c r="AB115" i="1"/>
  <c r="AB117" i="1"/>
  <c r="AB147" i="1"/>
  <c r="AB149" i="1"/>
  <c r="AB163" i="1"/>
  <c r="AB165" i="1"/>
  <c r="AB179" i="1"/>
  <c r="AB181" i="1"/>
  <c r="AB195" i="1"/>
  <c r="AB197" i="1"/>
  <c r="AB204" i="1"/>
  <c r="AB211" i="1"/>
  <c r="AB213" i="1"/>
  <c r="AB220" i="1"/>
  <c r="AB227" i="1"/>
  <c r="AB229" i="1"/>
  <c r="AB243" i="1"/>
  <c r="AB245" i="1"/>
  <c r="AB259" i="1"/>
  <c r="AB261" i="1"/>
  <c r="AB275" i="1"/>
  <c r="AB277" i="1"/>
  <c r="AB291" i="1"/>
  <c r="AB293" i="1"/>
  <c r="AB307" i="1"/>
  <c r="AB309" i="1"/>
  <c r="AB316" i="1"/>
  <c r="AB323" i="1"/>
  <c r="AB325" i="1"/>
  <c r="AB339" i="1"/>
  <c r="AB341" i="1"/>
  <c r="AB406" i="1"/>
  <c r="AB422" i="1"/>
  <c r="AB438" i="1"/>
  <c r="AB454" i="1"/>
  <c r="AB470" i="1"/>
  <c r="AB486" i="1"/>
  <c r="AB15" i="1"/>
  <c r="AB17" i="1"/>
  <c r="AB31" i="1"/>
  <c r="AB33" i="1"/>
  <c r="AB47" i="1"/>
  <c r="AB49" i="1"/>
  <c r="AB63" i="1"/>
  <c r="AB65" i="1"/>
  <c r="AB79" i="1"/>
  <c r="AB81" i="1"/>
  <c r="AB95" i="1"/>
  <c r="AB97" i="1"/>
  <c r="AB111" i="1"/>
  <c r="AB113" i="1"/>
  <c r="AB127" i="1"/>
  <c r="AB129" i="1"/>
  <c r="AB136" i="1"/>
  <c r="AB138" i="1"/>
  <c r="AB143" i="1"/>
  <c r="AB145" i="1"/>
  <c r="AB159" i="1"/>
  <c r="AB161" i="1"/>
  <c r="AB175" i="1"/>
  <c r="AB177" i="1"/>
  <c r="AB191" i="1"/>
  <c r="AB193" i="1"/>
  <c r="AB239" i="1"/>
  <c r="AB241" i="1"/>
  <c r="AB255" i="1"/>
  <c r="AB271" i="1"/>
  <c r="AB287" i="1"/>
  <c r="AB303" i="1"/>
  <c r="AB335" i="1"/>
  <c r="AB351" i="1"/>
  <c r="AB364" i="1"/>
  <c r="AB366" i="1"/>
  <c r="AB388" i="1"/>
  <c r="AB432" i="1"/>
  <c r="AB448" i="1"/>
  <c r="AB464" i="1"/>
  <c r="AB496" i="1"/>
  <c r="AB512" i="1"/>
  <c r="AB528" i="1"/>
  <c r="AB544" i="1"/>
  <c r="AB560" i="1"/>
  <c r="AB576" i="1"/>
  <c r="AB592" i="1"/>
  <c r="AB608" i="1"/>
  <c r="AB624" i="1"/>
  <c r="AB640" i="1"/>
  <c r="AB656" i="1"/>
  <c r="AB672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70" i="1"/>
  <c r="AB75" i="1"/>
  <c r="AB77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404" i="1"/>
  <c r="AB484" i="1"/>
  <c r="AB526" i="1"/>
  <c r="Z355" i="1"/>
  <c r="Z363" i="1"/>
  <c r="Z371" i="1"/>
  <c r="Z379" i="1"/>
  <c r="Z387" i="1"/>
  <c r="P395" i="1"/>
  <c r="Z395" i="1"/>
  <c r="M396" i="1"/>
  <c r="AB396" i="1" s="1"/>
  <c r="P403" i="1"/>
  <c r="Z403" i="1"/>
  <c r="M404" i="1"/>
  <c r="Z411" i="1"/>
  <c r="M412" i="1"/>
  <c r="AB412" i="1" s="1"/>
  <c r="Z419" i="1"/>
  <c r="Z427" i="1"/>
  <c r="Z435" i="1"/>
  <c r="AB439" i="1"/>
  <c r="P443" i="1"/>
  <c r="M444" i="1"/>
  <c r="AB444" i="1" s="1"/>
  <c r="AB447" i="1"/>
  <c r="P451" i="1"/>
  <c r="M452" i="1"/>
  <c r="AB452" i="1" s="1"/>
  <c r="V453" i="1"/>
  <c r="AB455" i="1"/>
  <c r="Z459" i="1"/>
  <c r="AB463" i="1"/>
  <c r="Z467" i="1"/>
  <c r="M468" i="1"/>
  <c r="AB468" i="1" s="1"/>
  <c r="AB471" i="1"/>
  <c r="P475" i="1"/>
  <c r="Z475" i="1"/>
  <c r="M476" i="1"/>
  <c r="AB476" i="1" s="1"/>
  <c r="Z483" i="1"/>
  <c r="M484" i="1"/>
  <c r="P491" i="1"/>
  <c r="Z491" i="1"/>
  <c r="M492" i="1"/>
  <c r="AB492" i="1" s="1"/>
  <c r="AB495" i="1"/>
  <c r="P499" i="1"/>
  <c r="M500" i="1"/>
  <c r="AB500" i="1" s="1"/>
  <c r="V501" i="1"/>
  <c r="S502" i="1"/>
  <c r="AB502" i="1" s="1"/>
  <c r="AB503" i="1"/>
  <c r="P507" i="1"/>
  <c r="M508" i="1"/>
  <c r="AB508" i="1" s="1"/>
  <c r="V509" i="1"/>
  <c r="S510" i="1"/>
  <c r="AB510" i="1" s="1"/>
  <c r="AB511" i="1"/>
  <c r="P515" i="1"/>
  <c r="M516" i="1"/>
  <c r="AB516" i="1" s="1"/>
  <c r="V517" i="1"/>
  <c r="S518" i="1"/>
  <c r="AB518" i="1" s="1"/>
  <c r="AB519" i="1"/>
  <c r="P523" i="1"/>
  <c r="M524" i="1"/>
  <c r="AB524" i="1" s="1"/>
  <c r="V525" i="1"/>
  <c r="S526" i="1"/>
  <c r="AB527" i="1"/>
  <c r="P531" i="1"/>
  <c r="M532" i="1"/>
  <c r="AB532" i="1" s="1"/>
  <c r="V533" i="1"/>
  <c r="S534" i="1"/>
  <c r="AB534" i="1" s="1"/>
  <c r="AB535" i="1"/>
  <c r="P539" i="1"/>
  <c r="M540" i="1"/>
  <c r="AB540" i="1" s="1"/>
  <c r="V541" i="1"/>
  <c r="S542" i="1"/>
  <c r="AB542" i="1" s="1"/>
  <c r="AB543" i="1"/>
  <c r="P547" i="1"/>
  <c r="M548" i="1"/>
  <c r="AB548" i="1" s="1"/>
  <c r="V549" i="1"/>
  <c r="S550" i="1"/>
  <c r="AB550" i="1" s="1"/>
  <c r="AB551" i="1"/>
  <c r="P555" i="1"/>
  <c r="M556" i="1"/>
  <c r="AB556" i="1" s="1"/>
  <c r="V557" i="1"/>
  <c r="S558" i="1"/>
  <c r="AB558" i="1" s="1"/>
  <c r="AB559" i="1"/>
  <c r="P563" i="1"/>
  <c r="M564" i="1"/>
  <c r="AB564" i="1" s="1"/>
  <c r="V565" i="1"/>
  <c r="S566" i="1"/>
  <c r="AB566" i="1" s="1"/>
  <c r="AB567" i="1"/>
  <c r="P571" i="1"/>
  <c r="M572" i="1"/>
  <c r="AB572" i="1" s="1"/>
  <c r="V573" i="1"/>
  <c r="S574" i="1"/>
  <c r="AB574" i="1" s="1"/>
  <c r="AB575" i="1"/>
  <c r="P579" i="1"/>
  <c r="M580" i="1"/>
  <c r="AB580" i="1" s="1"/>
  <c r="V581" i="1"/>
  <c r="S582" i="1"/>
  <c r="AB582" i="1" s="1"/>
  <c r="AB583" i="1"/>
  <c r="P587" i="1"/>
  <c r="M588" i="1"/>
  <c r="AB588" i="1" s="1"/>
  <c r="V589" i="1"/>
  <c r="S590" i="1"/>
  <c r="AB590" i="1" s="1"/>
  <c r="AB591" i="1"/>
  <c r="P595" i="1"/>
  <c r="M596" i="1"/>
  <c r="AB596" i="1" s="1"/>
  <c r="V597" i="1"/>
  <c r="S598" i="1"/>
  <c r="AB598" i="1" s="1"/>
  <c r="AB599" i="1"/>
  <c r="P603" i="1"/>
  <c r="M604" i="1"/>
  <c r="AB604" i="1" s="1"/>
  <c r="V605" i="1"/>
  <c r="S606" i="1"/>
  <c r="AB606" i="1" s="1"/>
  <c r="AB607" i="1"/>
  <c r="P611" i="1"/>
  <c r="M612" i="1"/>
  <c r="AB612" i="1" s="1"/>
  <c r="V613" i="1"/>
  <c r="S614" i="1"/>
  <c r="AB614" i="1" s="1"/>
  <c r="AB615" i="1"/>
  <c r="P619" i="1"/>
  <c r="M620" i="1"/>
  <c r="AB620" i="1" s="1"/>
  <c r="V621" i="1"/>
  <c r="S622" i="1"/>
  <c r="AB622" i="1" s="1"/>
  <c r="AB623" i="1"/>
  <c r="P627" i="1"/>
  <c r="M628" i="1"/>
  <c r="AB628" i="1" s="1"/>
  <c r="V629" i="1"/>
  <c r="S630" i="1"/>
  <c r="AB630" i="1" s="1"/>
  <c r="AB631" i="1"/>
  <c r="P635" i="1"/>
  <c r="M636" i="1"/>
  <c r="AB636" i="1" s="1"/>
  <c r="V637" i="1"/>
  <c r="S638" i="1"/>
  <c r="AB638" i="1" s="1"/>
  <c r="AB639" i="1"/>
  <c r="P643" i="1"/>
  <c r="M644" i="1"/>
  <c r="AB644" i="1" s="1"/>
  <c r="V645" i="1"/>
  <c r="S646" i="1"/>
  <c r="AB646" i="1" s="1"/>
  <c r="AB647" i="1"/>
  <c r="P651" i="1"/>
  <c r="M652" i="1"/>
  <c r="AB652" i="1" s="1"/>
  <c r="V653" i="1"/>
  <c r="S654" i="1"/>
  <c r="AB654" i="1" s="1"/>
  <c r="AB655" i="1"/>
  <c r="P659" i="1"/>
  <c r="M660" i="1"/>
  <c r="AB660" i="1" s="1"/>
  <c r="V661" i="1"/>
  <c r="S662" i="1"/>
  <c r="AB662" i="1" s="1"/>
  <c r="AB663" i="1"/>
  <c r="P667" i="1"/>
  <c r="M668" i="1"/>
  <c r="AB668" i="1" s="1"/>
  <c r="V669" i="1"/>
  <c r="S670" i="1"/>
  <c r="AB670" i="1" s="1"/>
  <c r="AB671" i="1"/>
  <c r="P675" i="1"/>
  <c r="M676" i="1"/>
  <c r="AB676" i="1" s="1"/>
  <c r="V677" i="1"/>
  <c r="S678" i="1"/>
  <c r="AB678" i="1" s="1"/>
  <c r="AB679" i="1"/>
  <c r="P683" i="1"/>
  <c r="M684" i="1"/>
  <c r="AB684" i="1" s="1"/>
  <c r="Z685" i="1"/>
  <c r="S686" i="1"/>
  <c r="P687" i="1"/>
  <c r="M688" i="1"/>
  <c r="AB688" i="1" s="1"/>
  <c r="Z689" i="1"/>
  <c r="S690" i="1"/>
  <c r="P691" i="1"/>
  <c r="M692" i="1"/>
  <c r="AB692" i="1" s="1"/>
  <c r="Z693" i="1"/>
  <c r="S694" i="1"/>
  <c r="P695" i="1"/>
  <c r="M696" i="1"/>
  <c r="AB696" i="1" s="1"/>
  <c r="Z697" i="1"/>
  <c r="S698" i="1"/>
  <c r="P699" i="1"/>
  <c r="M700" i="1"/>
  <c r="AB700" i="1" s="1"/>
  <c r="Z701" i="1"/>
  <c r="S702" i="1"/>
  <c r="P703" i="1"/>
  <c r="M704" i="1"/>
  <c r="AB704" i="1" s="1"/>
  <c r="Z705" i="1"/>
  <c r="S706" i="1"/>
  <c r="P707" i="1"/>
  <c r="M708" i="1"/>
  <c r="AB708" i="1" s="1"/>
  <c r="Z709" i="1"/>
  <c r="S710" i="1"/>
  <c r="P711" i="1"/>
  <c r="M712" i="1"/>
  <c r="AB712" i="1" s="1"/>
  <c r="Z713" i="1"/>
  <c r="S714" i="1"/>
  <c r="P715" i="1"/>
  <c r="AB720" i="1"/>
  <c r="AB722" i="1"/>
  <c r="AB729" i="1"/>
  <c r="AB736" i="1"/>
  <c r="AB738" i="1"/>
  <c r="AB745" i="1"/>
  <c r="AB752" i="1"/>
  <c r="AB754" i="1"/>
  <c r="AB761" i="1"/>
  <c r="AB768" i="1"/>
  <c r="AB770" i="1"/>
  <c r="AB777" i="1"/>
  <c r="AB784" i="1"/>
  <c r="AB786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9" i="1"/>
  <c r="AB1063" i="1"/>
  <c r="AB1064" i="1"/>
  <c r="AB1070" i="1"/>
  <c r="AB1084" i="1"/>
  <c r="AB1088" i="1"/>
  <c r="AB1091" i="1"/>
  <c r="AB1095" i="1"/>
  <c r="AB1096" i="1"/>
  <c r="AB1102" i="1"/>
  <c r="AB1116" i="1"/>
  <c r="AB1120" i="1"/>
  <c r="AB1123" i="1"/>
  <c r="AB1127" i="1"/>
  <c r="AB1128" i="1"/>
  <c r="AB1134" i="1"/>
  <c r="AB1148" i="1"/>
  <c r="AB1152" i="1"/>
  <c r="AB1155" i="1"/>
  <c r="AB1159" i="1"/>
  <c r="AB1160" i="1"/>
  <c r="AB1166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17" i="1"/>
  <c r="AB613" i="1"/>
  <c r="AB653" i="1"/>
  <c r="AB661" i="1"/>
  <c r="AB669" i="1"/>
  <c r="AB677" i="1"/>
  <c r="AB686" i="1"/>
  <c r="AB690" i="1"/>
  <c r="AB694" i="1"/>
  <c r="AB698" i="1"/>
  <c r="AB702" i="1"/>
  <c r="AB706" i="1"/>
  <c r="AB710" i="1"/>
  <c r="AB714" i="1"/>
  <c r="M352" i="1"/>
  <c r="AB352" i="1" s="1"/>
  <c r="AB355" i="1"/>
  <c r="Z359" i="1"/>
  <c r="AB359" i="1" s="1"/>
  <c r="AB363" i="1"/>
  <c r="Z367" i="1"/>
  <c r="AB367" i="1" s="1"/>
  <c r="AB371" i="1"/>
  <c r="Z375" i="1"/>
  <c r="AB375" i="1" s="1"/>
  <c r="AB379" i="1"/>
  <c r="Z383" i="1"/>
  <c r="AB383" i="1" s="1"/>
  <c r="AB387" i="1"/>
  <c r="Z391" i="1"/>
  <c r="AB391" i="1" s="1"/>
  <c r="AB395" i="1"/>
  <c r="P399" i="1"/>
  <c r="AB399" i="1" s="1"/>
  <c r="Z399" i="1"/>
  <c r="M400" i="1"/>
  <c r="AB400" i="1" s="1"/>
  <c r="AB403" i="1"/>
  <c r="Z407" i="1"/>
  <c r="AB407" i="1" s="1"/>
  <c r="AB411" i="1"/>
  <c r="Z415" i="1"/>
  <c r="AB415" i="1" s="1"/>
  <c r="M416" i="1"/>
  <c r="AB416" i="1" s="1"/>
  <c r="AB419" i="1"/>
  <c r="Z423" i="1"/>
  <c r="AB423" i="1" s="1"/>
  <c r="AB427" i="1"/>
  <c r="Z431" i="1"/>
  <c r="AB431" i="1" s="1"/>
  <c r="AB435" i="1"/>
  <c r="AB443" i="1"/>
  <c r="S450" i="1"/>
  <c r="AB450" i="1" s="1"/>
  <c r="AB451" i="1"/>
  <c r="V457" i="1"/>
  <c r="AB459" i="1"/>
  <c r="AB467" i="1"/>
  <c r="AB475" i="1"/>
  <c r="AB483" i="1"/>
  <c r="AB491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68" i="1"/>
  <c r="AB1072" i="1"/>
  <c r="AB1075" i="1"/>
  <c r="AB1079" i="1"/>
  <c r="AB1080" i="1"/>
  <c r="AB1086" i="1"/>
  <c r="AB1100" i="1"/>
  <c r="AB1104" i="1"/>
  <c r="AB1107" i="1"/>
  <c r="AB1111" i="1"/>
  <c r="AB1112" i="1"/>
  <c r="AB1118" i="1"/>
  <c r="AB1132" i="1"/>
  <c r="AB1136" i="1"/>
  <c r="AB1139" i="1"/>
  <c r="AB1143" i="1"/>
  <c r="AB1144" i="1"/>
  <c r="AB1150" i="1"/>
  <c r="AB1164" i="1"/>
  <c r="AB1168" i="1"/>
  <c r="AB1171" i="1"/>
  <c r="AB1175" i="1"/>
  <c r="AB1176" i="1"/>
  <c r="AB353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V479" i="1"/>
  <c r="AB479" i="1" s="1"/>
  <c r="S480" i="1"/>
  <c r="AB480" i="1" s="1"/>
  <c r="AB481" i="1"/>
  <c r="V487" i="1"/>
  <c r="AB487" i="1" s="1"/>
  <c r="S488" i="1"/>
  <c r="AB488" i="1" s="1"/>
  <c r="AB489" i="1"/>
  <c r="AB497" i="1"/>
  <c r="Z501" i="1"/>
  <c r="AB501" i="1" s="1"/>
  <c r="AB505" i="1"/>
  <c r="Z509" i="1"/>
  <c r="AB509" i="1" s="1"/>
  <c r="AB513" i="1"/>
  <c r="AB521" i="1"/>
  <c r="Z525" i="1"/>
  <c r="AB525" i="1" s="1"/>
  <c r="AB529" i="1"/>
  <c r="Z533" i="1"/>
  <c r="AB533" i="1" s="1"/>
  <c r="AB537" i="1"/>
  <c r="Z541" i="1"/>
  <c r="AB541" i="1" s="1"/>
  <c r="AB545" i="1"/>
  <c r="Z549" i="1"/>
  <c r="AB549" i="1" s="1"/>
  <c r="AB553" i="1"/>
  <c r="Z557" i="1"/>
  <c r="AB557" i="1" s="1"/>
  <c r="AB561" i="1"/>
  <c r="Z565" i="1"/>
  <c r="AB565" i="1" s="1"/>
  <c r="AB569" i="1"/>
  <c r="Z573" i="1"/>
  <c r="AB573" i="1" s="1"/>
  <c r="AB577" i="1"/>
  <c r="Z581" i="1"/>
  <c r="AB581" i="1" s="1"/>
  <c r="AB585" i="1"/>
  <c r="Z589" i="1"/>
  <c r="AB589" i="1" s="1"/>
  <c r="AB593" i="1"/>
  <c r="Z597" i="1"/>
  <c r="AB597" i="1" s="1"/>
  <c r="AB601" i="1"/>
  <c r="Z605" i="1"/>
  <c r="AB605" i="1" s="1"/>
  <c r="AB609" i="1"/>
  <c r="AB617" i="1"/>
  <c r="Z621" i="1"/>
  <c r="AB621" i="1" s="1"/>
  <c r="AB625" i="1"/>
  <c r="Z629" i="1"/>
  <c r="AB629" i="1" s="1"/>
  <c r="AB633" i="1"/>
  <c r="Z637" i="1"/>
  <c r="AB637" i="1" s="1"/>
  <c r="AB641" i="1"/>
  <c r="Z645" i="1"/>
  <c r="AB645" i="1" s="1"/>
  <c r="AB649" i="1"/>
  <c r="AB657" i="1"/>
  <c r="AB665" i="1"/>
  <c r="AB673" i="1"/>
  <c r="AB681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1062" i="1"/>
  <c r="AB1094" i="1"/>
  <c r="AB1126" i="1"/>
  <c r="AB1158" i="1"/>
  <c r="AB1178" i="1"/>
  <c r="AB1194" i="1"/>
  <c r="AB1210" i="1"/>
  <c r="AB1226" i="1"/>
  <c r="AB1242" i="1"/>
  <c r="AB1258" i="1"/>
  <c r="AB1274" i="1"/>
  <c r="AB1290" i="1"/>
  <c r="AB1306" i="1"/>
  <c r="AB1061" i="1"/>
  <c r="AB1077" i="1"/>
  <c r="AB1093" i="1"/>
  <c r="AB1109" i="1"/>
  <c r="AB1125" i="1"/>
  <c r="AB1141" i="1"/>
  <c r="AB1157" i="1"/>
  <c r="AB1173" i="1"/>
  <c r="AB1069" i="1"/>
  <c r="AB1085" i="1"/>
  <c r="AB1101" i="1"/>
  <c r="AB1117" i="1"/>
  <c r="AB1133" i="1"/>
  <c r="AB1149" i="1"/>
  <c r="AB1165" i="1"/>
  <c r="AB1179" i="1"/>
  <c r="AB1187" i="1"/>
  <c r="AB1195" i="1"/>
  <c r="AB1203" i="1"/>
  <c r="AB1211" i="1"/>
  <c r="AB1219" i="1"/>
  <c r="AB1227" i="1"/>
  <c r="AB1235" i="1"/>
  <c r="AB1243" i="1"/>
  <c r="AB1251" i="1"/>
  <c r="AB1259" i="1"/>
  <c r="AB1267" i="1"/>
  <c r="AB1275" i="1"/>
  <c r="AB1283" i="1"/>
  <c r="AB1291" i="1"/>
  <c r="AB1299" i="1"/>
  <c r="AB1307" i="1"/>
  <c r="AB1315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60" i="1"/>
  <c r="AB1676" i="1"/>
  <c r="AB1692" i="1"/>
  <c r="AB1708" i="1"/>
  <c r="Z1055" i="1"/>
  <c r="AB1055" i="1" s="1"/>
  <c r="AB1057" i="1"/>
  <c r="M1058" i="1"/>
  <c r="AB1058" i="1" s="1"/>
  <c r="S1060" i="1"/>
  <c r="AB1060" i="1" s="1"/>
  <c r="P1065" i="1"/>
  <c r="AB1065" i="1" s="1"/>
  <c r="V1067" i="1"/>
  <c r="AB1067" i="1" s="1"/>
  <c r="Z1071" i="1"/>
  <c r="AB1071" i="1" s="1"/>
  <c r="AB1073" i="1"/>
  <c r="M1074" i="1"/>
  <c r="AB1074" i="1" s="1"/>
  <c r="S1076" i="1"/>
  <c r="AB1076" i="1" s="1"/>
  <c r="P1081" i="1"/>
  <c r="AB1081" i="1" s="1"/>
  <c r="V1083" i="1"/>
  <c r="AB1083" i="1" s="1"/>
  <c r="Z1087" i="1"/>
  <c r="AB1087" i="1" s="1"/>
  <c r="AB1089" i="1"/>
  <c r="M1090" i="1"/>
  <c r="AB1090" i="1" s="1"/>
  <c r="S1092" i="1"/>
  <c r="AB1092" i="1" s="1"/>
  <c r="P1097" i="1"/>
  <c r="AB1097" i="1" s="1"/>
  <c r="V1099" i="1"/>
  <c r="AB1099" i="1" s="1"/>
  <c r="Z1103" i="1"/>
  <c r="AB1103" i="1" s="1"/>
  <c r="AB1105" i="1"/>
  <c r="M1106" i="1"/>
  <c r="AB1106" i="1" s="1"/>
  <c r="S1108" i="1"/>
  <c r="AB1108" i="1" s="1"/>
  <c r="P1113" i="1"/>
  <c r="AB1113" i="1" s="1"/>
  <c r="V1115" i="1"/>
  <c r="AB1115" i="1" s="1"/>
  <c r="Z1119" i="1"/>
  <c r="AB1119" i="1" s="1"/>
  <c r="AB1121" i="1"/>
  <c r="M1122" i="1"/>
  <c r="AB1122" i="1" s="1"/>
  <c r="S1124" i="1"/>
  <c r="AB1124" i="1" s="1"/>
  <c r="P1129" i="1"/>
  <c r="AB1129" i="1" s="1"/>
  <c r="V1131" i="1"/>
  <c r="AB1131" i="1" s="1"/>
  <c r="Z1135" i="1"/>
  <c r="AB1135" i="1" s="1"/>
  <c r="AB1137" i="1"/>
  <c r="M1138" i="1"/>
  <c r="AB1138" i="1" s="1"/>
  <c r="S1140" i="1"/>
  <c r="AB1140" i="1" s="1"/>
  <c r="P1145" i="1"/>
  <c r="AB1145" i="1" s="1"/>
  <c r="V1147" i="1"/>
  <c r="AB1147" i="1" s="1"/>
  <c r="Z1151" i="1"/>
  <c r="AB1151" i="1" s="1"/>
  <c r="AB1153" i="1"/>
  <c r="M1154" i="1"/>
  <c r="AB1154" i="1" s="1"/>
  <c r="S1156" i="1"/>
  <c r="AB1156" i="1" s="1"/>
  <c r="P1161" i="1"/>
  <c r="AB1161" i="1" s="1"/>
  <c r="V1163" i="1"/>
  <c r="AB1163" i="1" s="1"/>
  <c r="Z1167" i="1"/>
  <c r="AB1167" i="1" s="1"/>
  <c r="AB1169" i="1"/>
  <c r="M1170" i="1"/>
  <c r="AB1170" i="1" s="1"/>
  <c r="S1172" i="1"/>
  <c r="AB1172" i="1" s="1"/>
  <c r="P1177" i="1"/>
  <c r="AB1177" i="1" s="1"/>
  <c r="P1181" i="1"/>
  <c r="AB1181" i="1" s="1"/>
  <c r="M1182" i="1"/>
  <c r="AB1182" i="1" s="1"/>
  <c r="V1183" i="1"/>
  <c r="AB1183" i="1" s="1"/>
  <c r="S1184" i="1"/>
  <c r="AB1184" i="1" s="1"/>
  <c r="AB1185" i="1"/>
  <c r="P1189" i="1"/>
  <c r="AB1189" i="1" s="1"/>
  <c r="M1190" i="1"/>
  <c r="AB1190" i="1" s="1"/>
  <c r="V1191" i="1"/>
  <c r="AB1191" i="1" s="1"/>
  <c r="S1192" i="1"/>
  <c r="AB1192" i="1" s="1"/>
  <c r="AB1193" i="1"/>
  <c r="P1197" i="1"/>
  <c r="AB1197" i="1" s="1"/>
  <c r="M1198" i="1"/>
  <c r="AB1198" i="1" s="1"/>
  <c r="V1199" i="1"/>
  <c r="AB1199" i="1" s="1"/>
  <c r="S1200" i="1"/>
  <c r="AB1200" i="1" s="1"/>
  <c r="AB1201" i="1"/>
  <c r="P1205" i="1"/>
  <c r="AB1205" i="1" s="1"/>
  <c r="M1206" i="1"/>
  <c r="AB1206" i="1" s="1"/>
  <c r="V1207" i="1"/>
  <c r="AB1207" i="1" s="1"/>
  <c r="S1208" i="1"/>
  <c r="AB1208" i="1" s="1"/>
  <c r="AB1209" i="1"/>
  <c r="P1213" i="1"/>
  <c r="AB1213" i="1" s="1"/>
  <c r="M1214" i="1"/>
  <c r="AB1214" i="1" s="1"/>
  <c r="V1215" i="1"/>
  <c r="AB1215" i="1" s="1"/>
  <c r="S1216" i="1"/>
  <c r="AB1216" i="1" s="1"/>
  <c r="AB1217" i="1"/>
  <c r="P1221" i="1"/>
  <c r="AB1221" i="1" s="1"/>
  <c r="M1222" i="1"/>
  <c r="AB1222" i="1" s="1"/>
  <c r="V1223" i="1"/>
  <c r="AB1223" i="1" s="1"/>
  <c r="S1224" i="1"/>
  <c r="AB1224" i="1" s="1"/>
  <c r="AB1225" i="1"/>
  <c r="P1229" i="1"/>
  <c r="AB1229" i="1" s="1"/>
  <c r="M1230" i="1"/>
  <c r="AB1230" i="1" s="1"/>
  <c r="V1231" i="1"/>
  <c r="AB1231" i="1" s="1"/>
  <c r="S1232" i="1"/>
  <c r="AB1232" i="1" s="1"/>
  <c r="AB1233" i="1"/>
  <c r="P1237" i="1"/>
  <c r="AB1237" i="1" s="1"/>
  <c r="M1238" i="1"/>
  <c r="AB1238" i="1" s="1"/>
  <c r="V1239" i="1"/>
  <c r="AB1239" i="1" s="1"/>
  <c r="S1240" i="1"/>
  <c r="AB1240" i="1" s="1"/>
  <c r="AB1241" i="1"/>
  <c r="P1245" i="1"/>
  <c r="AB1245" i="1" s="1"/>
  <c r="M1246" i="1"/>
  <c r="AB1246" i="1" s="1"/>
  <c r="V1247" i="1"/>
  <c r="AB1247" i="1" s="1"/>
  <c r="S1248" i="1"/>
  <c r="AB1248" i="1" s="1"/>
  <c r="AB1249" i="1"/>
  <c r="P1253" i="1"/>
  <c r="AB1253" i="1" s="1"/>
  <c r="M1254" i="1"/>
  <c r="AB1254" i="1" s="1"/>
  <c r="V1255" i="1"/>
  <c r="AB1255" i="1" s="1"/>
  <c r="S1256" i="1"/>
  <c r="AB1256" i="1" s="1"/>
  <c r="AB1257" i="1"/>
  <c r="P1261" i="1"/>
  <c r="AB1261" i="1" s="1"/>
  <c r="M1262" i="1"/>
  <c r="AB1262" i="1" s="1"/>
  <c r="V1263" i="1"/>
  <c r="AB1263" i="1" s="1"/>
  <c r="S1264" i="1"/>
  <c r="AB1264" i="1" s="1"/>
  <c r="AB1265" i="1"/>
  <c r="P1269" i="1"/>
  <c r="AB1269" i="1" s="1"/>
  <c r="M1270" i="1"/>
  <c r="AB1270" i="1" s="1"/>
  <c r="V1271" i="1"/>
  <c r="AB1271" i="1" s="1"/>
  <c r="S1272" i="1"/>
  <c r="AB1272" i="1" s="1"/>
  <c r="AB1273" i="1"/>
  <c r="P1277" i="1"/>
  <c r="AB1277" i="1" s="1"/>
  <c r="M1278" i="1"/>
  <c r="AB1278" i="1" s="1"/>
  <c r="V1279" i="1"/>
  <c r="AB1279" i="1" s="1"/>
  <c r="S1280" i="1"/>
  <c r="AB1280" i="1" s="1"/>
  <c r="AB1281" i="1"/>
  <c r="P1285" i="1"/>
  <c r="AB1285" i="1" s="1"/>
  <c r="M1286" i="1"/>
  <c r="AB1286" i="1" s="1"/>
  <c r="V1287" i="1"/>
  <c r="AB1287" i="1" s="1"/>
  <c r="S1288" i="1"/>
  <c r="AB1288" i="1" s="1"/>
  <c r="AB1289" i="1"/>
  <c r="P1293" i="1"/>
  <c r="AB1293" i="1" s="1"/>
  <c r="M1294" i="1"/>
  <c r="AB1294" i="1" s="1"/>
  <c r="V1295" i="1"/>
  <c r="AB1295" i="1" s="1"/>
  <c r="S1296" i="1"/>
  <c r="AB1296" i="1" s="1"/>
  <c r="AB1297" i="1"/>
  <c r="P1301" i="1"/>
  <c r="AB1301" i="1" s="1"/>
  <c r="M1302" i="1"/>
  <c r="AB1302" i="1" s="1"/>
  <c r="V1303" i="1"/>
  <c r="AB1303" i="1" s="1"/>
  <c r="S1304" i="1"/>
  <c r="AB1304" i="1" s="1"/>
  <c r="AB1305" i="1"/>
  <c r="P1309" i="1"/>
  <c r="AB1309" i="1" s="1"/>
  <c r="M1310" i="1"/>
  <c r="AB1310" i="1" s="1"/>
  <c r="V1311" i="1"/>
  <c r="AB1311" i="1" s="1"/>
  <c r="S1312" i="1"/>
  <c r="AB1312" i="1" s="1"/>
  <c r="AB1313" i="1"/>
  <c r="P1317" i="1"/>
  <c r="AB1317" i="1" s="1"/>
  <c r="AB1799" i="1"/>
  <c r="AB1893" i="1"/>
  <c r="AB1909" i="1"/>
  <c r="AB1925" i="1"/>
  <c r="AB1941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13" i="1"/>
  <c r="AB2229" i="1"/>
  <c r="M1656" i="1"/>
  <c r="AB1656" i="1" s="1"/>
  <c r="S1658" i="1"/>
  <c r="AB1658" i="1" s="1"/>
  <c r="P1663" i="1"/>
  <c r="V1665" i="1"/>
  <c r="AB1665" i="1" s="1"/>
  <c r="Z1669" i="1"/>
  <c r="AB1669" i="1" s="1"/>
  <c r="M1672" i="1"/>
  <c r="AB1672" i="1" s="1"/>
  <c r="S1674" i="1"/>
  <c r="AB1674" i="1" s="1"/>
  <c r="P1679" i="1"/>
  <c r="V1681" i="1"/>
  <c r="AB1681" i="1" s="1"/>
  <c r="Z1685" i="1"/>
  <c r="AB1685" i="1" s="1"/>
  <c r="M1688" i="1"/>
  <c r="AB1688" i="1" s="1"/>
  <c r="S1690" i="1"/>
  <c r="AB1690" i="1" s="1"/>
  <c r="P1695" i="1"/>
  <c r="V1697" i="1"/>
  <c r="AB1697" i="1" s="1"/>
  <c r="Z1701" i="1"/>
  <c r="AB1701" i="1" s="1"/>
  <c r="M1704" i="1"/>
  <c r="AB1704" i="1" s="1"/>
  <c r="S1706" i="1"/>
  <c r="AB1706" i="1" s="1"/>
  <c r="P1711" i="1"/>
  <c r="V1713" i="1"/>
  <c r="AB1713" i="1" s="1"/>
  <c r="P1719" i="1"/>
  <c r="AB1719" i="1" s="1"/>
  <c r="V1721" i="1"/>
  <c r="AB1721" i="1" s="1"/>
  <c r="P1727" i="1"/>
  <c r="AB1727" i="1" s="1"/>
  <c r="V1729" i="1"/>
  <c r="AB1729" i="1" s="1"/>
  <c r="P1735" i="1"/>
  <c r="AB1735" i="1" s="1"/>
  <c r="V1737" i="1"/>
  <c r="AB1737" i="1" s="1"/>
  <c r="P1743" i="1"/>
  <c r="AB1743" i="1" s="1"/>
  <c r="V1745" i="1"/>
  <c r="AB1745" i="1" s="1"/>
  <c r="P1751" i="1"/>
  <c r="AB1751" i="1" s="1"/>
  <c r="V1753" i="1"/>
  <c r="AB1753" i="1" s="1"/>
  <c r="P1759" i="1"/>
  <c r="AB1759" i="1" s="1"/>
  <c r="V1761" i="1"/>
  <c r="AB1761" i="1" s="1"/>
  <c r="P1767" i="1"/>
  <c r="AB1767" i="1" s="1"/>
  <c r="V1769" i="1"/>
  <c r="AB1769" i="1" s="1"/>
  <c r="P1775" i="1"/>
  <c r="AB1775" i="1" s="1"/>
  <c r="V1777" i="1"/>
  <c r="AB1777" i="1" s="1"/>
  <c r="P1783" i="1"/>
  <c r="AB1783" i="1" s="1"/>
  <c r="V1785" i="1"/>
  <c r="AB1785" i="1" s="1"/>
  <c r="P1791" i="1"/>
  <c r="AB1791" i="1" s="1"/>
  <c r="V1793" i="1"/>
  <c r="AB1793" i="1" s="1"/>
  <c r="P1799" i="1"/>
  <c r="V1801" i="1"/>
  <c r="AB1801" i="1" s="1"/>
  <c r="P1807" i="1"/>
  <c r="AB1807" i="1" s="1"/>
  <c r="V1809" i="1"/>
  <c r="AB1809" i="1" s="1"/>
  <c r="P1815" i="1"/>
  <c r="AB1815" i="1" s="1"/>
  <c r="V1817" i="1"/>
  <c r="AB1817" i="1" s="1"/>
  <c r="P1823" i="1"/>
  <c r="AB1823" i="1" s="1"/>
  <c r="V1825" i="1"/>
  <c r="AB1825" i="1" s="1"/>
  <c r="P1831" i="1"/>
  <c r="AB1831" i="1" s="1"/>
  <c r="V1833" i="1"/>
  <c r="AB1833" i="1" s="1"/>
  <c r="P1839" i="1"/>
  <c r="AB1839" i="1" s="1"/>
  <c r="V1841" i="1"/>
  <c r="AB1841" i="1" s="1"/>
  <c r="P1847" i="1"/>
  <c r="AB1847" i="1" s="1"/>
  <c r="V1849" i="1"/>
  <c r="AB1849" i="1" s="1"/>
  <c r="P1855" i="1"/>
  <c r="AB1855" i="1" s="1"/>
  <c r="V1857" i="1"/>
  <c r="AB1857" i="1" s="1"/>
  <c r="P1863" i="1"/>
  <c r="AB1863" i="1" s="1"/>
  <c r="V1865" i="1"/>
  <c r="AB1865" i="1" s="1"/>
  <c r="P1871" i="1"/>
  <c r="AB1871" i="1" s="1"/>
  <c r="V1873" i="1"/>
  <c r="AB1873" i="1" s="1"/>
  <c r="P1879" i="1"/>
  <c r="AB1879" i="1" s="1"/>
  <c r="V1881" i="1"/>
  <c r="AB1881" i="1" s="1"/>
  <c r="AB2246" i="1"/>
  <c r="AB2248" i="1"/>
  <c r="AB2253" i="1"/>
  <c r="AB2255" i="1"/>
  <c r="AB2262" i="1"/>
  <c r="AB2264" i="1"/>
  <c r="AB2269" i="1"/>
  <c r="AB2271" i="1"/>
  <c r="AB2278" i="1"/>
  <c r="AB2280" i="1"/>
  <c r="AB2285" i="1"/>
  <c r="AB2287" i="1"/>
  <c r="AB2294" i="1"/>
  <c r="AB2296" i="1"/>
  <c r="AB2301" i="1"/>
  <c r="AB1659" i="1"/>
  <c r="AB1675" i="1"/>
  <c r="AB1691" i="1"/>
  <c r="AB1707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4" i="1"/>
  <c r="AB2249" i="1"/>
  <c r="AB2251" i="1"/>
  <c r="AB2260" i="1"/>
  <c r="AB2265" i="1"/>
  <c r="AB2267" i="1"/>
  <c r="AB2276" i="1"/>
  <c r="AB2281" i="1"/>
  <c r="AB2283" i="1"/>
  <c r="AB2292" i="1"/>
  <c r="AB2297" i="1"/>
  <c r="AB2299" i="1"/>
  <c r="AB2316" i="1"/>
  <c r="AB2348" i="1"/>
  <c r="P1655" i="1"/>
  <c r="AB1655" i="1" s="1"/>
  <c r="V1657" i="1"/>
  <c r="AB1657" i="1" s="1"/>
  <c r="Z1661" i="1"/>
  <c r="AB1661" i="1" s="1"/>
  <c r="AB1663" i="1"/>
  <c r="M1664" i="1"/>
  <c r="AB1664" i="1" s="1"/>
  <c r="S1666" i="1"/>
  <c r="AB1666" i="1" s="1"/>
  <c r="P1671" i="1"/>
  <c r="AB1671" i="1" s="1"/>
  <c r="V1673" i="1"/>
  <c r="AB1673" i="1" s="1"/>
  <c r="Z1677" i="1"/>
  <c r="AB1677" i="1" s="1"/>
  <c r="AB1679" i="1"/>
  <c r="M1680" i="1"/>
  <c r="AB1680" i="1" s="1"/>
  <c r="S1682" i="1"/>
  <c r="AB1682" i="1" s="1"/>
  <c r="P1687" i="1"/>
  <c r="AB1687" i="1" s="1"/>
  <c r="V1689" i="1"/>
  <c r="AB1689" i="1" s="1"/>
  <c r="Z1693" i="1"/>
  <c r="AB1693" i="1" s="1"/>
  <c r="AB1695" i="1"/>
  <c r="M1696" i="1"/>
  <c r="AB1696" i="1" s="1"/>
  <c r="S1698" i="1"/>
  <c r="AB1698" i="1" s="1"/>
  <c r="P1703" i="1"/>
  <c r="AB1703" i="1" s="1"/>
  <c r="V1705" i="1"/>
  <c r="AB1705" i="1" s="1"/>
  <c r="Z1709" i="1"/>
  <c r="AB1709" i="1" s="1"/>
  <c r="AB1711" i="1"/>
  <c r="M1712" i="1"/>
  <c r="AB1712" i="1" s="1"/>
  <c r="P1715" i="1"/>
  <c r="AB1715" i="1" s="1"/>
  <c r="V1717" i="1"/>
  <c r="AB1717" i="1" s="1"/>
  <c r="P1723" i="1"/>
  <c r="AB1723" i="1" s="1"/>
  <c r="V1725" i="1"/>
  <c r="AB1725" i="1" s="1"/>
  <c r="P1731" i="1"/>
  <c r="AB1731" i="1" s="1"/>
  <c r="V1733" i="1"/>
  <c r="AB1733" i="1" s="1"/>
  <c r="P1739" i="1"/>
  <c r="AB1739" i="1" s="1"/>
  <c r="V1741" i="1"/>
  <c r="AB1741" i="1" s="1"/>
  <c r="P1747" i="1"/>
  <c r="AB1747" i="1" s="1"/>
  <c r="V1749" i="1"/>
  <c r="AB1749" i="1" s="1"/>
  <c r="P1755" i="1"/>
  <c r="AB1755" i="1" s="1"/>
  <c r="V1757" i="1"/>
  <c r="AB1757" i="1" s="1"/>
  <c r="P1763" i="1"/>
  <c r="AB1763" i="1" s="1"/>
  <c r="V1765" i="1"/>
  <c r="AB1765" i="1" s="1"/>
  <c r="P1771" i="1"/>
  <c r="AB1771" i="1" s="1"/>
  <c r="V1773" i="1"/>
  <c r="AB1773" i="1" s="1"/>
  <c r="P1779" i="1"/>
  <c r="AB1779" i="1" s="1"/>
  <c r="V1781" i="1"/>
  <c r="AB1781" i="1" s="1"/>
  <c r="P1787" i="1"/>
  <c r="AB1787" i="1" s="1"/>
  <c r="V1789" i="1"/>
  <c r="AB1789" i="1" s="1"/>
  <c r="P1795" i="1"/>
  <c r="AB1795" i="1" s="1"/>
  <c r="V1797" i="1"/>
  <c r="AB1797" i="1" s="1"/>
  <c r="P1803" i="1"/>
  <c r="AB1803" i="1" s="1"/>
  <c r="V1805" i="1"/>
  <c r="AB1805" i="1" s="1"/>
  <c r="P1811" i="1"/>
  <c r="AB1811" i="1" s="1"/>
  <c r="V1813" i="1"/>
  <c r="AB1813" i="1" s="1"/>
  <c r="P1819" i="1"/>
  <c r="AB1819" i="1" s="1"/>
  <c r="V1821" i="1"/>
  <c r="AB1821" i="1" s="1"/>
  <c r="P1827" i="1"/>
  <c r="AB1827" i="1" s="1"/>
  <c r="V1829" i="1"/>
  <c r="AB1829" i="1" s="1"/>
  <c r="P1835" i="1"/>
  <c r="AB1835" i="1" s="1"/>
  <c r="V1837" i="1"/>
  <c r="AB1837" i="1" s="1"/>
  <c r="P1843" i="1"/>
  <c r="AB1843" i="1" s="1"/>
  <c r="V1845" i="1"/>
  <c r="AB1845" i="1" s="1"/>
  <c r="P1851" i="1"/>
  <c r="AB1851" i="1" s="1"/>
  <c r="V1853" i="1"/>
  <c r="AB1853" i="1" s="1"/>
  <c r="P1859" i="1"/>
  <c r="AB1859" i="1" s="1"/>
  <c r="V1861" i="1"/>
  <c r="AB1861" i="1" s="1"/>
  <c r="P1867" i="1"/>
  <c r="AB1867" i="1" s="1"/>
  <c r="V1869" i="1"/>
  <c r="AB1869" i="1" s="1"/>
  <c r="P1875" i="1"/>
  <c r="AB1875" i="1" s="1"/>
  <c r="V1877" i="1"/>
  <c r="AB1877" i="1" s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M2304" i="1"/>
  <c r="AB2304" i="1" s="1"/>
  <c r="S2306" i="1"/>
  <c r="AB2306" i="1" s="1"/>
  <c r="S2310" i="1"/>
  <c r="AB2310" i="1" s="1"/>
  <c r="AB2311" i="1"/>
  <c r="Z2313" i="1"/>
  <c r="AB2313" i="1" s="1"/>
  <c r="M2316" i="1"/>
  <c r="S2318" i="1"/>
  <c r="AB2318" i="1" s="1"/>
  <c r="AB2319" i="1"/>
  <c r="Z2321" i="1"/>
  <c r="AB2321" i="1" s="1"/>
  <c r="M2324" i="1"/>
  <c r="AB2324" i="1" s="1"/>
  <c r="AB2326" i="1"/>
  <c r="S2326" i="1"/>
  <c r="AB2327" i="1"/>
  <c r="Z2329" i="1"/>
  <c r="AB2329" i="1" s="1"/>
  <c r="M2332" i="1"/>
  <c r="AB2332" i="1" s="1"/>
  <c r="AB2334" i="1"/>
  <c r="S2334" i="1"/>
  <c r="AB2335" i="1"/>
  <c r="Z2337" i="1"/>
  <c r="AB2337" i="1" s="1"/>
  <c r="M2340" i="1"/>
  <c r="AB2340" i="1" s="1"/>
  <c r="S2342" i="1"/>
  <c r="AB2342" i="1" s="1"/>
  <c r="AB2343" i="1"/>
  <c r="Z2345" i="1"/>
  <c r="AB2345" i="1" s="1"/>
  <c r="M2348" i="1"/>
  <c r="S2350" i="1"/>
  <c r="AB2350" i="1" s="1"/>
  <c r="AB2351" i="1"/>
  <c r="Z2353" i="1"/>
  <c r="AB2353" i="1" s="1"/>
  <c r="M2356" i="1"/>
  <c r="AB2356" i="1" s="1"/>
  <c r="AB2358" i="1"/>
  <c r="S2358" i="1"/>
  <c r="AB2359" i="1"/>
  <c r="Z2361" i="1"/>
  <c r="AB2361" i="1" s="1"/>
  <c r="M2364" i="1"/>
  <c r="AB2364" i="1" s="1"/>
  <c r="AB2366" i="1"/>
  <c r="S2366" i="1"/>
  <c r="AB2367" i="1"/>
  <c r="Z2369" i="1"/>
  <c r="AB2369" i="1" s="1"/>
  <c r="M2372" i="1"/>
  <c r="AB2372" i="1" s="1"/>
  <c r="S2374" i="1"/>
  <c r="AB2374" i="1" s="1"/>
  <c r="AB2375" i="1"/>
  <c r="Z2377" i="1"/>
  <c r="AB2379" i="1"/>
  <c r="Z2381" i="1"/>
  <c r="AB2383" i="1"/>
  <c r="Z2385" i="1"/>
  <c r="AB2387" i="1"/>
  <c r="Z2389" i="1"/>
  <c r="AB2391" i="1"/>
  <c r="Z2393" i="1"/>
  <c r="AB2395" i="1"/>
  <c r="Z2397" i="1"/>
  <c r="AB2399" i="1"/>
  <c r="Z2401" i="1"/>
  <c r="AB2403" i="1"/>
  <c r="Z2405" i="1"/>
  <c r="AB2407" i="1"/>
  <c r="Z2409" i="1"/>
  <c r="AB2411" i="1"/>
  <c r="Z2413" i="1"/>
  <c r="AB2415" i="1"/>
  <c r="Z2417" i="1"/>
  <c r="AB2419" i="1"/>
  <c r="Z2421" i="1"/>
  <c r="AB2423" i="1"/>
  <c r="Z2425" i="1"/>
  <c r="AB2427" i="1"/>
  <c r="Z2429" i="1"/>
  <c r="AB2431" i="1"/>
  <c r="Z2433" i="1"/>
  <c r="AB2435" i="1"/>
  <c r="Z2437" i="1"/>
  <c r="AB2439" i="1"/>
  <c r="Z2441" i="1"/>
  <c r="AB2443" i="1"/>
  <c r="Z2445" i="1"/>
  <c r="AB2447" i="1"/>
  <c r="Z2449" i="1"/>
  <c r="AB2451" i="1"/>
  <c r="Z2453" i="1"/>
  <c r="AB2455" i="1"/>
  <c r="Z2457" i="1"/>
  <c r="AB2459" i="1"/>
  <c r="Z2461" i="1"/>
  <c r="AB2463" i="1"/>
  <c r="Z2465" i="1"/>
  <c r="AB2467" i="1"/>
  <c r="Z2469" i="1"/>
  <c r="AB2471" i="1"/>
  <c r="Z2473" i="1"/>
  <c r="AB2475" i="1"/>
  <c r="Z2477" i="1"/>
  <c r="AB2479" i="1"/>
  <c r="Z2481" i="1"/>
  <c r="AB2483" i="1"/>
  <c r="Z2485" i="1"/>
  <c r="AB2487" i="1"/>
  <c r="Z2489" i="1"/>
  <c r="AB2491" i="1"/>
  <c r="Z2493" i="1"/>
  <c r="AB2495" i="1"/>
  <c r="Z2497" i="1"/>
  <c r="AB2499" i="1"/>
  <c r="Z2501" i="1"/>
  <c r="AB2503" i="1"/>
  <c r="Z2505" i="1"/>
  <c r="AB2507" i="1"/>
  <c r="Z2509" i="1"/>
  <c r="AB2511" i="1"/>
  <c r="Z2513" i="1"/>
  <c r="Z2517" i="1"/>
  <c r="AB2519" i="1"/>
  <c r="Z2521" i="1"/>
  <c r="Z2525" i="1"/>
  <c r="AB2527" i="1"/>
  <c r="AB2530" i="1"/>
  <c r="AB2533" i="1"/>
  <c r="AB2540" i="1"/>
  <c r="AB2543" i="1"/>
  <c r="AB2546" i="1"/>
  <c r="AB2549" i="1"/>
  <c r="AB2307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S2510" i="1"/>
  <c r="AB2510" i="1" s="1"/>
  <c r="P2511" i="1"/>
  <c r="V2513" i="1"/>
  <c r="S2514" i="1"/>
  <c r="AB2514" i="1" s="1"/>
  <c r="P2515" i="1"/>
  <c r="AB2515" i="1" s="1"/>
  <c r="V2517" i="1"/>
  <c r="S2518" i="1"/>
  <c r="AB2518" i="1" s="1"/>
  <c r="P2519" i="1"/>
  <c r="V2521" i="1"/>
  <c r="S2522" i="1"/>
  <c r="AB2522" i="1" s="1"/>
  <c r="P2523" i="1"/>
  <c r="AB2523" i="1" s="1"/>
  <c r="V2525" i="1"/>
  <c r="S2526" i="1"/>
  <c r="AB2526" i="1" s="1"/>
  <c r="AB2529" i="1"/>
  <c r="AB2536" i="1"/>
  <c r="AB2539" i="1"/>
  <c r="AB2542" i="1"/>
  <c r="AB2545" i="1"/>
  <c r="AB2563" i="1"/>
  <c r="P2303" i="1"/>
  <c r="AB2303" i="1" s="1"/>
  <c r="V2305" i="1"/>
  <c r="AB2305" i="1" s="1"/>
  <c r="Z2309" i="1"/>
  <c r="AB2309" i="1" s="1"/>
  <c r="M2312" i="1"/>
  <c r="AB2312" i="1" s="1"/>
  <c r="S2314" i="1"/>
  <c r="AB2314" i="1" s="1"/>
  <c r="AB2315" i="1"/>
  <c r="Z2317" i="1"/>
  <c r="AB2317" i="1" s="1"/>
  <c r="M2320" i="1"/>
  <c r="AB2320" i="1" s="1"/>
  <c r="S2322" i="1"/>
  <c r="AB2322" i="1" s="1"/>
  <c r="AB2323" i="1"/>
  <c r="Z2325" i="1"/>
  <c r="AB2325" i="1" s="1"/>
  <c r="M2328" i="1"/>
  <c r="AB2328" i="1" s="1"/>
  <c r="AB2330" i="1"/>
  <c r="S2330" i="1"/>
  <c r="AB2331" i="1"/>
  <c r="Z2333" i="1"/>
  <c r="AB2333" i="1" s="1"/>
  <c r="M2336" i="1"/>
  <c r="AB2336" i="1" s="1"/>
  <c r="AB2338" i="1"/>
  <c r="S2338" i="1"/>
  <c r="AB2339" i="1"/>
  <c r="Z2341" i="1"/>
  <c r="AB2341" i="1" s="1"/>
  <c r="M2344" i="1"/>
  <c r="AB2344" i="1" s="1"/>
  <c r="S2346" i="1"/>
  <c r="AB2346" i="1" s="1"/>
  <c r="AB2347" i="1"/>
  <c r="Z2349" i="1"/>
  <c r="AB2349" i="1" s="1"/>
  <c r="M2352" i="1"/>
  <c r="AB2352" i="1" s="1"/>
  <c r="S2354" i="1"/>
  <c r="AB2354" i="1" s="1"/>
  <c r="AB2355" i="1"/>
  <c r="Z2357" i="1"/>
  <c r="AB2357" i="1" s="1"/>
  <c r="M2360" i="1"/>
  <c r="AB2360" i="1" s="1"/>
  <c r="AB2362" i="1"/>
  <c r="S2362" i="1"/>
  <c r="AB2363" i="1"/>
  <c r="Z2365" i="1"/>
  <c r="AB2365" i="1" s="1"/>
  <c r="M2368" i="1"/>
  <c r="AB2368" i="1" s="1"/>
  <c r="AB2370" i="1"/>
  <c r="S2370" i="1"/>
  <c r="AB2371" i="1"/>
  <c r="Z2373" i="1"/>
  <c r="AB2373" i="1" s="1"/>
  <c r="M2376" i="1"/>
  <c r="AB2376" i="1" s="1"/>
  <c r="AB2377" i="1"/>
  <c r="M2380" i="1"/>
  <c r="AB2380" i="1" s="1"/>
  <c r="AB2381" i="1"/>
  <c r="M2384" i="1"/>
  <c r="AB2384" i="1" s="1"/>
  <c r="AB2385" i="1"/>
  <c r="M2388" i="1"/>
  <c r="AB2388" i="1" s="1"/>
  <c r="AB2389" i="1"/>
  <c r="M2392" i="1"/>
  <c r="AB2392" i="1" s="1"/>
  <c r="AB2393" i="1"/>
  <c r="M2396" i="1"/>
  <c r="AB2396" i="1" s="1"/>
  <c r="AB2397" i="1"/>
  <c r="M2400" i="1"/>
  <c r="AB2400" i="1" s="1"/>
  <c r="AB2401" i="1"/>
  <c r="M2404" i="1"/>
  <c r="AB2404" i="1" s="1"/>
  <c r="AB2405" i="1"/>
  <c r="M2408" i="1"/>
  <c r="AB2408" i="1" s="1"/>
  <c r="AB2409" i="1"/>
  <c r="M2412" i="1"/>
  <c r="AB2412" i="1" s="1"/>
  <c r="AB2413" i="1"/>
  <c r="M2416" i="1"/>
  <c r="AB2416" i="1" s="1"/>
  <c r="AB2417" i="1"/>
  <c r="M2420" i="1"/>
  <c r="AB2420" i="1" s="1"/>
  <c r="AB2421" i="1"/>
  <c r="M2424" i="1"/>
  <c r="AB2424" i="1" s="1"/>
  <c r="AB2425" i="1"/>
  <c r="M2428" i="1"/>
  <c r="AB2428" i="1" s="1"/>
  <c r="AB2429" i="1"/>
  <c r="M2432" i="1"/>
  <c r="AB2432" i="1" s="1"/>
  <c r="AB2433" i="1"/>
  <c r="M2436" i="1"/>
  <c r="AB2436" i="1" s="1"/>
  <c r="AB2437" i="1"/>
  <c r="M2440" i="1"/>
  <c r="AB2440" i="1" s="1"/>
  <c r="AB2441" i="1"/>
  <c r="M2444" i="1"/>
  <c r="AB2444" i="1" s="1"/>
  <c r="AB2445" i="1"/>
  <c r="M2448" i="1"/>
  <c r="AB2448" i="1" s="1"/>
  <c r="AB2449" i="1"/>
  <c r="M2452" i="1"/>
  <c r="AB2452" i="1" s="1"/>
  <c r="AB2453" i="1"/>
  <c r="M2456" i="1"/>
  <c r="AB2456" i="1" s="1"/>
  <c r="AB2457" i="1"/>
  <c r="M2460" i="1"/>
  <c r="AB2460" i="1" s="1"/>
  <c r="AB2461" i="1"/>
  <c r="M2464" i="1"/>
  <c r="AB2464" i="1" s="1"/>
  <c r="AB2465" i="1"/>
  <c r="M2468" i="1"/>
  <c r="AB2468" i="1" s="1"/>
  <c r="AB2469" i="1"/>
  <c r="M2472" i="1"/>
  <c r="AB2472" i="1" s="1"/>
  <c r="AB2473" i="1"/>
  <c r="M2476" i="1"/>
  <c r="AB2476" i="1" s="1"/>
  <c r="AB2477" i="1"/>
  <c r="M2480" i="1"/>
  <c r="AB2480" i="1" s="1"/>
  <c r="AB2481" i="1"/>
  <c r="M2484" i="1"/>
  <c r="AB2484" i="1" s="1"/>
  <c r="AB2485" i="1"/>
  <c r="M2488" i="1"/>
  <c r="AB2488" i="1" s="1"/>
  <c r="AB2489" i="1"/>
  <c r="M2492" i="1"/>
  <c r="AB2492" i="1" s="1"/>
  <c r="AB2493" i="1"/>
  <c r="M2496" i="1"/>
  <c r="AB2496" i="1" s="1"/>
  <c r="AB2497" i="1"/>
  <c r="M2500" i="1"/>
  <c r="AB2500" i="1" s="1"/>
  <c r="AB2501" i="1"/>
  <c r="M2504" i="1"/>
  <c r="AB2504" i="1" s="1"/>
  <c r="AB2505" i="1"/>
  <c r="M2508" i="1"/>
  <c r="AB2508" i="1" s="1"/>
  <c r="AB2509" i="1"/>
  <c r="M2512" i="1"/>
  <c r="AB2512" i="1" s="1"/>
  <c r="AB2513" i="1"/>
  <c r="M2516" i="1"/>
  <c r="AB2516" i="1" s="1"/>
  <c r="AB2517" i="1"/>
  <c r="M2520" i="1"/>
  <c r="AB2520" i="1" s="1"/>
  <c r="AB2521" i="1"/>
  <c r="M2524" i="1"/>
  <c r="AB2524" i="1" s="1"/>
  <c r="AB2525" i="1"/>
  <c r="AB2579" i="1"/>
  <c r="AB2651" i="1"/>
  <c r="AB2528" i="1"/>
  <c r="AB2544" i="1"/>
  <c r="AB2550" i="1"/>
  <c r="AB2592" i="1"/>
  <c r="V2552" i="1"/>
  <c r="AB2552" i="1" s="1"/>
  <c r="Z2556" i="1"/>
  <c r="AB2556" i="1" s="1"/>
  <c r="M2559" i="1"/>
  <c r="AB2559" i="1" s="1"/>
  <c r="S2561" i="1"/>
  <c r="AB2561" i="1" s="1"/>
  <c r="P2566" i="1"/>
  <c r="V2568" i="1"/>
  <c r="AB2568" i="1" s="1"/>
  <c r="Z2572" i="1"/>
  <c r="AB2572" i="1" s="1"/>
  <c r="M2575" i="1"/>
  <c r="AB2575" i="1" s="1"/>
  <c r="S2577" i="1"/>
  <c r="AB2577" i="1" s="1"/>
  <c r="P2582" i="1"/>
  <c r="V2584" i="1"/>
  <c r="AB2584" i="1" s="1"/>
  <c r="M2587" i="1"/>
  <c r="AB2587" i="1" s="1"/>
  <c r="S2589" i="1"/>
  <c r="AB2589" i="1" s="1"/>
  <c r="AB2590" i="1"/>
  <c r="Z2592" i="1"/>
  <c r="M2595" i="1"/>
  <c r="AB2595" i="1" s="1"/>
  <c r="S2597" i="1"/>
  <c r="AB2597" i="1" s="1"/>
  <c r="AB2598" i="1"/>
  <c r="Z2600" i="1"/>
  <c r="AB2600" i="1" s="1"/>
  <c r="M2603" i="1"/>
  <c r="AB2603" i="1" s="1"/>
  <c r="AB2605" i="1"/>
  <c r="S2605" i="1"/>
  <c r="AB2606" i="1"/>
  <c r="Z2608" i="1"/>
  <c r="AB2608" i="1" s="1"/>
  <c r="M2611" i="1"/>
  <c r="AB2611" i="1" s="1"/>
  <c r="S2613" i="1"/>
  <c r="AB2613" i="1" s="1"/>
  <c r="AB2614" i="1"/>
  <c r="Z2616" i="1"/>
  <c r="AB2616" i="1" s="1"/>
  <c r="M2619" i="1"/>
  <c r="AB2619" i="1" s="1"/>
  <c r="S2621" i="1"/>
  <c r="AB2621" i="1" s="1"/>
  <c r="AB2622" i="1"/>
  <c r="Z2624" i="1"/>
  <c r="AB2624" i="1" s="1"/>
  <c r="M2627" i="1"/>
  <c r="AB2627" i="1" s="1"/>
  <c r="S2629" i="1"/>
  <c r="AB2629" i="1" s="1"/>
  <c r="AB2630" i="1"/>
  <c r="Z2632" i="1"/>
  <c r="AB2632" i="1" s="1"/>
  <c r="M2635" i="1"/>
  <c r="AB2635" i="1" s="1"/>
  <c r="AB2637" i="1"/>
  <c r="S2637" i="1"/>
  <c r="AB2638" i="1"/>
  <c r="Z2640" i="1"/>
  <c r="AB2640" i="1" s="1"/>
  <c r="M2643" i="1"/>
  <c r="AB2643" i="1" s="1"/>
  <c r="S2645" i="1"/>
  <c r="AB2645" i="1" s="1"/>
  <c r="AB2646" i="1"/>
  <c r="Z2648" i="1"/>
  <c r="AB2648" i="1" s="1"/>
  <c r="M2651" i="1"/>
  <c r="S2653" i="1"/>
  <c r="AB2653" i="1" s="1"/>
  <c r="AB2654" i="1"/>
  <c r="Z2656" i="1"/>
  <c r="AB2656" i="1" s="1"/>
  <c r="M2659" i="1"/>
  <c r="AB2659" i="1" s="1"/>
  <c r="S2661" i="1"/>
  <c r="AB2661" i="1" s="1"/>
  <c r="AB2662" i="1"/>
  <c r="Z2664" i="1"/>
  <c r="AB2664" i="1" s="1"/>
  <c r="M2667" i="1"/>
  <c r="AB2667" i="1" s="1"/>
  <c r="AB2669" i="1"/>
  <c r="S2669" i="1"/>
  <c r="AB2670" i="1"/>
  <c r="Z2672" i="1"/>
  <c r="AB2672" i="1" s="1"/>
  <c r="M2675" i="1"/>
  <c r="AB2675" i="1" s="1"/>
  <c r="S2677" i="1"/>
  <c r="AB2677" i="1" s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945" i="1"/>
  <c r="AB3024" i="1"/>
  <c r="AB2762" i="1"/>
  <c r="AB2769" i="1"/>
  <c r="AB2771" i="1"/>
  <c r="AB2778" i="1"/>
  <c r="AB2785" i="1"/>
  <c r="AB2787" i="1"/>
  <c r="AB2794" i="1"/>
  <c r="AB2801" i="1"/>
  <c r="AB2803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64" i="1"/>
  <c r="AB2966" i="1"/>
  <c r="AB2973" i="1"/>
  <c r="AB2998" i="1"/>
  <c r="S2553" i="1"/>
  <c r="AB2553" i="1" s="1"/>
  <c r="P2558" i="1"/>
  <c r="AB2558" i="1" s="1"/>
  <c r="V2560" i="1"/>
  <c r="AB2560" i="1" s="1"/>
  <c r="Z2564" i="1"/>
  <c r="AB2566" i="1"/>
  <c r="M2567" i="1"/>
  <c r="AB2567" i="1" s="1"/>
  <c r="S2569" i="1"/>
  <c r="AB2569" i="1" s="1"/>
  <c r="P2574" i="1"/>
  <c r="AB2574" i="1" s="1"/>
  <c r="V2576" i="1"/>
  <c r="AB2576" i="1" s="1"/>
  <c r="Z2580" i="1"/>
  <c r="AB2582" i="1"/>
  <c r="M2583" i="1"/>
  <c r="AB2583" i="1" s="1"/>
  <c r="S2585" i="1"/>
  <c r="AB2585" i="1" s="1"/>
  <c r="Z2588" i="1"/>
  <c r="M2591" i="1"/>
  <c r="AB2591" i="1" s="1"/>
  <c r="S2593" i="1"/>
  <c r="AB2593" i="1" s="1"/>
  <c r="Z2596" i="1"/>
  <c r="M2599" i="1"/>
  <c r="AB2599" i="1" s="1"/>
  <c r="S2601" i="1"/>
  <c r="AB2601" i="1" s="1"/>
  <c r="Z2604" i="1"/>
  <c r="M2607" i="1"/>
  <c r="AB2607" i="1" s="1"/>
  <c r="AB2609" i="1"/>
  <c r="S2609" i="1"/>
  <c r="Z2612" i="1"/>
  <c r="M2615" i="1"/>
  <c r="AB2615" i="1" s="1"/>
  <c r="AB2617" i="1"/>
  <c r="S2617" i="1"/>
  <c r="Z2620" i="1"/>
  <c r="M2623" i="1"/>
  <c r="AB2623" i="1" s="1"/>
  <c r="S2625" i="1"/>
  <c r="AB2625" i="1" s="1"/>
  <c r="Z2628" i="1"/>
  <c r="M2631" i="1"/>
  <c r="AB2631" i="1" s="1"/>
  <c r="S2633" i="1"/>
  <c r="AB2633" i="1" s="1"/>
  <c r="Z2636" i="1"/>
  <c r="M2639" i="1"/>
  <c r="AB2639" i="1" s="1"/>
  <c r="AB2641" i="1"/>
  <c r="S2641" i="1"/>
  <c r="Z2644" i="1"/>
  <c r="M2647" i="1"/>
  <c r="AB2647" i="1" s="1"/>
  <c r="AB2649" i="1"/>
  <c r="S2649" i="1"/>
  <c r="Z2652" i="1"/>
  <c r="M2655" i="1"/>
  <c r="AB2655" i="1" s="1"/>
  <c r="S2657" i="1"/>
  <c r="AB2657" i="1" s="1"/>
  <c r="Z2660" i="1"/>
  <c r="M2663" i="1"/>
  <c r="AB2663" i="1" s="1"/>
  <c r="S2665" i="1"/>
  <c r="AB2665" i="1" s="1"/>
  <c r="Z2668" i="1"/>
  <c r="M2671" i="1"/>
  <c r="AB2671" i="1" s="1"/>
  <c r="AB2673" i="1"/>
  <c r="S2673" i="1"/>
  <c r="Z2676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3008" i="1"/>
  <c r="Z2552" i="1"/>
  <c r="AB2554" i="1"/>
  <c r="M2555" i="1"/>
  <c r="AB2555" i="1" s="1"/>
  <c r="S2557" i="1"/>
  <c r="AB2557" i="1" s="1"/>
  <c r="P2562" i="1"/>
  <c r="AB2562" i="1" s="1"/>
  <c r="V2564" i="1"/>
  <c r="AB2564" i="1" s="1"/>
  <c r="Z2568" i="1"/>
  <c r="AB2570" i="1"/>
  <c r="M2571" i="1"/>
  <c r="AB2571" i="1" s="1"/>
  <c r="S2573" i="1"/>
  <c r="AB2573" i="1" s="1"/>
  <c r="P2578" i="1"/>
  <c r="AB2578" i="1" s="1"/>
  <c r="V2580" i="1"/>
  <c r="AB2580" i="1" s="1"/>
  <c r="Z2584" i="1"/>
  <c r="P2586" i="1"/>
  <c r="AB2586" i="1" s="1"/>
  <c r="V2588" i="1"/>
  <c r="AB2588" i="1" s="1"/>
  <c r="P2594" i="1"/>
  <c r="AB2594" i="1" s="1"/>
  <c r="V2596" i="1"/>
  <c r="AB2596" i="1" s="1"/>
  <c r="P2602" i="1"/>
  <c r="AB2602" i="1" s="1"/>
  <c r="V2604" i="1"/>
  <c r="AB2604" i="1" s="1"/>
  <c r="P2610" i="1"/>
  <c r="AB2610" i="1" s="1"/>
  <c r="V2612" i="1"/>
  <c r="AB2612" i="1" s="1"/>
  <c r="P2618" i="1"/>
  <c r="AB2618" i="1" s="1"/>
  <c r="V2620" i="1"/>
  <c r="AB2620" i="1" s="1"/>
  <c r="P2626" i="1"/>
  <c r="AB2626" i="1" s="1"/>
  <c r="V2628" i="1"/>
  <c r="AB2628" i="1" s="1"/>
  <c r="P2634" i="1"/>
  <c r="AB2634" i="1" s="1"/>
  <c r="V2636" i="1"/>
  <c r="AB2636" i="1" s="1"/>
  <c r="P2642" i="1"/>
  <c r="AB2642" i="1" s="1"/>
  <c r="V2644" i="1"/>
  <c r="AB2644" i="1" s="1"/>
  <c r="P2650" i="1"/>
  <c r="AB2650" i="1" s="1"/>
  <c r="V2652" i="1"/>
  <c r="AB2652" i="1" s="1"/>
  <c r="P2658" i="1"/>
  <c r="AB2658" i="1" s="1"/>
  <c r="V2660" i="1"/>
  <c r="AB2660" i="1" s="1"/>
  <c r="P2666" i="1"/>
  <c r="AB2666" i="1" s="1"/>
  <c r="V2668" i="1"/>
  <c r="AB2668" i="1" s="1"/>
  <c r="P2674" i="1"/>
  <c r="AB2674" i="1" s="1"/>
  <c r="V2676" i="1"/>
  <c r="AB2676" i="1" s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7" i="1"/>
  <c r="AB2980" i="1"/>
  <c r="AB2982" i="1"/>
  <c r="AB2986" i="1"/>
  <c r="AB2989" i="1"/>
  <c r="AB3012" i="1"/>
  <c r="AB3014" i="1"/>
  <c r="AB3022" i="1"/>
  <c r="Z2949" i="1"/>
  <c r="AB2951" i="1"/>
  <c r="M2952" i="1"/>
  <c r="AB2952" i="1" s="1"/>
  <c r="S2954" i="1"/>
  <c r="AB2954" i="1" s="1"/>
  <c r="P2959" i="1"/>
  <c r="V2961" i="1"/>
  <c r="AB2961" i="1" s="1"/>
  <c r="Z2965" i="1"/>
  <c r="AB2967" i="1"/>
  <c r="M2968" i="1"/>
  <c r="AB2968" i="1" s="1"/>
  <c r="S2970" i="1"/>
  <c r="AB2970" i="1" s="1"/>
  <c r="P2975" i="1"/>
  <c r="V2977" i="1"/>
  <c r="AB2977" i="1" s="1"/>
  <c r="Z2981" i="1"/>
  <c r="AB2983" i="1"/>
  <c r="M2984" i="1"/>
  <c r="AB2984" i="1" s="1"/>
  <c r="S2986" i="1"/>
  <c r="P2991" i="1"/>
  <c r="V2993" i="1"/>
  <c r="AB2993" i="1" s="1"/>
  <c r="Z2997" i="1"/>
  <c r="AB2999" i="1"/>
  <c r="M3000" i="1"/>
  <c r="AB3000" i="1" s="1"/>
  <c r="S3002" i="1"/>
  <c r="AB3002" i="1" s="1"/>
  <c r="P3007" i="1"/>
  <c r="V3009" i="1"/>
  <c r="AB3009" i="1" s="1"/>
  <c r="Z3013" i="1"/>
  <c r="AB3015" i="1"/>
  <c r="M3016" i="1"/>
  <c r="AB3016" i="1" s="1"/>
  <c r="S3018" i="1"/>
  <c r="AB3018" i="1" s="1"/>
  <c r="P3023" i="1"/>
  <c r="V3025" i="1"/>
  <c r="AB3025" i="1" s="1"/>
  <c r="Z3029" i="1"/>
  <c r="AB3031" i="1"/>
  <c r="M3032" i="1"/>
  <c r="AB3032" i="1" s="1"/>
  <c r="Z3034" i="1"/>
  <c r="M3037" i="1"/>
  <c r="AB3037" i="1" s="1"/>
  <c r="V3038" i="1"/>
  <c r="AB3038" i="1" s="1"/>
  <c r="S3043" i="1"/>
  <c r="AB3043" i="1" s="1"/>
  <c r="AB3044" i="1"/>
  <c r="P3048" i="1"/>
  <c r="Z3050" i="1"/>
  <c r="AB3052" i="1"/>
  <c r="AB3366" i="1"/>
  <c r="AB3368" i="1"/>
  <c r="V2949" i="1"/>
  <c r="AB2949" i="1" s="1"/>
  <c r="Z2953" i="1"/>
  <c r="AB2953" i="1" s="1"/>
  <c r="AB2955" i="1"/>
  <c r="M2956" i="1"/>
  <c r="AB2956" i="1" s="1"/>
  <c r="S2958" i="1"/>
  <c r="AB2958" i="1" s="1"/>
  <c r="P2963" i="1"/>
  <c r="V2965" i="1"/>
  <c r="AB2965" i="1" s="1"/>
  <c r="Z2969" i="1"/>
  <c r="AB2969" i="1" s="1"/>
  <c r="AB2971" i="1"/>
  <c r="M2972" i="1"/>
  <c r="AB2972" i="1" s="1"/>
  <c r="S2974" i="1"/>
  <c r="AB2974" i="1" s="1"/>
  <c r="P2979" i="1"/>
  <c r="V2981" i="1"/>
  <c r="AB2981" i="1" s="1"/>
  <c r="Z2985" i="1"/>
  <c r="AB2985" i="1" s="1"/>
  <c r="AB2987" i="1"/>
  <c r="M2988" i="1"/>
  <c r="AB2988" i="1" s="1"/>
  <c r="S2990" i="1"/>
  <c r="AB2990" i="1" s="1"/>
  <c r="P2995" i="1"/>
  <c r="V2997" i="1"/>
  <c r="AB2997" i="1" s="1"/>
  <c r="Z3001" i="1"/>
  <c r="AB3001" i="1" s="1"/>
  <c r="AB3003" i="1"/>
  <c r="M3004" i="1"/>
  <c r="AB3004" i="1" s="1"/>
  <c r="S3006" i="1"/>
  <c r="AB3006" i="1" s="1"/>
  <c r="P3011" i="1"/>
  <c r="V3013" i="1"/>
  <c r="AB3013" i="1" s="1"/>
  <c r="Z3017" i="1"/>
  <c r="AB3017" i="1" s="1"/>
  <c r="AB3019" i="1"/>
  <c r="M3020" i="1"/>
  <c r="AB3020" i="1" s="1"/>
  <c r="S3022" i="1"/>
  <c r="P3027" i="1"/>
  <c r="V3029" i="1"/>
  <c r="AB3029" i="1" s="1"/>
  <c r="M3033" i="1"/>
  <c r="AB3033" i="1" s="1"/>
  <c r="V3034" i="1"/>
  <c r="AB3034" i="1" s="1"/>
  <c r="AB3039" i="1"/>
  <c r="S3039" i="1"/>
  <c r="AB3040" i="1"/>
  <c r="P3044" i="1"/>
  <c r="Z3046" i="1"/>
  <c r="AB3046" i="1" s="1"/>
  <c r="M3049" i="1"/>
  <c r="AB3049" i="1" s="1"/>
  <c r="V3050" i="1"/>
  <c r="AB3050" i="1" s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446" i="1"/>
  <c r="AB2959" i="1"/>
  <c r="AB2975" i="1"/>
  <c r="AB2991" i="1"/>
  <c r="AB3007" i="1"/>
  <c r="AB3023" i="1"/>
  <c r="AB3036" i="1"/>
  <c r="AB3367" i="1"/>
  <c r="AB2963" i="1"/>
  <c r="AB2979" i="1"/>
  <c r="AB2995" i="1"/>
  <c r="AB3011" i="1"/>
  <c r="AB3027" i="1"/>
  <c r="AB3047" i="1"/>
  <c r="AB3048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70" i="1"/>
  <c r="AB3372" i="1"/>
  <c r="AB3384" i="1"/>
  <c r="AB3432" i="1"/>
  <c r="V3377" i="1"/>
  <c r="S3378" i="1"/>
  <c r="AB3378" i="1" s="1"/>
  <c r="AB3379" i="1"/>
  <c r="V3385" i="1"/>
  <c r="S3386" i="1"/>
  <c r="AB3386" i="1" s="1"/>
  <c r="AB3387" i="1"/>
  <c r="P3391" i="1"/>
  <c r="M3392" i="1"/>
  <c r="AB3392" i="1" s="1"/>
  <c r="V3393" i="1"/>
  <c r="S3394" i="1"/>
  <c r="AB3394" i="1" s="1"/>
  <c r="AB3395" i="1"/>
  <c r="P3399" i="1"/>
  <c r="M3400" i="1"/>
  <c r="AB3400" i="1" s="1"/>
  <c r="V3401" i="1"/>
  <c r="S3402" i="1"/>
  <c r="AB3402" i="1" s="1"/>
  <c r="AB3403" i="1"/>
  <c r="P3407" i="1"/>
  <c r="M3408" i="1"/>
  <c r="AB3408" i="1" s="1"/>
  <c r="V3409" i="1"/>
  <c r="S3410" i="1"/>
  <c r="AB3410" i="1" s="1"/>
  <c r="AB3411" i="1"/>
  <c r="P3415" i="1"/>
  <c r="M3416" i="1"/>
  <c r="AB3416" i="1" s="1"/>
  <c r="V3417" i="1"/>
  <c r="S3418" i="1"/>
  <c r="AB3418" i="1" s="1"/>
  <c r="AB3419" i="1"/>
  <c r="P3423" i="1"/>
  <c r="M3424" i="1"/>
  <c r="AB3424" i="1" s="1"/>
  <c r="V3425" i="1"/>
  <c r="S3426" i="1"/>
  <c r="AB3426" i="1" s="1"/>
  <c r="AB3427" i="1"/>
  <c r="P3431" i="1"/>
  <c r="M3432" i="1"/>
  <c r="V3433" i="1"/>
  <c r="S3434" i="1"/>
  <c r="AB3434" i="1" s="1"/>
  <c r="AB3435" i="1"/>
  <c r="P3439" i="1"/>
  <c r="M3440" i="1"/>
  <c r="AB3440" i="1" s="1"/>
  <c r="V3441" i="1"/>
  <c r="S3442" i="1"/>
  <c r="AB3442" i="1" s="1"/>
  <c r="AB3443" i="1"/>
  <c r="P3447" i="1"/>
  <c r="M3448" i="1"/>
  <c r="AB3449" i="1"/>
  <c r="AB3451" i="1"/>
  <c r="AB3453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6" i="1"/>
  <c r="AB3692" i="1"/>
  <c r="AB3702" i="1"/>
  <c r="AB3708" i="1"/>
  <c r="AB3718" i="1"/>
  <c r="AB3724" i="1"/>
  <c r="AB3734" i="1"/>
  <c r="AB3740" i="1"/>
  <c r="AB3750" i="1"/>
  <c r="Z3373" i="1"/>
  <c r="AB3377" i="1"/>
  <c r="Z3381" i="1"/>
  <c r="AB3385" i="1"/>
  <c r="Z3389" i="1"/>
  <c r="AB3393" i="1"/>
  <c r="Z3397" i="1"/>
  <c r="AB3401" i="1"/>
  <c r="Z3405" i="1"/>
  <c r="AB3409" i="1"/>
  <c r="Z3413" i="1"/>
  <c r="AB3417" i="1"/>
  <c r="Z3421" i="1"/>
  <c r="AB3425" i="1"/>
  <c r="Z3429" i="1"/>
  <c r="AB3433" i="1"/>
  <c r="Z3437" i="1"/>
  <c r="AB3441" i="1"/>
  <c r="Z3445" i="1"/>
  <c r="AB3448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5" i="1"/>
  <c r="AB3677" i="1"/>
  <c r="AB3373" i="1"/>
  <c r="AB3375" i="1"/>
  <c r="AB3383" i="1"/>
  <c r="AB3391" i="1"/>
  <c r="AB3399" i="1"/>
  <c r="AB3407" i="1"/>
  <c r="AB3415" i="1"/>
  <c r="AB3423" i="1"/>
  <c r="AB3431" i="1"/>
  <c r="AB3439" i="1"/>
  <c r="AB3447" i="1"/>
  <c r="AB3381" i="1"/>
  <c r="AB3389" i="1"/>
  <c r="AB3397" i="1"/>
  <c r="AB3405" i="1"/>
  <c r="AB3413" i="1"/>
  <c r="AB3421" i="1"/>
  <c r="AB3429" i="1"/>
  <c r="AB3437" i="1"/>
  <c r="AB3445" i="1"/>
  <c r="AB3459" i="1"/>
  <c r="AB3461" i="1"/>
  <c r="AB3468" i="1"/>
  <c r="AB3475" i="1"/>
  <c r="AB3477" i="1"/>
  <c r="AB3484" i="1"/>
  <c r="AB3491" i="1"/>
  <c r="AB3493" i="1"/>
  <c r="AB3500" i="1"/>
  <c r="AB3507" i="1"/>
  <c r="AB3509" i="1"/>
  <c r="AB3516" i="1"/>
  <c r="AB3523" i="1"/>
  <c r="AB3525" i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8" i="1"/>
  <c r="AB3704" i="1"/>
  <c r="AB3720" i="1"/>
  <c r="AB3736" i="1"/>
  <c r="AB3752" i="1"/>
  <c r="AB3689" i="1"/>
  <c r="AB3697" i="1"/>
  <c r="AB3705" i="1"/>
  <c r="AB3713" i="1"/>
  <c r="AB3721" i="1"/>
  <c r="AB3729" i="1"/>
  <c r="AB3737" i="1"/>
  <c r="AB3745" i="1"/>
  <c r="AB3753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AB3923" i="1"/>
  <c r="AB3925" i="1"/>
  <c r="AB3944" i="1"/>
  <c r="AB3952" i="1"/>
  <c r="AB3954" i="1"/>
  <c r="AB3978" i="1"/>
  <c r="M3682" i="1"/>
  <c r="AB3682" i="1" s="1"/>
  <c r="S3684" i="1"/>
  <c r="AB3684" i="1" s="1"/>
  <c r="Z3691" i="1"/>
  <c r="Z3699" i="1"/>
  <c r="Z3707" i="1"/>
  <c r="Z3715" i="1"/>
  <c r="M3716" i="1"/>
  <c r="AB3716" i="1" s="1"/>
  <c r="Z3723" i="1"/>
  <c r="Z3731" i="1"/>
  <c r="Z3739" i="1"/>
  <c r="Z3747" i="1"/>
  <c r="Z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84" i="1"/>
  <c r="AB3786" i="1"/>
  <c r="AB3791" i="1"/>
  <c r="AB3793" i="1"/>
  <c r="AB3800" i="1"/>
  <c r="AB3802" i="1"/>
  <c r="AB3807" i="1"/>
  <c r="AB3809" i="1"/>
  <c r="AB3816" i="1"/>
  <c r="AB3818" i="1"/>
  <c r="AB3823" i="1"/>
  <c r="AB3825" i="1"/>
  <c r="AB3832" i="1"/>
  <c r="AB3834" i="1"/>
  <c r="AB3839" i="1"/>
  <c r="AB3841" i="1"/>
  <c r="AB3848" i="1"/>
  <c r="AB3850" i="1"/>
  <c r="AB3855" i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30" i="1"/>
  <c r="AB3968" i="1"/>
  <c r="AB3994" i="1"/>
  <c r="AB3685" i="1"/>
  <c r="AB3693" i="1"/>
  <c r="AB3701" i="1"/>
  <c r="AB3709" i="1"/>
  <c r="AB3717" i="1"/>
  <c r="AB3725" i="1"/>
  <c r="AB3733" i="1"/>
  <c r="AB3741" i="1"/>
  <c r="AB3749" i="1"/>
  <c r="AB3756" i="1"/>
  <c r="V3683" i="1"/>
  <c r="AB3683" i="1" s="1"/>
  <c r="Z3687" i="1"/>
  <c r="AB3687" i="1" s="1"/>
  <c r="AB3691" i="1"/>
  <c r="Z3695" i="1"/>
  <c r="AB3695" i="1" s="1"/>
  <c r="AB3699" i="1"/>
  <c r="Z3703" i="1"/>
  <c r="AB3703" i="1" s="1"/>
  <c r="AB3707" i="1"/>
  <c r="P3711" i="1"/>
  <c r="AB3711" i="1" s="1"/>
  <c r="M3712" i="1"/>
  <c r="AB3712" i="1" s="1"/>
  <c r="AB3715" i="1"/>
  <c r="Z3719" i="1"/>
  <c r="AB3719" i="1" s="1"/>
  <c r="AB3723" i="1"/>
  <c r="Z3727" i="1"/>
  <c r="AB3727" i="1" s="1"/>
  <c r="AB3731" i="1"/>
  <c r="Z3735" i="1"/>
  <c r="AB3735" i="1" s="1"/>
  <c r="AB3739" i="1"/>
  <c r="Z3743" i="1"/>
  <c r="AB3743" i="1" s="1"/>
  <c r="AB3747" i="1"/>
  <c r="Z3751" i="1"/>
  <c r="AB3751" i="1" s="1"/>
  <c r="AB3755" i="1"/>
  <c r="AB3760" i="1"/>
  <c r="AB3764" i="1"/>
  <c r="AB3768" i="1"/>
  <c r="AB3772" i="1"/>
  <c r="AB3776" i="1"/>
  <c r="AB3778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2" i="1"/>
  <c r="AB3879" i="1"/>
  <c r="AB3881" i="1"/>
  <c r="AB3888" i="1"/>
  <c r="AB3895" i="1"/>
  <c r="AB3897" i="1"/>
  <c r="AB3904" i="1"/>
  <c r="AB3911" i="1"/>
  <c r="AB3913" i="1"/>
  <c r="AB3920" i="1"/>
  <c r="AB3928" i="1"/>
  <c r="AB3936" i="1"/>
  <c r="AB3938" i="1"/>
  <c r="AB3992" i="1"/>
  <c r="AB4000" i="1"/>
  <c r="AB4002" i="1"/>
  <c r="AB3943" i="1"/>
  <c r="AB3959" i="1"/>
  <c r="AB3975" i="1"/>
  <c r="AB3991" i="1"/>
  <c r="Z3929" i="1"/>
  <c r="AB3929" i="1" s="1"/>
  <c r="M3932" i="1"/>
  <c r="AB3932" i="1" s="1"/>
  <c r="S3934" i="1"/>
  <c r="AB3934" i="1" s="1"/>
  <c r="P3939" i="1"/>
  <c r="V3941" i="1"/>
  <c r="AB3941" i="1" s="1"/>
  <c r="Z3945" i="1"/>
  <c r="AB3945" i="1" s="1"/>
  <c r="M3948" i="1"/>
  <c r="AB3948" i="1" s="1"/>
  <c r="S3950" i="1"/>
  <c r="AB3950" i="1" s="1"/>
  <c r="P3955" i="1"/>
  <c r="V3957" i="1"/>
  <c r="AB3957" i="1" s="1"/>
  <c r="Z3961" i="1"/>
  <c r="AB3961" i="1" s="1"/>
  <c r="M3964" i="1"/>
  <c r="AB3964" i="1" s="1"/>
  <c r="S3966" i="1"/>
  <c r="AB3966" i="1" s="1"/>
  <c r="P3971" i="1"/>
  <c r="V3973" i="1"/>
  <c r="AB3973" i="1" s="1"/>
  <c r="Z3977" i="1"/>
  <c r="AB3977" i="1" s="1"/>
  <c r="M3980" i="1"/>
  <c r="AB3980" i="1" s="1"/>
  <c r="S3982" i="1"/>
  <c r="AB3982" i="1" s="1"/>
  <c r="P3987" i="1"/>
  <c r="V3989" i="1"/>
  <c r="AB3989" i="1" s="1"/>
  <c r="Z3993" i="1"/>
  <c r="AB3993" i="1" s="1"/>
  <c r="M3996" i="1"/>
  <c r="AB3996" i="1" s="1"/>
  <c r="S3998" i="1"/>
  <c r="AB3998" i="1" s="1"/>
  <c r="P4003" i="1"/>
  <c r="AB4007" i="1"/>
  <c r="AB4011" i="1"/>
  <c r="AB4015" i="1"/>
  <c r="Z4018" i="1"/>
  <c r="AB4020" i="1"/>
  <c r="M4029" i="1"/>
  <c r="AB4029" i="1" s="1"/>
  <c r="V4030" i="1"/>
  <c r="AB4031" i="1"/>
  <c r="S4031" i="1"/>
  <c r="P4032" i="1"/>
  <c r="AB4032" i="1" s="1"/>
  <c r="Z4034" i="1"/>
  <c r="AB4036" i="1"/>
  <c r="M4045" i="1"/>
  <c r="AB4045" i="1" s="1"/>
  <c r="V4046" i="1"/>
  <c r="AB4047" i="1"/>
  <c r="S4047" i="1"/>
  <c r="P4048" i="1"/>
  <c r="AB4048" i="1" s="1"/>
  <c r="Z4050" i="1"/>
  <c r="AB4052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1" i="1"/>
  <c r="AB4211" i="1"/>
  <c r="AB3935" i="1"/>
  <c r="AB3951" i="1"/>
  <c r="AB3967" i="1"/>
  <c r="AB3983" i="1"/>
  <c r="AB3999" i="1"/>
  <c r="AB4019" i="1"/>
  <c r="AB4030" i="1"/>
  <c r="AB4035" i="1"/>
  <c r="AB4046" i="1"/>
  <c r="AB4051" i="1"/>
  <c r="AB4054" i="1"/>
  <c r="AB4192" i="1"/>
  <c r="AB4193" i="1"/>
  <c r="AB4199" i="1"/>
  <c r="AB3927" i="1"/>
  <c r="P3931" i="1"/>
  <c r="AB3931" i="1" s="1"/>
  <c r="V3933" i="1"/>
  <c r="AB3933" i="1" s="1"/>
  <c r="Z3937" i="1"/>
  <c r="AB3937" i="1" s="1"/>
  <c r="AB3939" i="1"/>
  <c r="M3940" i="1"/>
  <c r="AB3940" i="1" s="1"/>
  <c r="S3942" i="1"/>
  <c r="AB3942" i="1" s="1"/>
  <c r="P3947" i="1"/>
  <c r="AB3947" i="1" s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AB3972" i="1" s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AB3995" i="1" s="1"/>
  <c r="V3997" i="1"/>
  <c r="AB3997" i="1" s="1"/>
  <c r="Z4001" i="1"/>
  <c r="AB4001" i="1" s="1"/>
  <c r="AB4003" i="1"/>
  <c r="AB4004" i="1"/>
  <c r="AB4006" i="1"/>
  <c r="AB4008" i="1"/>
  <c r="AB4010" i="1"/>
  <c r="AB4012" i="1"/>
  <c r="AB4014" i="1"/>
  <c r="AB4016" i="1"/>
  <c r="AB4018" i="1"/>
  <c r="M4021" i="1"/>
  <c r="AB4021" i="1" s="1"/>
  <c r="V4022" i="1"/>
  <c r="AB4022" i="1" s="1"/>
  <c r="S4023" i="1"/>
  <c r="AB4023" i="1" s="1"/>
  <c r="P4024" i="1"/>
  <c r="AB4024" i="1" s="1"/>
  <c r="Z4026" i="1"/>
  <c r="AB4026" i="1" s="1"/>
  <c r="AB4028" i="1"/>
  <c r="AB4034" i="1"/>
  <c r="M4037" i="1"/>
  <c r="AB4037" i="1" s="1"/>
  <c r="V4038" i="1"/>
  <c r="AB4038" i="1" s="1"/>
  <c r="S4039" i="1"/>
  <c r="AB4039" i="1" s="1"/>
  <c r="P4040" i="1"/>
  <c r="AB4040" i="1" s="1"/>
  <c r="Z4042" i="1"/>
  <c r="AB4042" i="1" s="1"/>
  <c r="AB4044" i="1"/>
  <c r="AB4050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207" i="1"/>
  <c r="P4194" i="1"/>
  <c r="V4196" i="1"/>
  <c r="AB4196" i="1" s="1"/>
  <c r="Z4200" i="1"/>
  <c r="AB4200" i="1" s="1"/>
  <c r="AB4202" i="1"/>
  <c r="M4203" i="1"/>
  <c r="AB4203" i="1" s="1"/>
  <c r="S4205" i="1"/>
  <c r="AB4205" i="1" s="1"/>
  <c r="P4210" i="1"/>
  <c r="V4212" i="1"/>
  <c r="AB4212" i="1" s="1"/>
  <c r="V4213" i="1"/>
  <c r="AB4213" i="1" s="1"/>
  <c r="S4218" i="1"/>
  <c r="AB4218" i="1" s="1"/>
  <c r="AB4219" i="1"/>
  <c r="P4223" i="1"/>
  <c r="Z4225" i="1"/>
  <c r="AB4225" i="1" s="1"/>
  <c r="M4228" i="1"/>
  <c r="AB4228" i="1" s="1"/>
  <c r="V4229" i="1"/>
  <c r="AB4229" i="1" s="1"/>
  <c r="AB4234" i="1"/>
  <c r="S4234" i="1"/>
  <c r="AB4235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303" i="1"/>
  <c r="AB4366" i="1"/>
  <c r="AB4382" i="1"/>
  <c r="AB4190" i="1"/>
  <c r="AB4206" i="1"/>
  <c r="AB4215" i="1"/>
  <c r="AB4231" i="1"/>
  <c r="AB4194" i="1"/>
  <c r="AB4210" i="1"/>
  <c r="AB4226" i="1"/>
  <c r="AB4227" i="1"/>
  <c r="AB4236" i="1"/>
  <c r="AB4243" i="1"/>
  <c r="AB4250" i="1"/>
  <c r="AB4252" i="1"/>
  <c r="AB4259" i="1"/>
  <c r="AB4266" i="1"/>
  <c r="AB4268" i="1"/>
  <c r="AB4275" i="1"/>
  <c r="AB4282" i="1"/>
  <c r="AB4284" i="1"/>
  <c r="AB4291" i="1"/>
  <c r="AB4298" i="1"/>
  <c r="AB4307" i="1"/>
  <c r="AB4309" i="1"/>
  <c r="AB4198" i="1"/>
  <c r="AB4222" i="1"/>
  <c r="AB4223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14" i="1"/>
  <c r="AB4370" i="1"/>
  <c r="S4299" i="1"/>
  <c r="AB4299" i="1" s="1"/>
  <c r="P4304" i="1"/>
  <c r="V4306" i="1"/>
  <c r="AB4306" i="1" s="1"/>
  <c r="Z4310" i="1"/>
  <c r="AB4310" i="1" s="1"/>
  <c r="AB4312" i="1"/>
  <c r="M4313" i="1"/>
  <c r="AB4313" i="1" s="1"/>
  <c r="S4315" i="1"/>
  <c r="AB4315" i="1" s="1"/>
  <c r="AB4319" i="1"/>
  <c r="S4319" i="1"/>
  <c r="AB4320" i="1"/>
  <c r="Z4322" i="1"/>
  <c r="AB4322" i="1" s="1"/>
  <c r="M4325" i="1"/>
  <c r="AB4325" i="1" s="1"/>
  <c r="S4327" i="1"/>
  <c r="AB4327" i="1" s="1"/>
  <c r="AB4328" i="1"/>
  <c r="Z4330" i="1"/>
  <c r="AB4330" i="1" s="1"/>
  <c r="M4333" i="1"/>
  <c r="AB4333" i="1" s="1"/>
  <c r="S4335" i="1"/>
  <c r="AB4335" i="1" s="1"/>
  <c r="AB4336" i="1"/>
  <c r="Z4338" i="1"/>
  <c r="AB4338" i="1" s="1"/>
  <c r="M4341" i="1"/>
  <c r="AB4341" i="1" s="1"/>
  <c r="S4343" i="1"/>
  <c r="AB4343" i="1" s="1"/>
  <c r="AB4344" i="1"/>
  <c r="Z4346" i="1"/>
  <c r="AB4346" i="1" s="1"/>
  <c r="M4349" i="1"/>
  <c r="AB4349" i="1" s="1"/>
  <c r="AB4351" i="1"/>
  <c r="S4351" i="1"/>
  <c r="AB4352" i="1"/>
  <c r="Z4354" i="1"/>
  <c r="AB4354" i="1" s="1"/>
  <c r="AB4356" i="1"/>
  <c r="AB4360" i="1"/>
  <c r="AB4364" i="1"/>
  <c r="AB4368" i="1"/>
  <c r="AB4372" i="1"/>
  <c r="AB4376" i="1"/>
  <c r="AB4380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30" i="1"/>
  <c r="AB4434" i="1"/>
  <c r="AB4438" i="1"/>
  <c r="AB4442" i="1"/>
  <c r="AB4445" i="1"/>
  <c r="AB4477" i="1"/>
  <c r="AB4304" i="1"/>
  <c r="AB4323" i="1"/>
  <c r="AB4324" i="1"/>
  <c r="AB4331" i="1"/>
  <c r="AB4332" i="1"/>
  <c r="AB4339" i="1"/>
  <c r="AB4340" i="1"/>
  <c r="AB4347" i="1"/>
  <c r="AB4348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92" i="1"/>
  <c r="AB4399" i="1"/>
  <c r="AB4401" i="1"/>
  <c r="AB4408" i="1"/>
  <c r="AB4415" i="1"/>
  <c r="AB4417" i="1"/>
  <c r="AB4424" i="1"/>
  <c r="AB4461" i="1"/>
  <c r="AB4308" i="1"/>
  <c r="P4316" i="1"/>
  <c r="AB4316" i="1" s="1"/>
  <c r="AB4386" i="1"/>
  <c r="AB4388" i="1"/>
  <c r="AB4395" i="1"/>
  <c r="AB4397" i="1"/>
  <c r="AB4402" i="1"/>
  <c r="AB4404" i="1"/>
  <c r="AB4411" i="1"/>
  <c r="AB4413" i="1"/>
  <c r="AB4418" i="1"/>
  <c r="AB4420" i="1"/>
  <c r="AB4427" i="1"/>
  <c r="AB4431" i="1"/>
  <c r="AB4435" i="1"/>
  <c r="AB4439" i="1"/>
  <c r="AB4443" i="1"/>
  <c r="AB4465" i="1"/>
  <c r="AB4467" i="1"/>
  <c r="AB4474" i="1"/>
  <c r="V4446" i="1"/>
  <c r="AB4446" i="1" s="1"/>
  <c r="Z4450" i="1"/>
  <c r="AB4452" i="1"/>
  <c r="M4453" i="1"/>
  <c r="AB4453" i="1" s="1"/>
  <c r="S4455" i="1"/>
  <c r="AB4455" i="1" s="1"/>
  <c r="P4460" i="1"/>
  <c r="V4462" i="1"/>
  <c r="AB4462" i="1" s="1"/>
  <c r="Z4466" i="1"/>
  <c r="AB4468" i="1"/>
  <c r="M4469" i="1"/>
  <c r="AB4469" i="1" s="1"/>
  <c r="S4471" i="1"/>
  <c r="AB4471" i="1" s="1"/>
  <c r="P4476" i="1"/>
  <c r="V4478" i="1"/>
  <c r="AB4478" i="1" s="1"/>
  <c r="Z4482" i="1"/>
  <c r="AB4484" i="1"/>
  <c r="M4485" i="1"/>
  <c r="AB4485" i="1" s="1"/>
  <c r="P4489" i="1"/>
  <c r="Z4491" i="1"/>
  <c r="M4494" i="1"/>
  <c r="AB4494" i="1" s="1"/>
  <c r="V4495" i="1"/>
  <c r="AB4495" i="1" s="1"/>
  <c r="AB4500" i="1"/>
  <c r="S4500" i="1"/>
  <c r="AB4627" i="1"/>
  <c r="P4448" i="1"/>
  <c r="V4450" i="1"/>
  <c r="AB4450" i="1" s="1"/>
  <c r="Z4454" i="1"/>
  <c r="AB4454" i="1" s="1"/>
  <c r="AB4456" i="1"/>
  <c r="M4457" i="1"/>
  <c r="AB4457" i="1" s="1"/>
  <c r="S4459" i="1"/>
  <c r="AB4459" i="1" s="1"/>
  <c r="P4464" i="1"/>
  <c r="V4466" i="1"/>
  <c r="AB4466" i="1" s="1"/>
  <c r="Z4470" i="1"/>
  <c r="AB4470" i="1" s="1"/>
  <c r="AB4472" i="1"/>
  <c r="M4473" i="1"/>
  <c r="AB4473" i="1" s="1"/>
  <c r="S4475" i="1"/>
  <c r="AB4475" i="1" s="1"/>
  <c r="P4480" i="1"/>
  <c r="V4482" i="1"/>
  <c r="AB4482" i="1" s="1"/>
  <c r="Z4486" i="1"/>
  <c r="AB4486" i="1" s="1"/>
  <c r="Z4487" i="1"/>
  <c r="AB4487" i="1" s="1"/>
  <c r="M4490" i="1"/>
  <c r="AB4490" i="1" s="1"/>
  <c r="V4491" i="1"/>
  <c r="AB4491" i="1" s="1"/>
  <c r="S4496" i="1"/>
  <c r="AB4496" i="1" s="1"/>
  <c r="AB4497" i="1"/>
  <c r="P4501" i="1"/>
  <c r="AB4501" i="1" s="1"/>
  <c r="Z4503" i="1"/>
  <c r="AB4503" i="1" s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460" i="1"/>
  <c r="AB4476" i="1"/>
  <c r="AB4493" i="1"/>
  <c r="AB4448" i="1"/>
  <c r="AB4464" i="1"/>
  <c r="AB4480" i="1"/>
  <c r="AB4488" i="1"/>
  <c r="AB4489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3" i="1"/>
  <c r="AB4628" i="1"/>
  <c r="AB4636" i="1"/>
  <c r="AB4638" i="1"/>
  <c r="AB4640" i="1"/>
  <c r="AB4642" i="1"/>
  <c r="AB4644" i="1"/>
  <c r="AB4646" i="1"/>
  <c r="AB4648" i="1"/>
  <c r="AB4650" i="1"/>
  <c r="AB4655" i="1"/>
  <c r="AB4658" i="1"/>
  <c r="AB4662" i="1"/>
  <c r="AB4666" i="1"/>
  <c r="AB4670" i="1"/>
  <c r="AB4674" i="1"/>
  <c r="AB4678" i="1"/>
  <c r="AB4682" i="1"/>
  <c r="AB4686" i="1"/>
  <c r="AB4690" i="1"/>
  <c r="AB4694" i="1"/>
  <c r="AB4697" i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AB4651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6" i="1"/>
  <c r="AB4625" i="1"/>
  <c r="AB4633" i="1"/>
  <c r="AB4652" i="1"/>
  <c r="AB4654" i="1"/>
  <c r="AB4659" i="1"/>
  <c r="AB4663" i="1"/>
  <c r="AB4667" i="1"/>
  <c r="AB4671" i="1"/>
  <c r="AB4675" i="1"/>
  <c r="AB4679" i="1"/>
  <c r="AB4683" i="1"/>
  <c r="AB4687" i="1"/>
  <c r="AB4691" i="1"/>
  <c r="AB4695" i="1"/>
  <c r="AB4698" i="1"/>
  <c r="P4700" i="1"/>
  <c r="V4702" i="1"/>
  <c r="AB4702" i="1" s="1"/>
  <c r="Z4703" i="1"/>
  <c r="AB4703" i="1" s="1"/>
  <c r="M4706" i="1"/>
  <c r="AB4706" i="1" s="1"/>
  <c r="V4707" i="1"/>
  <c r="AB4707" i="1" s="1"/>
  <c r="AB4712" i="1"/>
  <c r="S4712" i="1"/>
  <c r="AB4720" i="1"/>
  <c r="AB4722" i="1"/>
  <c r="AB4724" i="1"/>
  <c r="AB4726" i="1"/>
  <c r="AB4728" i="1"/>
  <c r="AB4730" i="1"/>
  <c r="AB4735" i="1"/>
  <c r="AB4737" i="1"/>
  <c r="AB4744" i="1"/>
  <c r="AB4746" i="1"/>
  <c r="AB4751" i="1"/>
  <c r="AB4753" i="1"/>
  <c r="AB4760" i="1"/>
  <c r="AB4762" i="1"/>
  <c r="AB4767" i="1"/>
  <c r="AB4770" i="1"/>
  <c r="AB4774" i="1"/>
  <c r="AB4778" i="1"/>
  <c r="S4708" i="1"/>
  <c r="AB4708" i="1" s="1"/>
  <c r="AB4709" i="1"/>
  <c r="P4713" i="1"/>
  <c r="AB4713" i="1" s="1"/>
  <c r="AB4717" i="1"/>
  <c r="AB4731" i="1"/>
  <c r="AB4733" i="1"/>
  <c r="AB4740" i="1"/>
  <c r="AB4742" i="1"/>
  <c r="AB4747" i="1"/>
  <c r="AB4749" i="1"/>
  <c r="AB4756" i="1"/>
  <c r="AB4758" i="1"/>
  <c r="AB4763" i="1"/>
  <c r="AB4765" i="1"/>
  <c r="AB4769" i="1"/>
  <c r="AB4773" i="1"/>
  <c r="AB4777" i="1"/>
  <c r="AB4781" i="1"/>
  <c r="AB4700" i="1"/>
  <c r="M4701" i="1"/>
  <c r="AB4701" i="1" s="1"/>
  <c r="AB4705" i="1"/>
  <c r="AB4716" i="1"/>
  <c r="AB4718" i="1"/>
  <c r="AB4732" i="1"/>
  <c r="AB4734" i="1"/>
  <c r="AB4741" i="1"/>
  <c r="AB4748" i="1"/>
  <c r="AB4750" i="1"/>
  <c r="AB4757" i="1"/>
  <c r="AB4764" i="1"/>
  <c r="AB4766" i="1"/>
  <c r="AB4771" i="1"/>
  <c r="AB4775" i="1"/>
  <c r="AB4779" i="1"/>
  <c r="V4782" i="1"/>
  <c r="AB4783" i="1"/>
  <c r="S4783" i="1"/>
  <c r="P4784" i="1"/>
  <c r="V4786" i="1"/>
  <c r="AB4787" i="1"/>
  <c r="S4787" i="1"/>
  <c r="P4788" i="1"/>
  <c r="V4790" i="1"/>
  <c r="AB4791" i="1"/>
  <c r="S4791" i="1"/>
  <c r="P4792" i="1"/>
  <c r="V4794" i="1"/>
  <c r="AB4795" i="1"/>
  <c r="S4795" i="1"/>
  <c r="P4796" i="1"/>
  <c r="V4798" i="1"/>
  <c r="AB4799" i="1"/>
  <c r="S4799" i="1"/>
  <c r="P4800" i="1"/>
  <c r="AB4805" i="1"/>
  <c r="AB4807" i="1"/>
  <c r="AB4810" i="1"/>
  <c r="AB4813" i="1"/>
  <c r="AB4816" i="1"/>
  <c r="AB4819" i="1"/>
  <c r="AB4822" i="1"/>
  <c r="AB4829" i="1"/>
  <c r="AB4832" i="1"/>
  <c r="AB4835" i="1"/>
  <c r="AB4838" i="1"/>
  <c r="AB4845" i="1"/>
  <c r="AB4848" i="1"/>
  <c r="AB4851" i="1"/>
  <c r="AB4854" i="1"/>
  <c r="AB4861" i="1"/>
  <c r="M4785" i="1"/>
  <c r="AB4785" i="1" s="1"/>
  <c r="AB4786" i="1"/>
  <c r="M4789" i="1"/>
  <c r="AB4789" i="1" s="1"/>
  <c r="AB4790" i="1"/>
  <c r="M4793" i="1"/>
  <c r="AB4793" i="1" s="1"/>
  <c r="AB4794" i="1"/>
  <c r="M4797" i="1"/>
  <c r="AB4797" i="1" s="1"/>
  <c r="AB4798" i="1"/>
  <c r="M4801" i="1"/>
  <c r="AB4801" i="1" s="1"/>
  <c r="Z4802" i="1"/>
  <c r="AB4802" i="1" s="1"/>
  <c r="AB4804" i="1"/>
  <c r="AB4812" i="1"/>
  <c r="AB4815" i="1"/>
  <c r="AB4818" i="1"/>
  <c r="AB4825" i="1"/>
  <c r="AB4828" i="1"/>
  <c r="AB4831" i="1"/>
  <c r="AB4834" i="1"/>
  <c r="AB4841" i="1"/>
  <c r="AB4844" i="1"/>
  <c r="AB4847" i="1"/>
  <c r="AB4850" i="1"/>
  <c r="AB4857" i="1"/>
  <c r="Z4782" i="1"/>
  <c r="AB4782" i="1" s="1"/>
  <c r="AB4784" i="1"/>
  <c r="AB4788" i="1"/>
  <c r="AB4792" i="1"/>
  <c r="AB4796" i="1"/>
  <c r="AB4800" i="1"/>
  <c r="AB4817" i="1"/>
  <c r="AB4820" i="1"/>
  <c r="AB4826" i="1"/>
  <c r="AB4833" i="1"/>
  <c r="AB4836" i="1"/>
  <c r="AB4842" i="1"/>
  <c r="AB4849" i="1"/>
  <c r="AB4855" i="1"/>
  <c r="AB4869" i="1"/>
  <c r="Z4862" i="1"/>
  <c r="AB4862" i="1" s="1"/>
  <c r="M4865" i="1"/>
  <c r="AB4865" i="1" s="1"/>
  <c r="S4867" i="1"/>
  <c r="AB4867" i="1" s="1"/>
  <c r="AB4871" i="1"/>
  <c r="P4876" i="1"/>
  <c r="AB4879" i="1"/>
  <c r="AB4881" i="1"/>
  <c r="AB4883" i="1"/>
  <c r="AB4885" i="1"/>
  <c r="AB4887" i="1"/>
  <c r="AB4889" i="1"/>
  <c r="AB4895" i="1"/>
  <c r="AB4899" i="1"/>
  <c r="AB4903" i="1"/>
  <c r="AB4907" i="1"/>
  <c r="AB4911" i="1"/>
  <c r="AB4915" i="1"/>
  <c r="AB4919" i="1"/>
  <c r="AB4923" i="1"/>
  <c r="P4864" i="1"/>
  <c r="AB4864" i="1" s="1"/>
  <c r="Z4870" i="1"/>
  <c r="P4872" i="1"/>
  <c r="AB4872" i="1" s="1"/>
  <c r="V4874" i="1"/>
  <c r="AB4874" i="1" s="1"/>
  <c r="AB4880" i="1"/>
  <c r="AB4884" i="1"/>
  <c r="AB4888" i="1"/>
  <c r="AB4893" i="1"/>
  <c r="AB4897" i="1"/>
  <c r="AB4901" i="1"/>
  <c r="AB4905" i="1"/>
  <c r="AB4909" i="1"/>
  <c r="AB4913" i="1"/>
  <c r="AB4917" i="1"/>
  <c r="S4863" i="1"/>
  <c r="AB4863" i="1" s="1"/>
  <c r="P4868" i="1"/>
  <c r="AB4868" i="1" s="1"/>
  <c r="V4870" i="1"/>
  <c r="AB4870" i="1" s="1"/>
  <c r="M4873" i="1"/>
  <c r="AB4873" i="1" s="1"/>
  <c r="S4875" i="1"/>
  <c r="AB4875" i="1" s="1"/>
  <c r="AB4876" i="1"/>
  <c r="V4891" i="1"/>
  <c r="AB4891" i="1" s="1"/>
  <c r="AB4892" i="1"/>
  <c r="AB4896" i="1"/>
  <c r="AB4900" i="1"/>
  <c r="AB4904" i="1"/>
  <c r="AB4908" i="1"/>
  <c r="AB4912" i="1"/>
  <c r="AB4916" i="1"/>
  <c r="AB4920" i="1"/>
  <c r="AB4924" i="1"/>
  <c r="AB4931" i="1"/>
  <c r="AB4965" i="1"/>
  <c r="V4926" i="1"/>
  <c r="AB4926" i="1" s="1"/>
  <c r="P4932" i="1"/>
  <c r="AB4932" i="1" s="1"/>
  <c r="V4934" i="1"/>
  <c r="AB4934" i="1" s="1"/>
  <c r="AB4936" i="1"/>
  <c r="AB4940" i="1"/>
  <c r="AB4944" i="1"/>
  <c r="AB4948" i="1"/>
  <c r="AB4952" i="1"/>
  <c r="S4927" i="1"/>
  <c r="AB4927" i="1" s="1"/>
  <c r="AB4928" i="1"/>
  <c r="Z4930" i="1"/>
  <c r="AB4930" i="1" s="1"/>
  <c r="M4933" i="1"/>
  <c r="AB4933" i="1" s="1"/>
  <c r="S4935" i="1"/>
  <c r="AB4935" i="1" s="1"/>
  <c r="AB4947" i="1"/>
  <c r="AB4949" i="1"/>
  <c r="AB4951" i="1"/>
  <c r="AB4953" i="1"/>
  <c r="AB4970" i="1"/>
  <c r="AB4972" i="1"/>
  <c r="AB4974" i="1"/>
  <c r="AB4976" i="1"/>
  <c r="AB4978" i="1"/>
  <c r="AB4982" i="1"/>
  <c r="AB4986" i="1"/>
  <c r="AB4994" i="1"/>
  <c r="AB4996" i="1"/>
  <c r="AB4998" i="1"/>
  <c r="P4958" i="1"/>
  <c r="M4959" i="1"/>
  <c r="AB4959" i="1" s="1"/>
  <c r="V4960" i="1"/>
  <c r="S4961" i="1"/>
  <c r="AB4961" i="1" s="1"/>
  <c r="AB4962" i="1"/>
  <c r="P4966" i="1"/>
  <c r="M4967" i="1"/>
  <c r="AB4967" i="1" s="1"/>
  <c r="M4977" i="1"/>
  <c r="AB4977" i="1" s="1"/>
  <c r="P4980" i="1"/>
  <c r="AB4980" i="1" s="1"/>
  <c r="M4981" i="1"/>
  <c r="AB4981" i="1" s="1"/>
  <c r="P4984" i="1"/>
  <c r="AB4984" i="1" s="1"/>
  <c r="M4985" i="1"/>
  <c r="AB4985" i="1" s="1"/>
  <c r="P4988" i="1"/>
  <c r="AB4988" i="1" s="1"/>
  <c r="M4989" i="1"/>
  <c r="AB4989" i="1" s="1"/>
  <c r="Z4990" i="1"/>
  <c r="P4992" i="1"/>
  <c r="AB4992" i="1" s="1"/>
  <c r="M4993" i="1"/>
  <c r="AB4993" i="1" s="1"/>
  <c r="M4997" i="1"/>
  <c r="AB4997" i="1" s="1"/>
  <c r="P5000" i="1"/>
  <c r="AB5000" i="1" s="1"/>
  <c r="M5001" i="1"/>
  <c r="AB5001" i="1" s="1"/>
  <c r="Z5002" i="1"/>
  <c r="AB5002" i="1" s="1"/>
  <c r="P4956" i="1"/>
  <c r="AB4956" i="1" s="1"/>
  <c r="M4957" i="1"/>
  <c r="AB4957" i="1" s="1"/>
  <c r="AB4960" i="1"/>
  <c r="Z4964" i="1"/>
  <c r="AB4964" i="1" s="1"/>
  <c r="AB4968" i="1"/>
  <c r="AB4971" i="1"/>
  <c r="AB4975" i="1"/>
  <c r="AB4979" i="1"/>
  <c r="AB4983" i="1"/>
  <c r="AB4987" i="1"/>
  <c r="V4990" i="1"/>
  <c r="AB4990" i="1" s="1"/>
  <c r="AB4991" i="1"/>
  <c r="AB4995" i="1"/>
  <c r="AB4999" i="1"/>
  <c r="AB4954" i="1"/>
  <c r="AB4958" i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<sst xmlns="http://schemas.openxmlformats.org/spreadsheetml/2006/main" count="33" uniqueCount="20">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</sst>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1%20-%20CONTABILIDADE\7%20-%20UPAE%20CARUARU\1.%20PRESTA&#199;&#195;O%20DE%20CONTAS\2023\07%20JULHO\PRESTA&#199;&#195;O%20SCANEADA\13.2%20PCF%20em%20Excel.xlsx" TargetMode="External"/><Relationship Id="rId1" Type="http://schemas.openxmlformats.org/officeDocument/2006/relationships/externalLinkPath" Target="/1%20-%20CONTABILIDADE/7%20-%20UPAE%20CARUARU/1.%20PRESTA&#199;&#195;O%20DE%20CONTAS/2023/07%20JULHO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45108</v>
          </cell>
          <cell r="I12">
            <v>35.21</v>
          </cell>
          <cell r="J12">
            <v>281.66000000000003</v>
          </cell>
          <cell r="K12">
            <v>0</v>
          </cell>
          <cell r="L12">
            <v>241.77</v>
          </cell>
          <cell r="O12">
            <v>1.64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ALINE QUENTAL CALLOU</v>
          </cell>
          <cell r="F13" t="str">
            <v>1 - Médico</v>
          </cell>
          <cell r="G13" t="str">
            <v>2251-65</v>
          </cell>
          <cell r="H13">
            <v>45108</v>
          </cell>
          <cell r="I13">
            <v>120.17</v>
          </cell>
          <cell r="J13">
            <v>961.37</v>
          </cell>
          <cell r="K13">
            <v>0</v>
          </cell>
          <cell r="L13">
            <v>241.77</v>
          </cell>
          <cell r="O13">
            <v>13.16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45108</v>
          </cell>
          <cell r="I14">
            <v>17.86</v>
          </cell>
          <cell r="J14">
            <v>142.85</v>
          </cell>
          <cell r="K14">
            <v>0</v>
          </cell>
          <cell r="L14">
            <v>241.77</v>
          </cell>
          <cell r="O14">
            <v>1.64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>AMARO CAPISTRANO DOS SANTOS JUNIOR</v>
          </cell>
          <cell r="F15" t="str">
            <v>1 - Médico</v>
          </cell>
          <cell r="G15" t="str">
            <v>2251-27</v>
          </cell>
          <cell r="H15">
            <v>45108</v>
          </cell>
          <cell r="I15">
            <v>61.41</v>
          </cell>
          <cell r="J15">
            <v>491.25</v>
          </cell>
          <cell r="K15">
            <v>0</v>
          </cell>
          <cell r="L15">
            <v>241.77</v>
          </cell>
          <cell r="O15">
            <v>13.16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45108</v>
          </cell>
          <cell r="I16">
            <v>52.69</v>
          </cell>
          <cell r="J16">
            <v>421.54</v>
          </cell>
          <cell r="K16">
            <v>0</v>
          </cell>
          <cell r="L16">
            <v>241.77</v>
          </cell>
          <cell r="O16">
            <v>1.64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45108</v>
          </cell>
          <cell r="I17">
            <v>17.86</v>
          </cell>
          <cell r="J17">
            <v>142.85</v>
          </cell>
          <cell r="K17">
            <v>0</v>
          </cell>
          <cell r="L17">
            <v>241.77</v>
          </cell>
          <cell r="O17">
            <v>1.64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45108</v>
          </cell>
          <cell r="I18">
            <v>65.63</v>
          </cell>
          <cell r="J18">
            <v>525.04</v>
          </cell>
          <cell r="K18">
            <v>0</v>
          </cell>
          <cell r="L18">
            <v>241.77</v>
          </cell>
          <cell r="O18">
            <v>1.64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EDISON AIRES BORBA FILHO</v>
          </cell>
          <cell r="F19" t="str">
            <v>3 - Administrativo</v>
          </cell>
          <cell r="G19" t="str">
            <v>9101-10</v>
          </cell>
          <cell r="H19">
            <v>45108</v>
          </cell>
          <cell r="I19">
            <v>37.299999999999997</v>
          </cell>
          <cell r="J19">
            <v>298.42</v>
          </cell>
          <cell r="K19">
            <v>0</v>
          </cell>
          <cell r="L19">
            <v>241.77</v>
          </cell>
          <cell r="O19">
            <v>1.64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ARIELLE DANNUSE FERREIRA DE SOUZA PATRIOTA</v>
          </cell>
          <cell r="F20" t="str">
            <v>1 - Médico</v>
          </cell>
          <cell r="G20" t="str">
            <v xml:space="preserve">2252-65 </v>
          </cell>
          <cell r="H20">
            <v>45108</v>
          </cell>
          <cell r="I20">
            <v>52.96</v>
          </cell>
          <cell r="J20">
            <v>423.68</v>
          </cell>
          <cell r="K20">
            <v>0</v>
          </cell>
          <cell r="L20">
            <v>241.77</v>
          </cell>
          <cell r="O20">
            <v>13.16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ARYANA ALMEIDA TENORIO DO NASCIMENTO</v>
          </cell>
          <cell r="F21" t="str">
            <v>2 - Outros Profissionais da Saúde</v>
          </cell>
          <cell r="G21" t="str">
            <v>2515-20</v>
          </cell>
          <cell r="H21">
            <v>45108</v>
          </cell>
          <cell r="I21">
            <v>24.84</v>
          </cell>
          <cell r="J21">
            <v>198.75</v>
          </cell>
          <cell r="K21">
            <v>0</v>
          </cell>
          <cell r="L21">
            <v>241.77</v>
          </cell>
          <cell r="O21">
            <v>1.64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AUREO CAVALCANTI DE ALBUQUERQUE FILHO</v>
          </cell>
          <cell r="F22" t="str">
            <v>3 - Administrativo</v>
          </cell>
          <cell r="G22" t="str">
            <v>5143-20</v>
          </cell>
          <cell r="H22">
            <v>45108</v>
          </cell>
          <cell r="I22">
            <v>21.56</v>
          </cell>
          <cell r="J22">
            <v>172.48</v>
          </cell>
          <cell r="K22">
            <v>0</v>
          </cell>
          <cell r="L22">
            <v>241.77</v>
          </cell>
          <cell r="O22">
            <v>1.64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CAMILLA ALVES GOMES DA COSTA</v>
          </cell>
          <cell r="F23" t="str">
            <v>2 - Outros Profissionais da Saúde</v>
          </cell>
          <cell r="G23" t="str">
            <v>2236-05</v>
          </cell>
          <cell r="H23">
            <v>45108</v>
          </cell>
          <cell r="I23">
            <v>35.07</v>
          </cell>
          <cell r="J23">
            <v>280.58</v>
          </cell>
          <cell r="K23">
            <v>0</v>
          </cell>
          <cell r="L23">
            <v>241.77</v>
          </cell>
          <cell r="O23">
            <v>3.29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CATARINA FURTADO DASSUMPCAO DE CARVALHO</v>
          </cell>
          <cell r="F24" t="str">
            <v>3 - Administrativo</v>
          </cell>
          <cell r="G24" t="str">
            <v>4110-10</v>
          </cell>
          <cell r="H24">
            <v>45108</v>
          </cell>
          <cell r="I24">
            <v>17.05</v>
          </cell>
          <cell r="J24">
            <v>136.41999999999999</v>
          </cell>
          <cell r="K24">
            <v>0</v>
          </cell>
          <cell r="L24">
            <v>241.77</v>
          </cell>
          <cell r="O24">
            <v>1.64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CINTHIA MARIA FREITAS DA SILVA</v>
          </cell>
          <cell r="F25" t="str">
            <v>2 - Outros Profissionais da Saúde</v>
          </cell>
          <cell r="G25" t="str">
            <v>2236-05</v>
          </cell>
          <cell r="H25">
            <v>45108</v>
          </cell>
          <cell r="I25">
            <v>27.68</v>
          </cell>
          <cell r="J25">
            <v>221.47</v>
          </cell>
          <cell r="K25">
            <v>0</v>
          </cell>
          <cell r="L25">
            <v>241.77</v>
          </cell>
          <cell r="O25">
            <v>3.29</v>
          </cell>
          <cell r="R25">
            <v>0</v>
          </cell>
          <cell r="S25">
            <v>0</v>
          </cell>
          <cell r="U25">
            <v>103.12</v>
          </cell>
          <cell r="X25" t="str">
            <v>AUXILIO CRECHE</v>
          </cell>
        </row>
        <row r="26">
          <cell r="C26" t="str">
            <v>UPAE CARUARU</v>
          </cell>
          <cell r="E26" t="str">
            <v>CLEITON JOSE DA SILVA</v>
          </cell>
          <cell r="F26" t="str">
            <v>3 - Administrativo</v>
          </cell>
          <cell r="G26" t="str">
            <v>4110-10</v>
          </cell>
          <cell r="H26">
            <v>45108</v>
          </cell>
          <cell r="I26">
            <v>17.05</v>
          </cell>
          <cell r="J26">
            <v>136.41999999999999</v>
          </cell>
          <cell r="K26">
            <v>0</v>
          </cell>
          <cell r="L26">
            <v>241.77</v>
          </cell>
          <cell r="O26">
            <v>1.64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CRISTIANE BARBOSA DE FRANÇA</v>
          </cell>
          <cell r="F27" t="str">
            <v>2 - Outros Profissionais da Saúde</v>
          </cell>
          <cell r="G27" t="str">
            <v>3222-05</v>
          </cell>
          <cell r="H27">
            <v>45108</v>
          </cell>
          <cell r="I27">
            <v>17.86</v>
          </cell>
          <cell r="J27">
            <v>142.85</v>
          </cell>
          <cell r="K27">
            <v>0</v>
          </cell>
          <cell r="L27">
            <v>241.77</v>
          </cell>
          <cell r="O27">
            <v>1.64</v>
          </cell>
          <cell r="R27">
            <v>0</v>
          </cell>
          <cell r="S27">
            <v>0</v>
          </cell>
          <cell r="U27">
            <v>77.55</v>
          </cell>
          <cell r="X27" t="str">
            <v>AUXILIO CRECHE</v>
          </cell>
        </row>
        <row r="28">
          <cell r="C28" t="str">
            <v>UPAE CARUARU</v>
          </cell>
          <cell r="E28" t="str">
            <v>DANIEL FERNANDO DA SILVA SANTOS</v>
          </cell>
          <cell r="F28" t="str">
            <v>3 - Administrativo</v>
          </cell>
          <cell r="G28" t="str">
            <v>2124-05</v>
          </cell>
          <cell r="H28">
            <v>45108</v>
          </cell>
          <cell r="I28">
            <v>40.78</v>
          </cell>
          <cell r="J28">
            <v>326.25</v>
          </cell>
          <cell r="K28">
            <v>0</v>
          </cell>
          <cell r="L28">
            <v>241.77</v>
          </cell>
          <cell r="O28">
            <v>1.64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DANIELE LINS BRAGA</v>
          </cell>
          <cell r="F29" t="str">
            <v>1 - Médico</v>
          </cell>
          <cell r="G29" t="str">
            <v>2251-35</v>
          </cell>
          <cell r="H29">
            <v>45108</v>
          </cell>
          <cell r="I29">
            <v>61.41</v>
          </cell>
          <cell r="J29">
            <v>491.25</v>
          </cell>
          <cell r="K29">
            <v>0</v>
          </cell>
          <cell r="L29">
            <v>241.77</v>
          </cell>
          <cell r="O29">
            <v>13.16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DEBORAH LAYSA DE LIMA OLIVEIRA</v>
          </cell>
          <cell r="F30" t="str">
            <v>3 - Administrativo</v>
          </cell>
          <cell r="G30" t="str">
            <v>4101-05</v>
          </cell>
          <cell r="H30">
            <v>45108</v>
          </cell>
          <cell r="I30">
            <v>37.299999999999997</v>
          </cell>
          <cell r="J30">
            <v>298.42</v>
          </cell>
          <cell r="K30">
            <v>0</v>
          </cell>
          <cell r="L30">
            <v>241.77</v>
          </cell>
          <cell r="O30">
            <v>1.64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DIEGO HENRIQUE RODRIGUES GOMES</v>
          </cell>
          <cell r="F31" t="str">
            <v>3 - Administrativo</v>
          </cell>
          <cell r="G31" t="str">
            <v>3132-20</v>
          </cell>
          <cell r="H31">
            <v>45108</v>
          </cell>
          <cell r="I31">
            <v>19.79</v>
          </cell>
          <cell r="J31">
            <v>158.30000000000001</v>
          </cell>
          <cell r="K31">
            <v>0</v>
          </cell>
          <cell r="L31">
            <v>241.77</v>
          </cell>
          <cell r="O31">
            <v>1.64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DURVAL ALEXANDRE RODRIGUES</v>
          </cell>
          <cell r="F32" t="str">
            <v>2 - Outros Profissionais da Saúde</v>
          </cell>
          <cell r="G32" t="str">
            <v>2236-05</v>
          </cell>
          <cell r="H32">
            <v>45108</v>
          </cell>
          <cell r="I32">
            <v>28.69</v>
          </cell>
          <cell r="J32">
            <v>229.48</v>
          </cell>
          <cell r="K32">
            <v>0</v>
          </cell>
          <cell r="L32">
            <v>241.77</v>
          </cell>
          <cell r="O32">
            <v>3.29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EDLAMAR WILKA KAROLINE SILVA</v>
          </cell>
          <cell r="F33" t="str">
            <v>2 - Outros Profissionais da Saúde</v>
          </cell>
          <cell r="G33" t="str">
            <v>2235-05</v>
          </cell>
          <cell r="H33">
            <v>45108</v>
          </cell>
          <cell r="I33">
            <v>29.06</v>
          </cell>
          <cell r="J33">
            <v>232.5</v>
          </cell>
          <cell r="K33">
            <v>0</v>
          </cell>
          <cell r="L33">
            <v>241.77</v>
          </cell>
          <cell r="O33">
            <v>3.29</v>
          </cell>
          <cell r="R33">
            <v>0</v>
          </cell>
          <cell r="S33">
            <v>0</v>
          </cell>
          <cell r="U33">
            <v>240.52</v>
          </cell>
          <cell r="X33" t="str">
            <v>AUXILIO CRECHE</v>
          </cell>
        </row>
        <row r="34">
          <cell r="C34" t="str">
            <v>UPAE CARUARU</v>
          </cell>
          <cell r="E34" t="str">
            <v>EDMAR MARIA DA SILVA</v>
          </cell>
          <cell r="F34" t="str">
            <v>3 - Administrativo</v>
          </cell>
          <cell r="G34" t="str">
            <v>5143-20</v>
          </cell>
          <cell r="H34">
            <v>45108</v>
          </cell>
          <cell r="I34">
            <v>0</v>
          </cell>
          <cell r="J34">
            <v>0</v>
          </cell>
          <cell r="K34">
            <v>0</v>
          </cell>
          <cell r="L34">
            <v>241.77</v>
          </cell>
          <cell r="O34">
            <v>1.64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EDNA SOARES DE ALMEIDA CAVALCANTE</v>
          </cell>
          <cell r="F35" t="str">
            <v>3 - Administrativo</v>
          </cell>
          <cell r="G35" t="str">
            <v>2516-05</v>
          </cell>
          <cell r="H35">
            <v>45108</v>
          </cell>
          <cell r="I35">
            <v>26.81</v>
          </cell>
          <cell r="J35">
            <v>214.46</v>
          </cell>
          <cell r="K35">
            <v>0</v>
          </cell>
          <cell r="L35">
            <v>241.77</v>
          </cell>
          <cell r="O35">
            <v>1.64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ELCIO DUARTE LIMA</v>
          </cell>
          <cell r="F36" t="str">
            <v>1 - Médico</v>
          </cell>
          <cell r="G36" t="str">
            <v>2252-75</v>
          </cell>
          <cell r="H36">
            <v>45108</v>
          </cell>
          <cell r="I36">
            <v>61.4</v>
          </cell>
          <cell r="J36">
            <v>491.2</v>
          </cell>
          <cell r="K36">
            <v>0</v>
          </cell>
          <cell r="L36">
            <v>241.77</v>
          </cell>
          <cell r="O36">
            <v>13.16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ELIDA GALDINO FERREIRA</v>
          </cell>
          <cell r="F37" t="str">
            <v>3 - Administrativo</v>
          </cell>
          <cell r="G37" t="str">
            <v>4110-10</v>
          </cell>
          <cell r="H37">
            <v>45108</v>
          </cell>
          <cell r="I37">
            <v>17.05</v>
          </cell>
          <cell r="J37">
            <v>136.41999999999999</v>
          </cell>
          <cell r="K37">
            <v>0</v>
          </cell>
          <cell r="L37">
            <v>241.77</v>
          </cell>
          <cell r="O37">
            <v>1.64</v>
          </cell>
          <cell r="R37">
            <v>0</v>
          </cell>
          <cell r="S37">
            <v>0</v>
          </cell>
          <cell r="U37">
            <v>77.569999999999993</v>
          </cell>
          <cell r="X37" t="str">
            <v>AUXILIO CRECHE</v>
          </cell>
        </row>
        <row r="38">
          <cell r="C38" t="str">
            <v>UPAE CARUARU</v>
          </cell>
          <cell r="E38" t="str">
            <v>ELIZABETH PEREIRA DE MELO</v>
          </cell>
          <cell r="F38" t="str">
            <v>3 - Administrativo</v>
          </cell>
          <cell r="G38" t="str">
            <v>2524-05</v>
          </cell>
          <cell r="H38">
            <v>45108</v>
          </cell>
          <cell r="I38">
            <v>17.72</v>
          </cell>
          <cell r="J38">
            <v>141.75</v>
          </cell>
          <cell r="K38">
            <v>0</v>
          </cell>
          <cell r="L38">
            <v>241.77</v>
          </cell>
          <cell r="O38">
            <v>0</v>
          </cell>
          <cell r="R38">
            <v>111.47</v>
          </cell>
          <cell r="S38">
            <v>106.31</v>
          </cell>
          <cell r="U38">
            <v>0</v>
          </cell>
        </row>
        <row r="39">
          <cell r="C39" t="str">
            <v>UPAE CARUARU</v>
          </cell>
          <cell r="E39" t="str">
            <v>ERICA SANTOS DE LIMA</v>
          </cell>
          <cell r="F39" t="str">
            <v>2 - Outros Profissionais da Saúde</v>
          </cell>
          <cell r="G39" t="str">
            <v>3222-05</v>
          </cell>
          <cell r="H39">
            <v>45108</v>
          </cell>
          <cell r="I39">
            <v>17.86</v>
          </cell>
          <cell r="J39">
            <v>142.85</v>
          </cell>
          <cell r="K39">
            <v>0</v>
          </cell>
          <cell r="L39">
            <v>241.77</v>
          </cell>
          <cell r="O39">
            <v>1.64</v>
          </cell>
          <cell r="R39">
            <v>0</v>
          </cell>
          <cell r="S39">
            <v>0</v>
          </cell>
          <cell r="U39">
            <v>77.55</v>
          </cell>
          <cell r="X39" t="str">
            <v>AUXILIO CRECHE</v>
          </cell>
        </row>
        <row r="40">
          <cell r="C40" t="str">
            <v>UPAE CARUARU</v>
          </cell>
          <cell r="E40" t="str">
            <v>ERILANE DA SILVA</v>
          </cell>
          <cell r="F40" t="str">
            <v>3 - Administrativo</v>
          </cell>
          <cell r="G40" t="str">
            <v>5143-20</v>
          </cell>
          <cell r="H40">
            <v>45108</v>
          </cell>
          <cell r="I40">
            <v>18.48</v>
          </cell>
          <cell r="J40">
            <v>147.84</v>
          </cell>
          <cell r="K40">
            <v>0</v>
          </cell>
          <cell r="L40">
            <v>241.77</v>
          </cell>
          <cell r="O40">
            <v>1.64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ESTHER GRASIELLE PEREIRA VINEZOF</v>
          </cell>
          <cell r="F41" t="str">
            <v>2 - Outros Profissionais da Saúde</v>
          </cell>
          <cell r="G41" t="str">
            <v>3222-05</v>
          </cell>
          <cell r="H41">
            <v>45108</v>
          </cell>
          <cell r="I41">
            <v>23.61</v>
          </cell>
          <cell r="J41">
            <v>188.88</v>
          </cell>
          <cell r="K41">
            <v>0</v>
          </cell>
          <cell r="L41">
            <v>241.77</v>
          </cell>
          <cell r="O41">
            <v>1.64</v>
          </cell>
          <cell r="R41">
            <v>0</v>
          </cell>
          <cell r="S41">
            <v>0</v>
          </cell>
          <cell r="U41">
            <v>77.55</v>
          </cell>
          <cell r="X41" t="str">
            <v>AUXILIO CRECHE</v>
          </cell>
        </row>
        <row r="42">
          <cell r="C42" t="str">
            <v>UPAE CARUARU</v>
          </cell>
          <cell r="E42" t="str">
            <v>EVELLY KIRLEY SANTOS ANDRADE</v>
          </cell>
          <cell r="F42" t="str">
            <v>3 - Administrativo</v>
          </cell>
          <cell r="G42" t="str">
            <v>5143-20</v>
          </cell>
          <cell r="H42">
            <v>45108</v>
          </cell>
          <cell r="I42">
            <v>21.86</v>
          </cell>
          <cell r="J42">
            <v>174.88</v>
          </cell>
          <cell r="K42">
            <v>0</v>
          </cell>
          <cell r="L42">
            <v>241.77</v>
          </cell>
          <cell r="O42">
            <v>1.64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FABIANO DE PAIVA MEDEIROS</v>
          </cell>
          <cell r="F43" t="str">
            <v>1 - Médico</v>
          </cell>
          <cell r="G43" t="str">
            <v>2252-75</v>
          </cell>
          <cell r="H43">
            <v>45108</v>
          </cell>
          <cell r="I43">
            <v>61.41</v>
          </cell>
          <cell r="J43">
            <v>491.25</v>
          </cell>
          <cell r="K43">
            <v>0</v>
          </cell>
          <cell r="L43">
            <v>241.77</v>
          </cell>
          <cell r="O43">
            <v>13.16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FABIO STEFFANO FLORENCIO LOPES</v>
          </cell>
          <cell r="F44" t="str">
            <v>2 - Outros Profissionais da Saúde</v>
          </cell>
          <cell r="G44" t="str">
            <v>2236-05</v>
          </cell>
          <cell r="H44">
            <v>45108</v>
          </cell>
          <cell r="I44">
            <v>27.68</v>
          </cell>
          <cell r="J44">
            <v>221.47</v>
          </cell>
          <cell r="K44">
            <v>0</v>
          </cell>
          <cell r="L44">
            <v>241.77</v>
          </cell>
          <cell r="O44">
            <v>3.29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FERNANDO JOSE DE LIMA BOTELHO JUNIOR</v>
          </cell>
          <cell r="F45" t="str">
            <v>1 - Médico</v>
          </cell>
          <cell r="G45" t="str">
            <v>2252-75</v>
          </cell>
          <cell r="H45">
            <v>45108</v>
          </cell>
          <cell r="I45">
            <v>31.26</v>
          </cell>
          <cell r="J45">
            <v>250.08</v>
          </cell>
          <cell r="K45">
            <v>0</v>
          </cell>
          <cell r="L45">
            <v>241.77</v>
          </cell>
          <cell r="O45">
            <v>13.16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FLAVIO LAURENTINO DE SOUSA</v>
          </cell>
          <cell r="F46" t="str">
            <v>1 - Médico</v>
          </cell>
          <cell r="G46" t="str">
            <v>2251-20</v>
          </cell>
          <cell r="H46">
            <v>45108</v>
          </cell>
          <cell r="I46">
            <v>91.54</v>
          </cell>
          <cell r="J46">
            <v>732.32</v>
          </cell>
          <cell r="K46">
            <v>0</v>
          </cell>
          <cell r="L46">
            <v>241.77</v>
          </cell>
          <cell r="O46">
            <v>13.16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FRANCISCO DE ASSIS DE MELO JUNIOR</v>
          </cell>
          <cell r="F47" t="str">
            <v>3 - Administrativo</v>
          </cell>
          <cell r="G47" t="str">
            <v>4131-05</v>
          </cell>
          <cell r="H47">
            <v>45108</v>
          </cell>
          <cell r="I47">
            <v>27.98</v>
          </cell>
          <cell r="J47">
            <v>223.81</v>
          </cell>
          <cell r="K47">
            <v>0</v>
          </cell>
          <cell r="L47">
            <v>241.77</v>
          </cell>
          <cell r="O47">
            <v>1.64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FRANK FERNANDES LIMA</v>
          </cell>
          <cell r="F48" t="str">
            <v>1 - Médico</v>
          </cell>
          <cell r="G48" t="str">
            <v>2252-25</v>
          </cell>
          <cell r="H48">
            <v>45108</v>
          </cell>
          <cell r="I48">
            <v>70.959999999999994</v>
          </cell>
          <cell r="J48">
            <v>567.66</v>
          </cell>
          <cell r="K48">
            <v>0</v>
          </cell>
          <cell r="L48">
            <v>241.77</v>
          </cell>
          <cell r="O48">
            <v>13.16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GENILSON RUFINO DA SILVA</v>
          </cell>
          <cell r="F49" t="str">
            <v>3 - Administrativo</v>
          </cell>
          <cell r="G49" t="str">
            <v>4141-05</v>
          </cell>
          <cell r="H49">
            <v>45108</v>
          </cell>
          <cell r="I49">
            <v>15.35</v>
          </cell>
          <cell r="J49">
            <v>122.78</v>
          </cell>
          <cell r="K49">
            <v>0</v>
          </cell>
          <cell r="L49">
            <v>241.77</v>
          </cell>
          <cell r="O49">
            <v>1.64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GESICA FERREIRA DA SILVA</v>
          </cell>
          <cell r="F50" t="str">
            <v>3 - Administrativo</v>
          </cell>
          <cell r="G50" t="str">
            <v>4110-10</v>
          </cell>
          <cell r="H50">
            <v>45108</v>
          </cell>
          <cell r="I50">
            <v>22.55</v>
          </cell>
          <cell r="J50">
            <v>180.38</v>
          </cell>
          <cell r="K50">
            <v>0</v>
          </cell>
          <cell r="L50">
            <v>241.77</v>
          </cell>
          <cell r="O50">
            <v>1.64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GILSON CAVALCANTI TOME DA SILVA</v>
          </cell>
          <cell r="F51" t="str">
            <v>3 - Administrativo</v>
          </cell>
          <cell r="G51" t="str">
            <v>5173-30</v>
          </cell>
          <cell r="H51">
            <v>45108</v>
          </cell>
          <cell r="I51">
            <v>16.329999999999998</v>
          </cell>
          <cell r="J51">
            <v>130.61000000000001</v>
          </cell>
          <cell r="K51">
            <v>0</v>
          </cell>
          <cell r="L51">
            <v>241.77</v>
          </cell>
          <cell r="O51">
            <v>1.64</v>
          </cell>
          <cell r="R51">
            <v>198.33</v>
          </cell>
          <cell r="S51">
            <v>82.12</v>
          </cell>
          <cell r="U51">
            <v>0</v>
          </cell>
        </row>
        <row r="52">
          <cell r="C52" t="str">
            <v>UPAE CARUARU</v>
          </cell>
          <cell r="E52" t="str">
            <v>GISLANE SILVA</v>
          </cell>
          <cell r="F52" t="str">
            <v>2 - Outros Profissionais da Saúde</v>
          </cell>
          <cell r="G52" t="str">
            <v>3222-05</v>
          </cell>
          <cell r="H52">
            <v>45108</v>
          </cell>
          <cell r="I52">
            <v>17.86</v>
          </cell>
          <cell r="J52">
            <v>142.85</v>
          </cell>
          <cell r="K52">
            <v>0</v>
          </cell>
          <cell r="L52">
            <v>241.77</v>
          </cell>
          <cell r="O52">
            <v>1.64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GIZELLI VITORIA DA SILVA MENDES</v>
          </cell>
          <cell r="F53" t="str">
            <v>3 - Administrativo</v>
          </cell>
          <cell r="G53" t="str">
            <v>4110-10</v>
          </cell>
          <cell r="H53">
            <v>45108</v>
          </cell>
          <cell r="I53">
            <v>17.05</v>
          </cell>
          <cell r="J53">
            <v>136.41999999999999</v>
          </cell>
          <cell r="K53">
            <v>0</v>
          </cell>
          <cell r="L53">
            <v>241.77</v>
          </cell>
          <cell r="O53">
            <v>1.64</v>
          </cell>
          <cell r="R53">
            <v>387.33</v>
          </cell>
          <cell r="S53">
            <v>102.32</v>
          </cell>
          <cell r="U53">
            <v>0</v>
          </cell>
        </row>
        <row r="54">
          <cell r="C54" t="str">
            <v>UPAE CARUARU</v>
          </cell>
          <cell r="E54" t="str">
            <v>GLAUCE DO NASCIMENTO MONTEIRO</v>
          </cell>
          <cell r="F54" t="str">
            <v>3 - Administrativo</v>
          </cell>
          <cell r="G54" t="str">
            <v>4101-05</v>
          </cell>
          <cell r="H54">
            <v>45108</v>
          </cell>
          <cell r="I54">
            <v>33.520000000000003</v>
          </cell>
          <cell r="J54">
            <v>268.14999999999998</v>
          </cell>
          <cell r="K54">
            <v>0</v>
          </cell>
          <cell r="L54">
            <v>241.78</v>
          </cell>
          <cell r="O54">
            <v>1.64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GLEYSON RAFAEL DE SOUZA</v>
          </cell>
          <cell r="F55" t="str">
            <v>2 - Outros Profissionais da Saúde</v>
          </cell>
          <cell r="G55" t="str">
            <v>3222-05</v>
          </cell>
          <cell r="H55">
            <v>45108</v>
          </cell>
          <cell r="I55">
            <v>16.84</v>
          </cell>
          <cell r="J55">
            <v>134.72999999999999</v>
          </cell>
          <cell r="K55">
            <v>0</v>
          </cell>
          <cell r="L55">
            <v>241.78</v>
          </cell>
          <cell r="O55">
            <v>1.64</v>
          </cell>
          <cell r="R55">
            <v>333.33</v>
          </cell>
          <cell r="S55">
            <v>91.3</v>
          </cell>
          <cell r="U55">
            <v>0</v>
          </cell>
        </row>
        <row r="56">
          <cell r="C56" t="str">
            <v>UPAE CARUARU</v>
          </cell>
          <cell r="E56" t="str">
            <v>GRAZIELY MARIA DA SILVA</v>
          </cell>
          <cell r="F56" t="str">
            <v>3 - Administrativo</v>
          </cell>
          <cell r="G56" t="str">
            <v>3516-05</v>
          </cell>
          <cell r="H56">
            <v>45108</v>
          </cell>
          <cell r="I56">
            <v>18.59</v>
          </cell>
          <cell r="J56">
            <v>148.72</v>
          </cell>
          <cell r="K56">
            <v>0</v>
          </cell>
          <cell r="L56">
            <v>241.78</v>
          </cell>
          <cell r="O56">
            <v>1.64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HEITOR DA SILVEIRA  ALVES</v>
          </cell>
          <cell r="F57" t="str">
            <v>3 - Administrativo</v>
          </cell>
          <cell r="G57" t="str">
            <v>4110-10</v>
          </cell>
          <cell r="H57">
            <v>45108</v>
          </cell>
          <cell r="I57">
            <v>17.32</v>
          </cell>
          <cell r="J57">
            <v>138.55000000000001</v>
          </cell>
          <cell r="K57">
            <v>0</v>
          </cell>
          <cell r="L57">
            <v>241.78</v>
          </cell>
          <cell r="O57">
            <v>1.64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HINAYARA SANTOS RODRIGUES LIBERATO</v>
          </cell>
          <cell r="F58" t="str">
            <v>3 - Administrativo</v>
          </cell>
          <cell r="G58" t="str">
            <v>4110-10</v>
          </cell>
          <cell r="H58">
            <v>45108</v>
          </cell>
          <cell r="I58">
            <v>25.24</v>
          </cell>
          <cell r="J58">
            <v>201.89</v>
          </cell>
          <cell r="K58">
            <v>0</v>
          </cell>
          <cell r="L58">
            <v>241.78</v>
          </cell>
          <cell r="O58">
            <v>1.64</v>
          </cell>
          <cell r="R58">
            <v>0</v>
          </cell>
          <cell r="S58">
            <v>0</v>
          </cell>
          <cell r="U58">
            <v>77.569999999999993</v>
          </cell>
          <cell r="X58" t="str">
            <v>AUXILIO CRECHE</v>
          </cell>
        </row>
        <row r="59">
          <cell r="C59" t="str">
            <v>UPAE CARUARU</v>
          </cell>
          <cell r="E59" t="str">
            <v>HUDE LUCENA GONCALVES DIAS</v>
          </cell>
          <cell r="F59" t="str">
            <v>1 - Médico</v>
          </cell>
          <cell r="G59" t="str">
            <v>2251-25</v>
          </cell>
          <cell r="H59">
            <v>45108</v>
          </cell>
          <cell r="I59">
            <v>61.4</v>
          </cell>
          <cell r="J59">
            <v>491.2</v>
          </cell>
          <cell r="K59">
            <v>0</v>
          </cell>
          <cell r="L59">
            <v>241.78</v>
          </cell>
          <cell r="O59">
            <v>13.16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IADNA CRISTINA BEZERRA FRANCA</v>
          </cell>
          <cell r="F60" t="str">
            <v>3 - Administrativo</v>
          </cell>
          <cell r="G60" t="str">
            <v>5143-20</v>
          </cell>
          <cell r="H60">
            <v>45108</v>
          </cell>
          <cell r="I60">
            <v>15.84</v>
          </cell>
          <cell r="J60">
            <v>126.72</v>
          </cell>
          <cell r="K60">
            <v>0</v>
          </cell>
          <cell r="L60">
            <v>241.78</v>
          </cell>
          <cell r="O60">
            <v>1.64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IGOR EDUARDO DE OLIVEIRA SOUZA</v>
          </cell>
          <cell r="F61" t="str">
            <v>1 - Médico</v>
          </cell>
          <cell r="G61" t="str">
            <v>2252-75</v>
          </cell>
          <cell r="H61">
            <v>45108</v>
          </cell>
          <cell r="I61">
            <v>190.17</v>
          </cell>
          <cell r="J61">
            <v>1521.33</v>
          </cell>
          <cell r="K61">
            <v>0</v>
          </cell>
          <cell r="L61">
            <v>241.78</v>
          </cell>
          <cell r="O61">
            <v>13.16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ISABELLA NAYARA SANTOS SILVA</v>
          </cell>
          <cell r="F62" t="str">
            <v>2 - Outros Profissionais da Saúde</v>
          </cell>
          <cell r="G62" t="str">
            <v>2234-05</v>
          </cell>
          <cell r="H62">
            <v>45108</v>
          </cell>
          <cell r="I62">
            <v>47.69</v>
          </cell>
          <cell r="J62">
            <v>381.49</v>
          </cell>
          <cell r="K62">
            <v>0</v>
          </cell>
          <cell r="L62">
            <v>241.78</v>
          </cell>
          <cell r="O62">
            <v>1.64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JANAINA DA SILVA ALVES</v>
          </cell>
          <cell r="F63" t="str">
            <v>3 - Administrativo</v>
          </cell>
          <cell r="G63" t="str">
            <v>5143-20</v>
          </cell>
          <cell r="H63">
            <v>45108</v>
          </cell>
          <cell r="I63">
            <v>15.84</v>
          </cell>
          <cell r="J63">
            <v>126.72</v>
          </cell>
          <cell r="K63">
            <v>0</v>
          </cell>
          <cell r="L63">
            <v>241.78</v>
          </cell>
          <cell r="O63">
            <v>1.64</v>
          </cell>
          <cell r="R63">
            <v>387.33</v>
          </cell>
          <cell r="S63">
            <v>79.2</v>
          </cell>
          <cell r="U63">
            <v>0</v>
          </cell>
        </row>
        <row r="64">
          <cell r="C64" t="str">
            <v>UPAE CARUARU</v>
          </cell>
          <cell r="E64" t="str">
            <v>JAQUELINE IZABEL TORRES FIGUEIRA DE OLIVEIRA</v>
          </cell>
          <cell r="F64" t="str">
            <v>3 - Administrativo</v>
          </cell>
          <cell r="G64" t="str">
            <v>4101-05</v>
          </cell>
          <cell r="H64">
            <v>45108</v>
          </cell>
          <cell r="I64">
            <v>80.040000000000006</v>
          </cell>
          <cell r="J64">
            <v>640.30999999999995</v>
          </cell>
          <cell r="K64">
            <v>0</v>
          </cell>
          <cell r="L64">
            <v>241.78</v>
          </cell>
          <cell r="O64">
            <v>1.64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>JESSICA MILENA DA SILVA</v>
          </cell>
          <cell r="F65" t="str">
            <v>2 - Outros Profissionais da Saúde</v>
          </cell>
          <cell r="G65" t="str">
            <v>3222-25</v>
          </cell>
          <cell r="H65">
            <v>45108</v>
          </cell>
          <cell r="I65">
            <v>17</v>
          </cell>
          <cell r="J65">
            <v>136.02000000000001</v>
          </cell>
          <cell r="K65">
            <v>0</v>
          </cell>
          <cell r="L65">
            <v>241.78</v>
          </cell>
          <cell r="O65">
            <v>1.64</v>
          </cell>
          <cell r="R65">
            <v>0</v>
          </cell>
          <cell r="S65">
            <v>0</v>
          </cell>
          <cell r="U65">
            <v>77.55</v>
          </cell>
          <cell r="X65" t="str">
            <v>AUXILIO CRECHE</v>
          </cell>
        </row>
        <row r="66">
          <cell r="C66" t="str">
            <v>UPAE CARUARU</v>
          </cell>
          <cell r="E66" t="str">
            <v>JESSIKA KALINNY BATISTA SOBRAL</v>
          </cell>
          <cell r="F66" t="str">
            <v>2 - Outros Profissionais da Saúde</v>
          </cell>
          <cell r="G66" t="str">
            <v>2238-10</v>
          </cell>
          <cell r="H66">
            <v>45108</v>
          </cell>
          <cell r="I66">
            <v>35.619999999999997</v>
          </cell>
          <cell r="J66">
            <v>284.97000000000003</v>
          </cell>
          <cell r="K66">
            <v>0</v>
          </cell>
          <cell r="L66">
            <v>241.78</v>
          </cell>
          <cell r="O66">
            <v>1.64</v>
          </cell>
          <cell r="R66">
            <v>0</v>
          </cell>
          <cell r="S66">
            <v>0</v>
          </cell>
          <cell r="U66">
            <v>232.71</v>
          </cell>
          <cell r="X66" t="str">
            <v>AUXILIO CRECHE</v>
          </cell>
        </row>
        <row r="67">
          <cell r="C67" t="str">
            <v>UPAE CARUARU</v>
          </cell>
          <cell r="E67" t="str">
            <v>JOSE ISMAEL JOAQUIM DOS SANTOS</v>
          </cell>
          <cell r="F67" t="str">
            <v>3 - Administrativo</v>
          </cell>
          <cell r="G67" t="str">
            <v>2124-05</v>
          </cell>
          <cell r="H67">
            <v>45108</v>
          </cell>
          <cell r="I67">
            <v>32.64</v>
          </cell>
          <cell r="J67">
            <v>261.11</v>
          </cell>
          <cell r="K67">
            <v>0</v>
          </cell>
          <cell r="L67">
            <v>241.78</v>
          </cell>
          <cell r="O67">
            <v>1.64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JOSEILDA MARIA DE LIMA</v>
          </cell>
          <cell r="F68" t="str">
            <v>3 - Administrativo</v>
          </cell>
          <cell r="G68" t="str">
            <v>4110-05</v>
          </cell>
          <cell r="H68">
            <v>45108</v>
          </cell>
          <cell r="I68">
            <v>13.65</v>
          </cell>
          <cell r="J68">
            <v>109.18</v>
          </cell>
          <cell r="K68">
            <v>0</v>
          </cell>
          <cell r="L68">
            <v>241.78</v>
          </cell>
          <cell r="O68">
            <v>1.64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JOSENILDO AMARAL DO NASCIMENTO</v>
          </cell>
          <cell r="F69" t="str">
            <v>2 - Outros Profissionais da Saúde</v>
          </cell>
          <cell r="G69" t="str">
            <v>3222-25</v>
          </cell>
          <cell r="H69">
            <v>45108</v>
          </cell>
          <cell r="I69">
            <v>20.190000000000001</v>
          </cell>
          <cell r="J69">
            <v>161.54</v>
          </cell>
          <cell r="K69">
            <v>0</v>
          </cell>
          <cell r="L69">
            <v>241.78</v>
          </cell>
          <cell r="O69">
            <v>1.64</v>
          </cell>
          <cell r="R69">
            <v>198.33</v>
          </cell>
          <cell r="S69">
            <v>105.31</v>
          </cell>
          <cell r="U69">
            <v>0</v>
          </cell>
        </row>
        <row r="70">
          <cell r="C70" t="str">
            <v>UPAE CARUARU</v>
          </cell>
          <cell r="E70" t="str">
            <v>JUCELENE MARIA DA SILVA</v>
          </cell>
          <cell r="F70" t="str">
            <v>3 - Administrativo</v>
          </cell>
          <cell r="G70" t="str">
            <v>5143-20</v>
          </cell>
          <cell r="H70">
            <v>45108</v>
          </cell>
          <cell r="I70">
            <v>15.84</v>
          </cell>
          <cell r="J70">
            <v>126.72</v>
          </cell>
          <cell r="K70">
            <v>0</v>
          </cell>
          <cell r="L70">
            <v>241.78</v>
          </cell>
          <cell r="O70">
            <v>1.64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JULIERME CAVALCANTI CORDEIRO</v>
          </cell>
          <cell r="F71" t="str">
            <v>3 - Administrativo</v>
          </cell>
          <cell r="G71" t="str">
            <v>7156-15</v>
          </cell>
          <cell r="H71">
            <v>45108</v>
          </cell>
          <cell r="I71">
            <v>24.25</v>
          </cell>
          <cell r="J71">
            <v>194.02</v>
          </cell>
          <cell r="K71">
            <v>0</v>
          </cell>
          <cell r="L71">
            <v>241.78</v>
          </cell>
          <cell r="O71">
            <v>1.64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JULIO CESAR SILVA NUNES DE MELO</v>
          </cell>
          <cell r="F72" t="str">
            <v>3 - Administrativo</v>
          </cell>
          <cell r="G72" t="str">
            <v>4110-05</v>
          </cell>
          <cell r="H72">
            <v>45108</v>
          </cell>
          <cell r="I72">
            <v>15.29</v>
          </cell>
          <cell r="J72">
            <v>122.32</v>
          </cell>
          <cell r="K72">
            <v>0</v>
          </cell>
          <cell r="L72">
            <v>241.78</v>
          </cell>
          <cell r="O72">
            <v>1.64</v>
          </cell>
          <cell r="R72">
            <v>198.33</v>
          </cell>
          <cell r="S72">
            <v>79.16</v>
          </cell>
          <cell r="U72">
            <v>0</v>
          </cell>
        </row>
        <row r="73">
          <cell r="C73" t="str">
            <v>UPAE CARUARU</v>
          </cell>
          <cell r="E73" t="str">
            <v>LAILSON SERGIO BEZERRA DE LIMA</v>
          </cell>
          <cell r="F73" t="str">
            <v>1 - Médico</v>
          </cell>
          <cell r="G73" t="str">
            <v>2252-60</v>
          </cell>
          <cell r="H73">
            <v>45108</v>
          </cell>
          <cell r="I73">
            <v>61.4</v>
          </cell>
          <cell r="J73">
            <v>491.2</v>
          </cell>
          <cell r="K73">
            <v>0</v>
          </cell>
          <cell r="L73">
            <v>241.78</v>
          </cell>
          <cell r="O73">
            <v>13.16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LAURA TEREZA ARAUJO GALINDO DE LIRA BARROS</v>
          </cell>
          <cell r="F74" t="str">
            <v>2 - Outros Profissionais da Saúde</v>
          </cell>
          <cell r="G74" t="str">
            <v>2234-05</v>
          </cell>
          <cell r="H74">
            <v>45108</v>
          </cell>
          <cell r="I74">
            <v>36.799999999999997</v>
          </cell>
          <cell r="J74">
            <v>294.42</v>
          </cell>
          <cell r="K74">
            <v>0</v>
          </cell>
          <cell r="L74">
            <v>241.78</v>
          </cell>
          <cell r="O74">
            <v>1.64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LEILA ISABELE DE SOUZA MOTA</v>
          </cell>
          <cell r="F75" t="str">
            <v>1 - Médico</v>
          </cell>
          <cell r="G75" t="str">
            <v>2251-35</v>
          </cell>
          <cell r="H75">
            <v>45108</v>
          </cell>
          <cell r="I75">
            <v>61.41</v>
          </cell>
          <cell r="J75">
            <v>491.25</v>
          </cell>
          <cell r="K75">
            <v>0</v>
          </cell>
          <cell r="L75">
            <v>241.78</v>
          </cell>
          <cell r="O75">
            <v>13.16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LEILA MARIA GALVAO SILVA</v>
          </cell>
          <cell r="F76" t="str">
            <v>2 - Outros Profissionais da Saúde</v>
          </cell>
          <cell r="G76" t="str">
            <v>3241-15</v>
          </cell>
          <cell r="H76">
            <v>45108</v>
          </cell>
          <cell r="I76">
            <v>38.76</v>
          </cell>
          <cell r="J76">
            <v>406.5</v>
          </cell>
          <cell r="K76">
            <v>0</v>
          </cell>
          <cell r="L76">
            <v>241.78</v>
          </cell>
          <cell r="O76">
            <v>1.64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LETICIA KARINE DA SILVA MOTA</v>
          </cell>
          <cell r="F77" t="str">
            <v>2 - Outros Profissionais da Saúde</v>
          </cell>
          <cell r="G77" t="str">
            <v>3222-05</v>
          </cell>
          <cell r="H77">
            <v>45108</v>
          </cell>
          <cell r="I77">
            <v>17.86</v>
          </cell>
          <cell r="J77">
            <v>142.85</v>
          </cell>
          <cell r="K77">
            <v>0</v>
          </cell>
          <cell r="L77">
            <v>241.78</v>
          </cell>
          <cell r="O77">
            <v>1.64</v>
          </cell>
          <cell r="R77">
            <v>0</v>
          </cell>
          <cell r="S77">
            <v>0</v>
          </cell>
          <cell r="U77">
            <v>77.55</v>
          </cell>
          <cell r="X77" t="str">
            <v>AUXILIO CRECHE</v>
          </cell>
        </row>
        <row r="78">
          <cell r="C78" t="str">
            <v>UPAE CARUARU</v>
          </cell>
          <cell r="E78" t="str">
            <v>LETICIA TAVARES DA SILVA</v>
          </cell>
          <cell r="F78" t="str">
            <v>3 - Administrativo</v>
          </cell>
          <cell r="G78" t="str">
            <v>5211-30</v>
          </cell>
          <cell r="H78">
            <v>45108</v>
          </cell>
          <cell r="I78">
            <v>17.05</v>
          </cell>
          <cell r="J78">
            <v>136.41999999999999</v>
          </cell>
          <cell r="K78">
            <v>0</v>
          </cell>
          <cell r="L78">
            <v>241.78</v>
          </cell>
          <cell r="O78">
            <v>1.64</v>
          </cell>
          <cell r="R78">
            <v>0</v>
          </cell>
          <cell r="S78">
            <v>0</v>
          </cell>
          <cell r="U78">
            <v>77.569999999999993</v>
          </cell>
          <cell r="X78" t="str">
            <v>AUXILIO CRECHE</v>
          </cell>
        </row>
        <row r="79">
          <cell r="C79" t="str">
            <v>UPAE CARUARU</v>
          </cell>
          <cell r="E79" t="str">
            <v>LILAINE PEREIRA DA SILVA GONÇALO</v>
          </cell>
          <cell r="F79" t="str">
            <v>2 - Outros Profissionais da Saúde</v>
          </cell>
          <cell r="G79" t="str">
            <v>3222-05</v>
          </cell>
          <cell r="H79">
            <v>45108</v>
          </cell>
          <cell r="I79">
            <v>23.61</v>
          </cell>
          <cell r="J79">
            <v>188.88</v>
          </cell>
          <cell r="K79">
            <v>0</v>
          </cell>
          <cell r="L79">
            <v>241.78</v>
          </cell>
          <cell r="O79">
            <v>1.64</v>
          </cell>
          <cell r="R79">
            <v>0</v>
          </cell>
          <cell r="S79">
            <v>0</v>
          </cell>
          <cell r="U79">
            <v>77.55</v>
          </cell>
          <cell r="X79" t="str">
            <v>AUXILIO CRECHE</v>
          </cell>
        </row>
        <row r="80">
          <cell r="C80" t="str">
            <v>UPAE CARUARU</v>
          </cell>
          <cell r="E80" t="str">
            <v>LISLEY KAWANA NICACIO PEREIRA</v>
          </cell>
          <cell r="F80" t="str">
            <v>2 - Outros Profissionais da Saúde</v>
          </cell>
          <cell r="G80" t="str">
            <v>2235-05</v>
          </cell>
          <cell r="H80">
            <v>45108</v>
          </cell>
          <cell r="I80">
            <v>56.94</v>
          </cell>
          <cell r="J80">
            <v>455.48</v>
          </cell>
          <cell r="K80">
            <v>0</v>
          </cell>
          <cell r="L80">
            <v>241.78</v>
          </cell>
          <cell r="O80">
            <v>3.29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LIVIA DE SOUZA MOTA</v>
          </cell>
          <cell r="F81" t="str">
            <v>1 - Médico</v>
          </cell>
          <cell r="G81" t="str">
            <v>2251-35</v>
          </cell>
          <cell r="H81">
            <v>45108</v>
          </cell>
          <cell r="I81">
            <v>61.41</v>
          </cell>
          <cell r="J81">
            <v>491.25</v>
          </cell>
          <cell r="K81">
            <v>0</v>
          </cell>
          <cell r="L81">
            <v>241.78</v>
          </cell>
          <cell r="O81">
            <v>13.16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LUIZ EDUARDO SOARES</v>
          </cell>
          <cell r="F82" t="str">
            <v>3 - Administrativo</v>
          </cell>
          <cell r="G82" t="str">
            <v>4141-05</v>
          </cell>
          <cell r="H82">
            <v>45108</v>
          </cell>
          <cell r="I82">
            <v>17.91</v>
          </cell>
          <cell r="J82">
            <v>143.24</v>
          </cell>
          <cell r="K82">
            <v>0</v>
          </cell>
          <cell r="L82">
            <v>241.78</v>
          </cell>
          <cell r="O82">
            <v>1.64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LYLIAN FREIRE DE FREITAS CAVALCANTE</v>
          </cell>
          <cell r="F83" t="str">
            <v>3 - Administrativo</v>
          </cell>
          <cell r="G83" t="str">
            <v>2516-05</v>
          </cell>
          <cell r="H83">
            <v>45108</v>
          </cell>
          <cell r="I83">
            <v>25.02</v>
          </cell>
          <cell r="J83">
            <v>200.16</v>
          </cell>
          <cell r="K83">
            <v>0</v>
          </cell>
          <cell r="L83">
            <v>241.78</v>
          </cell>
          <cell r="O83">
            <v>1.64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MARCIA MARIA DE LIMA E SILVA</v>
          </cell>
          <cell r="F84" t="str">
            <v>2 - Outros Profissionais da Saúde</v>
          </cell>
          <cell r="G84" t="str">
            <v>3222-05</v>
          </cell>
          <cell r="H84">
            <v>45108</v>
          </cell>
          <cell r="I84">
            <v>17.86</v>
          </cell>
          <cell r="J84">
            <v>142.85</v>
          </cell>
          <cell r="K84">
            <v>0</v>
          </cell>
          <cell r="L84">
            <v>241.78</v>
          </cell>
          <cell r="O84">
            <v>1.64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MARIA CONCEIÇAO DE ARAUJO</v>
          </cell>
          <cell r="F85" t="str">
            <v>3 - Administrativo</v>
          </cell>
          <cell r="G85" t="str">
            <v>2522-10</v>
          </cell>
          <cell r="H85">
            <v>45108</v>
          </cell>
          <cell r="I85">
            <v>27.97</v>
          </cell>
          <cell r="J85">
            <v>223.76</v>
          </cell>
          <cell r="K85">
            <v>0</v>
          </cell>
          <cell r="L85">
            <v>241.78</v>
          </cell>
          <cell r="O85">
            <v>1.64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MARIA EDILMA DA SILVA MORAES</v>
          </cell>
          <cell r="F86" t="str">
            <v>3 - Administrativo</v>
          </cell>
          <cell r="G86" t="str">
            <v>5163-45</v>
          </cell>
          <cell r="H86">
            <v>45108</v>
          </cell>
          <cell r="I86">
            <v>15.84</v>
          </cell>
          <cell r="J86">
            <v>126.72</v>
          </cell>
          <cell r="K86">
            <v>0</v>
          </cell>
          <cell r="L86">
            <v>241.78</v>
          </cell>
          <cell r="O86">
            <v>1.64</v>
          </cell>
          <cell r="R86">
            <v>292.83</v>
          </cell>
          <cell r="S86">
            <v>79.2</v>
          </cell>
          <cell r="U86">
            <v>0</v>
          </cell>
        </row>
        <row r="87">
          <cell r="C87" t="str">
            <v>UPAE CARUARU</v>
          </cell>
          <cell r="E87" t="str">
            <v>MARIA EMANUELLA MONTEIRO BATISTA</v>
          </cell>
          <cell r="F87" t="str">
            <v>3 - Administrativo</v>
          </cell>
          <cell r="G87" t="str">
            <v>4110-10</v>
          </cell>
          <cell r="H87">
            <v>45108</v>
          </cell>
          <cell r="I87">
            <v>21.63</v>
          </cell>
          <cell r="J87">
            <v>173.05</v>
          </cell>
          <cell r="K87">
            <v>0</v>
          </cell>
          <cell r="L87">
            <v>241.78</v>
          </cell>
          <cell r="O87">
            <v>1.64</v>
          </cell>
          <cell r="R87">
            <v>387.33</v>
          </cell>
          <cell r="S87">
            <v>102.32</v>
          </cell>
          <cell r="U87">
            <v>0</v>
          </cell>
        </row>
        <row r="88">
          <cell r="C88" t="str">
            <v>UPAE CARUARU</v>
          </cell>
          <cell r="E88" t="str">
            <v>MARIA ISLLAYRA BISPO DE SOUZA</v>
          </cell>
          <cell r="F88" t="str">
            <v>3 - Administrativo</v>
          </cell>
          <cell r="G88" t="str">
            <v>4110-10</v>
          </cell>
          <cell r="H88">
            <v>45108</v>
          </cell>
          <cell r="I88">
            <v>19.89</v>
          </cell>
          <cell r="J88">
            <v>159.16</v>
          </cell>
          <cell r="K88">
            <v>0</v>
          </cell>
          <cell r="L88">
            <v>241.78</v>
          </cell>
          <cell r="O88">
            <v>1.64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MARIA JOSE DA SILVA</v>
          </cell>
          <cell r="F89" t="str">
            <v>2 - Outros Profissionais da Saúde</v>
          </cell>
          <cell r="G89" t="str">
            <v>3222-05</v>
          </cell>
          <cell r="H89">
            <v>45108</v>
          </cell>
          <cell r="I89">
            <v>17.86</v>
          </cell>
          <cell r="J89">
            <v>142.85</v>
          </cell>
          <cell r="K89">
            <v>0</v>
          </cell>
          <cell r="L89">
            <v>241.78</v>
          </cell>
          <cell r="O89">
            <v>1.64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MARIA LETICIA PATRIOTA DE NOVAES LINS</v>
          </cell>
          <cell r="F90" t="str">
            <v>2 - Outros Profissionais da Saúde</v>
          </cell>
          <cell r="G90" t="str">
            <v>2236-05</v>
          </cell>
          <cell r="H90">
            <v>45108</v>
          </cell>
          <cell r="I90">
            <v>27.68</v>
          </cell>
          <cell r="J90">
            <v>221.47</v>
          </cell>
          <cell r="K90">
            <v>0</v>
          </cell>
          <cell r="L90">
            <v>241.78</v>
          </cell>
          <cell r="O90">
            <v>3.29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MARIA REGINA DOS SANTOS SILVA</v>
          </cell>
          <cell r="F91" t="str">
            <v>3 - Administrativo</v>
          </cell>
          <cell r="G91" t="str">
            <v>4110-10</v>
          </cell>
          <cell r="H91">
            <v>45108</v>
          </cell>
          <cell r="I91">
            <v>17.05</v>
          </cell>
          <cell r="J91">
            <v>136.41999999999999</v>
          </cell>
          <cell r="K91">
            <v>0</v>
          </cell>
          <cell r="L91">
            <v>241.78</v>
          </cell>
          <cell r="O91">
            <v>1.64</v>
          </cell>
          <cell r="R91">
            <v>387.33</v>
          </cell>
          <cell r="S91">
            <v>102.32</v>
          </cell>
          <cell r="U91">
            <v>0</v>
          </cell>
        </row>
        <row r="92">
          <cell r="C92" t="str">
            <v>UPAE CARUARU</v>
          </cell>
          <cell r="E92" t="str">
            <v>MARIA ROSANGELA BEZERRA MACIEL</v>
          </cell>
          <cell r="F92" t="str">
            <v>3 - Administrativo</v>
          </cell>
          <cell r="G92" t="str">
            <v>5143-20</v>
          </cell>
          <cell r="H92">
            <v>45108</v>
          </cell>
          <cell r="I92">
            <v>15.84</v>
          </cell>
          <cell r="J92">
            <v>126.72</v>
          </cell>
          <cell r="K92">
            <v>0</v>
          </cell>
          <cell r="L92">
            <v>241.78</v>
          </cell>
          <cell r="O92">
            <v>1.64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MARIA TERESA DE SOUSA MOTA MELO LAGO</v>
          </cell>
          <cell r="F93" t="str">
            <v>2 - Outros Profissionais da Saúde</v>
          </cell>
          <cell r="G93" t="str">
            <v>2236-05</v>
          </cell>
          <cell r="H93">
            <v>45108</v>
          </cell>
          <cell r="I93">
            <v>27.68</v>
          </cell>
          <cell r="J93">
            <v>221.47</v>
          </cell>
          <cell r="K93">
            <v>0</v>
          </cell>
          <cell r="L93">
            <v>241.78</v>
          </cell>
          <cell r="O93">
            <v>3.29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MARINA BARBOSA E SOUZA</v>
          </cell>
          <cell r="F94" t="str">
            <v>2 - Outros Profissionais da Saúde</v>
          </cell>
          <cell r="G94" t="str">
            <v>2235-05</v>
          </cell>
          <cell r="H94">
            <v>45108</v>
          </cell>
          <cell r="I94">
            <v>30.52</v>
          </cell>
          <cell r="J94">
            <v>244.13</v>
          </cell>
          <cell r="K94">
            <v>0</v>
          </cell>
          <cell r="L94">
            <v>241.78</v>
          </cell>
          <cell r="O94">
            <v>3.29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MARIZETE NEUZA DOS SANTOS RAMOS</v>
          </cell>
          <cell r="F95" t="str">
            <v>2 - Outros Profissionais da Saúde</v>
          </cell>
          <cell r="G95" t="str">
            <v>2236-05</v>
          </cell>
          <cell r="H95">
            <v>45108</v>
          </cell>
          <cell r="I95">
            <v>27.68</v>
          </cell>
          <cell r="J95">
            <v>221.47</v>
          </cell>
          <cell r="K95">
            <v>0</v>
          </cell>
          <cell r="L95">
            <v>241.78</v>
          </cell>
          <cell r="O95">
            <v>3.29</v>
          </cell>
          <cell r="R95">
            <v>0</v>
          </cell>
          <cell r="S95">
            <v>0</v>
          </cell>
          <cell r="U95">
            <v>103.12</v>
          </cell>
          <cell r="X95" t="str">
            <v>AUXILIO CRECHE</v>
          </cell>
        </row>
        <row r="96">
          <cell r="C96" t="str">
            <v>UPAE CARUARU</v>
          </cell>
          <cell r="E96" t="str">
            <v>MAYARA RODRIGUES GUALBERTO DE PAULA</v>
          </cell>
          <cell r="F96" t="str">
            <v>3 - Administrativo</v>
          </cell>
          <cell r="G96" t="str">
            <v>4110-10</v>
          </cell>
          <cell r="H96">
            <v>45108</v>
          </cell>
          <cell r="I96">
            <v>19.239999999999998</v>
          </cell>
          <cell r="J96">
            <v>153.94</v>
          </cell>
          <cell r="K96">
            <v>0</v>
          </cell>
          <cell r="L96">
            <v>241.78</v>
          </cell>
          <cell r="O96">
            <v>1.64</v>
          </cell>
          <cell r="R96">
            <v>113.67</v>
          </cell>
          <cell r="S96">
            <v>69.28</v>
          </cell>
          <cell r="U96">
            <v>0</v>
          </cell>
        </row>
        <row r="97">
          <cell r="C97" t="str">
            <v>UPAE CARUARU</v>
          </cell>
          <cell r="E97" t="str">
            <v>MAYTTA ROCHELLY LOPES DA SILVA</v>
          </cell>
          <cell r="F97" t="str">
            <v>2 - Outros Profissionais da Saúde</v>
          </cell>
          <cell r="G97" t="str">
            <v>2236-05</v>
          </cell>
          <cell r="H97">
            <v>45108</v>
          </cell>
          <cell r="I97">
            <v>36.6</v>
          </cell>
          <cell r="J97">
            <v>292.83</v>
          </cell>
          <cell r="K97">
            <v>0</v>
          </cell>
          <cell r="L97">
            <v>241.78</v>
          </cell>
          <cell r="O97">
            <v>3.29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MICHELE ALVES DE OLIVEIRA</v>
          </cell>
          <cell r="F98" t="str">
            <v>3 - Administrativo</v>
          </cell>
          <cell r="G98" t="str">
            <v>4110-10</v>
          </cell>
          <cell r="H98">
            <v>45108</v>
          </cell>
          <cell r="I98">
            <v>30.36</v>
          </cell>
          <cell r="J98">
            <v>242.85</v>
          </cell>
          <cell r="K98">
            <v>0</v>
          </cell>
          <cell r="L98">
            <v>241.78</v>
          </cell>
          <cell r="O98">
            <v>1.64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MORGANA KITI PEREIRA DA SILVA</v>
          </cell>
          <cell r="F99" t="str">
            <v>2 - Outros Profissionais da Saúde</v>
          </cell>
          <cell r="G99" t="str">
            <v>3222-05</v>
          </cell>
          <cell r="H99">
            <v>45108</v>
          </cell>
          <cell r="I99">
            <v>17.86</v>
          </cell>
          <cell r="J99">
            <v>142.85</v>
          </cell>
          <cell r="K99">
            <v>0</v>
          </cell>
          <cell r="L99">
            <v>241.78</v>
          </cell>
          <cell r="O99">
            <v>1.64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MYCHELL JOSE MIRANDA VIEIRA</v>
          </cell>
          <cell r="F100" t="str">
            <v>2 - Outros Profissionais da Saúde</v>
          </cell>
          <cell r="G100" t="str">
            <v>3241-15</v>
          </cell>
          <cell r="H100">
            <v>45108</v>
          </cell>
          <cell r="I100">
            <v>33.76</v>
          </cell>
          <cell r="J100">
            <v>270.05</v>
          </cell>
          <cell r="K100">
            <v>0</v>
          </cell>
          <cell r="L100">
            <v>241.78</v>
          </cell>
          <cell r="O100">
            <v>1.64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NATHALLYA LARYSSA CELESTINO DE LIMA</v>
          </cell>
          <cell r="F101" t="str">
            <v>2 - Outros Profissionais da Saúde</v>
          </cell>
          <cell r="G101" t="str">
            <v>2236-05</v>
          </cell>
          <cell r="H101">
            <v>45108</v>
          </cell>
          <cell r="I101">
            <v>33.479999999999997</v>
          </cell>
          <cell r="J101">
            <v>267.81</v>
          </cell>
          <cell r="K101">
            <v>0</v>
          </cell>
          <cell r="L101">
            <v>241.78</v>
          </cell>
          <cell r="O101">
            <v>3.29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NATHALYA CRISTINA FERNANDES DE MELO</v>
          </cell>
          <cell r="F102" t="str">
            <v>3 - Administrativo</v>
          </cell>
          <cell r="G102" t="str">
            <v>4110-10</v>
          </cell>
          <cell r="H102">
            <v>45108</v>
          </cell>
          <cell r="I102">
            <v>25.74</v>
          </cell>
          <cell r="J102">
            <v>205.91</v>
          </cell>
          <cell r="K102">
            <v>0</v>
          </cell>
          <cell r="L102">
            <v>241.78</v>
          </cell>
          <cell r="O102">
            <v>1.64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NELSON JONATHAS DA SILVA MELO</v>
          </cell>
          <cell r="F103" t="str">
            <v>3 - Administrativo</v>
          </cell>
          <cell r="G103" t="str">
            <v>5143-10</v>
          </cell>
          <cell r="H103">
            <v>45108</v>
          </cell>
          <cell r="I103">
            <v>18.43</v>
          </cell>
          <cell r="J103">
            <v>147.41</v>
          </cell>
          <cell r="K103">
            <v>0</v>
          </cell>
          <cell r="L103">
            <v>241.78</v>
          </cell>
          <cell r="O103">
            <v>1.64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NIZAELLI RAISSA CAVALCANTI MORAIS</v>
          </cell>
          <cell r="F104" t="str">
            <v>3 - Administrativo</v>
          </cell>
          <cell r="G104" t="str">
            <v>4101-05</v>
          </cell>
          <cell r="H104">
            <v>45108</v>
          </cell>
          <cell r="I104">
            <v>60.71</v>
          </cell>
          <cell r="J104">
            <v>485.7</v>
          </cell>
          <cell r="K104">
            <v>0</v>
          </cell>
          <cell r="L104">
            <v>241.78</v>
          </cell>
          <cell r="O104">
            <v>1.64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ODILON DE ALMEIDA MERGULHAO NETO</v>
          </cell>
          <cell r="F105" t="str">
            <v>3 - Administrativo</v>
          </cell>
          <cell r="G105" t="str">
            <v>7823-05</v>
          </cell>
          <cell r="H105">
            <v>45108</v>
          </cell>
          <cell r="I105">
            <v>17.66</v>
          </cell>
          <cell r="J105">
            <v>141.25</v>
          </cell>
          <cell r="K105">
            <v>0</v>
          </cell>
          <cell r="L105">
            <v>241.78</v>
          </cell>
          <cell r="O105">
            <v>1.64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PEDRO FELLIPE RAMOS DE MORAES</v>
          </cell>
          <cell r="F106" t="str">
            <v>3 - Administrativo</v>
          </cell>
          <cell r="G106" t="str">
            <v>4110-10</v>
          </cell>
          <cell r="H106">
            <v>45108</v>
          </cell>
          <cell r="I106">
            <v>17.05</v>
          </cell>
          <cell r="J106">
            <v>136.41999999999999</v>
          </cell>
          <cell r="K106">
            <v>0</v>
          </cell>
          <cell r="L106">
            <v>241.78</v>
          </cell>
          <cell r="O106">
            <v>1.64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PEDRO PAULO MEDEIROS ARAUJO DE MOURA</v>
          </cell>
          <cell r="F107" t="str">
            <v>1 - Médico</v>
          </cell>
          <cell r="G107" t="str">
            <v xml:space="preserve">2251-85 </v>
          </cell>
          <cell r="H107">
            <v>45108</v>
          </cell>
          <cell r="I107">
            <v>71.63</v>
          </cell>
          <cell r="J107">
            <v>573.07000000000005</v>
          </cell>
          <cell r="K107">
            <v>0</v>
          </cell>
          <cell r="L107">
            <v>241.78</v>
          </cell>
          <cell r="O107">
            <v>13.16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POLIANA CONCEICAO SANTOS VIRGOLINO</v>
          </cell>
          <cell r="F108" t="str">
            <v>3 - Administrativo</v>
          </cell>
          <cell r="G108" t="str">
            <v>4110-10</v>
          </cell>
          <cell r="H108">
            <v>45108</v>
          </cell>
          <cell r="I108">
            <v>21.63</v>
          </cell>
          <cell r="J108">
            <v>173.05</v>
          </cell>
          <cell r="K108">
            <v>0</v>
          </cell>
          <cell r="L108">
            <v>241.78</v>
          </cell>
          <cell r="O108">
            <v>1.64</v>
          </cell>
          <cell r="R108">
            <v>387.33</v>
          </cell>
          <cell r="S108">
            <v>85.26</v>
          </cell>
          <cell r="U108">
            <v>0</v>
          </cell>
        </row>
        <row r="109">
          <cell r="C109" t="str">
            <v>UPAE CARUARU</v>
          </cell>
          <cell r="E109" t="str">
            <v>PRISCILLA DAYANE DA SILVA</v>
          </cell>
          <cell r="F109" t="str">
            <v>3 - Administrativo</v>
          </cell>
          <cell r="G109" t="str">
            <v>5143-20</v>
          </cell>
          <cell r="H109">
            <v>45108</v>
          </cell>
          <cell r="I109">
            <v>17.34</v>
          </cell>
          <cell r="J109">
            <v>138.69</v>
          </cell>
          <cell r="K109">
            <v>0</v>
          </cell>
          <cell r="L109">
            <v>241.78</v>
          </cell>
          <cell r="O109">
            <v>1.64</v>
          </cell>
          <cell r="R109">
            <v>333.33</v>
          </cell>
          <cell r="S109">
            <v>79.2</v>
          </cell>
          <cell r="U109">
            <v>0</v>
          </cell>
        </row>
        <row r="110">
          <cell r="C110" t="str">
            <v>UPAE CARUARU</v>
          </cell>
          <cell r="E110" t="str">
            <v>QUITERIA ELIDIA DA SILVA</v>
          </cell>
          <cell r="F110" t="str">
            <v>2 - Outros Profissionais da Saúde</v>
          </cell>
          <cell r="G110" t="str">
            <v>3222-05</v>
          </cell>
          <cell r="H110">
            <v>45108</v>
          </cell>
          <cell r="I110">
            <v>17.86</v>
          </cell>
          <cell r="J110">
            <v>142.85</v>
          </cell>
          <cell r="K110">
            <v>0</v>
          </cell>
          <cell r="L110">
            <v>241.78</v>
          </cell>
          <cell r="O110">
            <v>1.64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RAFAELLA D’ANGELIS MARQUES FLORENCIO</v>
          </cell>
          <cell r="F111" t="str">
            <v>2 - Outros Profissionais da Saúde</v>
          </cell>
          <cell r="G111" t="str">
            <v>2236-05</v>
          </cell>
          <cell r="H111">
            <v>45108</v>
          </cell>
          <cell r="I111">
            <v>27.68</v>
          </cell>
          <cell r="J111">
            <v>221.47</v>
          </cell>
          <cell r="K111">
            <v>0</v>
          </cell>
          <cell r="L111">
            <v>241.78</v>
          </cell>
          <cell r="O111">
            <v>3.29</v>
          </cell>
          <cell r="R111">
            <v>0</v>
          </cell>
          <cell r="S111">
            <v>0</v>
          </cell>
          <cell r="U111">
            <v>103.12</v>
          </cell>
          <cell r="X111" t="str">
            <v>AUXILIO CRECHE</v>
          </cell>
        </row>
        <row r="112">
          <cell r="C112" t="str">
            <v>UPAE CARUARU</v>
          </cell>
          <cell r="E112" t="str">
            <v>RAONY RODRIGO LEITE SOBRAL</v>
          </cell>
          <cell r="F112" t="str">
            <v>3 - Administrativo</v>
          </cell>
          <cell r="G112" t="str">
            <v>4110-10</v>
          </cell>
          <cell r="H112">
            <v>45108</v>
          </cell>
          <cell r="I112">
            <v>17.05</v>
          </cell>
          <cell r="J112">
            <v>136.41999999999999</v>
          </cell>
          <cell r="K112">
            <v>0</v>
          </cell>
          <cell r="L112">
            <v>241.78</v>
          </cell>
          <cell r="O112">
            <v>1.64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RAQUEL BARROS FERREIRA</v>
          </cell>
          <cell r="F113" t="str">
            <v>3 - Administrativo</v>
          </cell>
          <cell r="G113" t="str">
            <v>5143-20</v>
          </cell>
          <cell r="H113">
            <v>45108</v>
          </cell>
          <cell r="I113">
            <v>0</v>
          </cell>
          <cell r="J113">
            <v>0</v>
          </cell>
          <cell r="K113">
            <v>0</v>
          </cell>
          <cell r="L113">
            <v>241.78</v>
          </cell>
          <cell r="O113">
            <v>1.64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REBECA BEZERRA DA SILVA</v>
          </cell>
          <cell r="F114" t="str">
            <v>3 - Administrativo</v>
          </cell>
          <cell r="G114" t="str">
            <v>4110-05</v>
          </cell>
          <cell r="H114">
            <v>45108</v>
          </cell>
          <cell r="I114">
            <v>16.29</v>
          </cell>
          <cell r="J114">
            <v>130.30000000000001</v>
          </cell>
          <cell r="K114">
            <v>0</v>
          </cell>
          <cell r="L114">
            <v>241.78</v>
          </cell>
          <cell r="O114">
            <v>1.64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REBECA NAARA TELES GONÇALVES CAVALCANTI</v>
          </cell>
          <cell r="F115" t="str">
            <v>2 - Outros Profissionais da Saúde</v>
          </cell>
          <cell r="G115" t="str">
            <v>2235-05</v>
          </cell>
          <cell r="H115">
            <v>45108</v>
          </cell>
          <cell r="I115">
            <v>46.52</v>
          </cell>
          <cell r="J115">
            <v>372.13</v>
          </cell>
          <cell r="K115">
            <v>0</v>
          </cell>
          <cell r="L115">
            <v>241.78</v>
          </cell>
          <cell r="O115">
            <v>3.29</v>
          </cell>
          <cell r="R115">
            <v>0</v>
          </cell>
          <cell r="S115">
            <v>0</v>
          </cell>
          <cell r="U115">
            <v>120.26</v>
          </cell>
          <cell r="X115" t="str">
            <v>AUXILIO CRECHE</v>
          </cell>
        </row>
        <row r="116">
          <cell r="C116" t="str">
            <v>UPAE CARUARU</v>
          </cell>
          <cell r="E116" t="str">
            <v>RENATA GOMES DE OLIVEIRA</v>
          </cell>
          <cell r="F116" t="str">
            <v>3 - Administrativo</v>
          </cell>
          <cell r="G116" t="str">
            <v>4131-15</v>
          </cell>
          <cell r="H116">
            <v>45108</v>
          </cell>
          <cell r="I116">
            <v>24</v>
          </cell>
          <cell r="J116">
            <v>191.98</v>
          </cell>
          <cell r="K116">
            <v>0</v>
          </cell>
          <cell r="L116">
            <v>241.78</v>
          </cell>
          <cell r="O116">
            <v>1.64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ROBERTA ALENCAR AMORIM</v>
          </cell>
          <cell r="F117" t="str">
            <v>1 - Médico</v>
          </cell>
          <cell r="G117" t="str">
            <v>2252-75</v>
          </cell>
          <cell r="H117">
            <v>45108</v>
          </cell>
          <cell r="I117">
            <v>61.41</v>
          </cell>
          <cell r="J117">
            <v>491.25</v>
          </cell>
          <cell r="K117">
            <v>0</v>
          </cell>
          <cell r="L117">
            <v>241.78</v>
          </cell>
          <cell r="O117">
            <v>13.16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ROBERTA SANDY MELO</v>
          </cell>
          <cell r="F118" t="str">
            <v>2 - Outros Profissionais da Saúde</v>
          </cell>
          <cell r="G118" t="str">
            <v>2235-05</v>
          </cell>
          <cell r="H118">
            <v>45108</v>
          </cell>
          <cell r="I118">
            <v>33.909999999999997</v>
          </cell>
          <cell r="J118">
            <v>271.25</v>
          </cell>
          <cell r="K118">
            <v>0</v>
          </cell>
          <cell r="L118">
            <v>241.78</v>
          </cell>
          <cell r="O118">
            <v>3.29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ROSELI BARBOSA DA SILVA</v>
          </cell>
          <cell r="F119" t="str">
            <v>3 - Administrativo</v>
          </cell>
          <cell r="G119" t="str">
            <v>5143-20</v>
          </cell>
          <cell r="H119">
            <v>45108</v>
          </cell>
          <cell r="I119">
            <v>15.84</v>
          </cell>
          <cell r="J119">
            <v>126.72</v>
          </cell>
          <cell r="K119">
            <v>0</v>
          </cell>
          <cell r="L119">
            <v>241.78</v>
          </cell>
          <cell r="O119">
            <v>1.64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ROSELIA FABRICIA CORDEIRO</v>
          </cell>
          <cell r="F120" t="str">
            <v>2 - Outros Profissionais da Saúde</v>
          </cell>
          <cell r="G120" t="str">
            <v>2235-05</v>
          </cell>
          <cell r="H120">
            <v>45108</v>
          </cell>
          <cell r="I120">
            <v>29.06</v>
          </cell>
          <cell r="J120">
            <v>232.5</v>
          </cell>
          <cell r="K120">
            <v>0</v>
          </cell>
          <cell r="L120">
            <v>241.78</v>
          </cell>
          <cell r="O120">
            <v>3.29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SEVERINO JOSE DE CARVALHO JUNIOR</v>
          </cell>
          <cell r="F121" t="str">
            <v>3 - Administrativo</v>
          </cell>
          <cell r="G121" t="str">
            <v>2124-05</v>
          </cell>
          <cell r="H121">
            <v>45108</v>
          </cell>
          <cell r="I121">
            <v>25.79</v>
          </cell>
          <cell r="J121">
            <v>206.33</v>
          </cell>
          <cell r="K121">
            <v>0</v>
          </cell>
          <cell r="L121">
            <v>241.78</v>
          </cell>
          <cell r="O121">
            <v>1.64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SILVANA MARIA DA SILVA</v>
          </cell>
          <cell r="F122" t="str">
            <v>2 - Outros Profissionais da Saúde</v>
          </cell>
          <cell r="G122" t="str">
            <v>3222-05</v>
          </cell>
          <cell r="H122">
            <v>45108</v>
          </cell>
          <cell r="I122">
            <v>17.86</v>
          </cell>
          <cell r="J122">
            <v>142.85</v>
          </cell>
          <cell r="K122">
            <v>0</v>
          </cell>
          <cell r="L122">
            <v>241.78</v>
          </cell>
          <cell r="O122">
            <v>1.64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SIMEAO ROQUE DA SILVA</v>
          </cell>
          <cell r="F123" t="str">
            <v>2 - Outros Profissionais da Saúde</v>
          </cell>
          <cell r="G123" t="str">
            <v>5151-10</v>
          </cell>
          <cell r="H123">
            <v>45108</v>
          </cell>
          <cell r="I123">
            <v>15.84</v>
          </cell>
          <cell r="J123">
            <v>126.72</v>
          </cell>
          <cell r="K123">
            <v>0</v>
          </cell>
          <cell r="L123">
            <v>241.78</v>
          </cell>
          <cell r="O123">
            <v>1.64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SIVANILDO TEODORO DA SILVA</v>
          </cell>
          <cell r="F124" t="str">
            <v>2 - Outros Profissionais da Saúde</v>
          </cell>
          <cell r="G124" t="str">
            <v>2515-20</v>
          </cell>
          <cell r="H124">
            <v>45108</v>
          </cell>
          <cell r="I124">
            <v>27.11</v>
          </cell>
          <cell r="J124">
            <v>216.85</v>
          </cell>
          <cell r="K124">
            <v>0</v>
          </cell>
          <cell r="L124">
            <v>241.78</v>
          </cell>
          <cell r="O124">
            <v>1.64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SORAIA DO CARMO CUNHA XIMENES</v>
          </cell>
          <cell r="F125" t="str">
            <v>3 - Administrativo</v>
          </cell>
          <cell r="G125" t="str">
            <v>4101-05</v>
          </cell>
          <cell r="H125">
            <v>45108</v>
          </cell>
          <cell r="I125">
            <v>184.08</v>
          </cell>
          <cell r="J125">
            <v>1472.62</v>
          </cell>
          <cell r="K125">
            <v>0</v>
          </cell>
          <cell r="L125">
            <v>241.78</v>
          </cell>
          <cell r="O125">
            <v>1.64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TANIA MARIA PESSOA DE LIMA</v>
          </cell>
          <cell r="F126" t="str">
            <v>3 - Administrativo</v>
          </cell>
          <cell r="G126" t="str">
            <v>5134-30</v>
          </cell>
          <cell r="H126">
            <v>45108</v>
          </cell>
          <cell r="I126">
            <v>13.2</v>
          </cell>
          <cell r="J126">
            <v>105.6</v>
          </cell>
          <cell r="K126">
            <v>0</v>
          </cell>
          <cell r="L126">
            <v>241.78</v>
          </cell>
          <cell r="O126">
            <v>1.64</v>
          </cell>
          <cell r="R126">
            <v>387.33</v>
          </cell>
          <cell r="S126">
            <v>71.28</v>
          </cell>
          <cell r="U126">
            <v>0</v>
          </cell>
        </row>
        <row r="127">
          <cell r="C127" t="str">
            <v>UPAE CARUARU</v>
          </cell>
          <cell r="E127" t="str">
            <v>THIAGO FONTENELE MARQUES</v>
          </cell>
          <cell r="F127" t="str">
            <v>1 - Médico</v>
          </cell>
          <cell r="G127" t="str">
            <v>2251-20</v>
          </cell>
          <cell r="H127">
            <v>45108</v>
          </cell>
          <cell r="I127">
            <v>69.59</v>
          </cell>
          <cell r="J127">
            <v>556.69000000000005</v>
          </cell>
          <cell r="K127">
            <v>0</v>
          </cell>
          <cell r="L127">
            <v>241.78</v>
          </cell>
          <cell r="O127">
            <v>13.16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TIBERIO FERREIRA TEIXEIRA</v>
          </cell>
          <cell r="F128" t="str">
            <v>1 - Médico</v>
          </cell>
          <cell r="G128" t="str">
            <v>2252-25</v>
          </cell>
          <cell r="H128">
            <v>45108</v>
          </cell>
          <cell r="I128">
            <v>91.54</v>
          </cell>
          <cell r="J128">
            <v>732.32</v>
          </cell>
          <cell r="K128">
            <v>0</v>
          </cell>
          <cell r="L128">
            <v>241.78</v>
          </cell>
          <cell r="O128">
            <v>13.16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TONNY PAIVA DA SILVA</v>
          </cell>
          <cell r="F129" t="str">
            <v>3 - Administrativo</v>
          </cell>
          <cell r="G129" t="str">
            <v>1424-10</v>
          </cell>
          <cell r="H129">
            <v>45108</v>
          </cell>
          <cell r="I129">
            <v>48.49</v>
          </cell>
          <cell r="J129">
            <v>387.9</v>
          </cell>
          <cell r="K129">
            <v>0</v>
          </cell>
          <cell r="L129">
            <v>241.78</v>
          </cell>
          <cell r="O129">
            <v>1.64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VANESSA IVANI DA SILVA PORTELA</v>
          </cell>
          <cell r="F130" t="str">
            <v>2 - Outros Profissionais da Saúde</v>
          </cell>
          <cell r="G130" t="str">
            <v>2236-05</v>
          </cell>
          <cell r="H130">
            <v>45108</v>
          </cell>
          <cell r="I130">
            <v>27.68</v>
          </cell>
          <cell r="J130">
            <v>221.47</v>
          </cell>
          <cell r="K130">
            <v>0</v>
          </cell>
          <cell r="L130">
            <v>241.78</v>
          </cell>
          <cell r="O130">
            <v>3.29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VERIDIANO ALVES DA SILVA FILHO</v>
          </cell>
          <cell r="F131" t="str">
            <v>2 - Outros Profissionais da Saúde</v>
          </cell>
          <cell r="G131" t="str">
            <v>5151-10</v>
          </cell>
          <cell r="H131">
            <v>45108</v>
          </cell>
          <cell r="I131">
            <v>15.84</v>
          </cell>
          <cell r="J131">
            <v>126.72</v>
          </cell>
          <cell r="K131">
            <v>0</v>
          </cell>
          <cell r="L131">
            <v>241.78</v>
          </cell>
          <cell r="O131">
            <v>1.64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VICTOR LUIZ ALEXANDRE DA SILVA</v>
          </cell>
          <cell r="F132" t="str">
            <v>3 - Administrativo</v>
          </cell>
          <cell r="G132" t="str">
            <v>5174-10</v>
          </cell>
          <cell r="H132">
            <v>45108</v>
          </cell>
          <cell r="I132">
            <v>17.16</v>
          </cell>
          <cell r="J132">
            <v>137.28</v>
          </cell>
          <cell r="K132">
            <v>0</v>
          </cell>
          <cell r="L132">
            <v>241.78</v>
          </cell>
          <cell r="O132">
            <v>1.64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WELLINGTON DE OLIVEIRA SILVA</v>
          </cell>
          <cell r="F133" t="str">
            <v>3 - Administrativo</v>
          </cell>
          <cell r="G133" t="str">
            <v xml:space="preserve">5143-10 </v>
          </cell>
          <cell r="H133">
            <v>45108</v>
          </cell>
          <cell r="I133">
            <v>25.99</v>
          </cell>
          <cell r="J133">
            <v>207.93</v>
          </cell>
          <cell r="K133">
            <v>0</v>
          </cell>
          <cell r="L133">
            <v>241.78</v>
          </cell>
          <cell r="O133">
            <v>1.64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WESLEY DA SILVA LIMA</v>
          </cell>
          <cell r="F134" t="str">
            <v>3 - Administrativo</v>
          </cell>
          <cell r="G134" t="str">
            <v>4110-10</v>
          </cell>
          <cell r="H134">
            <v>45108</v>
          </cell>
          <cell r="I134">
            <v>17.05</v>
          </cell>
          <cell r="J134">
            <v>136.41999999999999</v>
          </cell>
          <cell r="K134">
            <v>0</v>
          </cell>
          <cell r="L134">
            <v>241.78</v>
          </cell>
          <cell r="O134">
            <v>1.64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WILMA FERREIRA DA SILVA</v>
          </cell>
          <cell r="F135" t="str">
            <v>3 - Administrativo</v>
          </cell>
          <cell r="G135" t="str">
            <v>5143-20</v>
          </cell>
          <cell r="H135">
            <v>45108</v>
          </cell>
          <cell r="I135">
            <v>15.84</v>
          </cell>
          <cell r="J135">
            <v>126.72</v>
          </cell>
          <cell r="K135">
            <v>0</v>
          </cell>
          <cell r="L135">
            <v>241.78</v>
          </cell>
          <cell r="O135">
            <v>1.64</v>
          </cell>
          <cell r="R135">
            <v>387.33</v>
          </cell>
          <cell r="S135">
            <v>79.2</v>
          </cell>
          <cell r="U135">
            <v>0</v>
          </cell>
        </row>
        <row r="136">
          <cell r="C136" t="str">
            <v>UPAE CARUARU</v>
          </cell>
          <cell r="E136" t="str">
            <v>YVSON OLIVEIRA BARBOSA CAVALCANTI</v>
          </cell>
          <cell r="F136" t="str">
            <v>1 - Médico</v>
          </cell>
          <cell r="G136" t="str">
            <v>2252-55</v>
          </cell>
          <cell r="H136">
            <v>45108</v>
          </cell>
          <cell r="I136">
            <v>61.4</v>
          </cell>
          <cell r="J136">
            <v>491.2</v>
          </cell>
          <cell r="K136">
            <v>0</v>
          </cell>
          <cell r="L136">
            <v>241.78</v>
          </cell>
          <cell r="O136">
            <v>13.16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ANA BEATRIZ LOPES BARBOSA</v>
          </cell>
          <cell r="F137" t="str">
            <v>3 - Administrativo</v>
          </cell>
          <cell r="G137" t="str">
            <v>4110-10</v>
          </cell>
          <cell r="H137">
            <v>45108</v>
          </cell>
          <cell r="I137">
            <v>6.48</v>
          </cell>
          <cell r="J137">
            <v>12.95</v>
          </cell>
          <cell r="K137">
            <v>0</v>
          </cell>
          <cell r="L137">
            <v>241.78</v>
          </cell>
          <cell r="O137">
            <v>1.64</v>
          </cell>
          <cell r="R137">
            <v>351.33</v>
          </cell>
          <cell r="S137">
            <v>32.24</v>
          </cell>
          <cell r="U137">
            <v>0</v>
          </cell>
        </row>
        <row r="138">
          <cell r="C138" t="str">
            <v>UPAE CARUARU</v>
          </cell>
          <cell r="E138" t="str">
            <v>MARIA EDUARDA SILVA SANTOS</v>
          </cell>
          <cell r="F138" t="str">
            <v>3 - Administrativo</v>
          </cell>
          <cell r="G138" t="str">
            <v>4110-10</v>
          </cell>
          <cell r="H138">
            <v>45108</v>
          </cell>
          <cell r="I138">
            <v>6.48</v>
          </cell>
          <cell r="J138">
            <v>12.95</v>
          </cell>
          <cell r="K138">
            <v>0</v>
          </cell>
          <cell r="L138">
            <v>241.78</v>
          </cell>
          <cell r="O138">
            <v>1.64</v>
          </cell>
          <cell r="R138">
            <v>351.32</v>
          </cell>
          <cell r="S138">
            <v>32.24</v>
          </cell>
          <cell r="U138">
            <v>0</v>
          </cell>
        </row>
        <row r="139">
          <cell r="C139" t="str">
            <v>UPAE CARUARU</v>
          </cell>
          <cell r="E139" t="str">
            <v>RAFAEL VINICIUS DO NASCIMENTO</v>
          </cell>
          <cell r="F139" t="str">
            <v>3 - Administrativo</v>
          </cell>
          <cell r="G139" t="str">
            <v>4110-10</v>
          </cell>
          <cell r="H139">
            <v>45108</v>
          </cell>
          <cell r="I139">
            <v>6.48</v>
          </cell>
          <cell r="J139">
            <v>12.95</v>
          </cell>
          <cell r="K139">
            <v>0</v>
          </cell>
          <cell r="L139">
            <v>241.78</v>
          </cell>
          <cell r="O139">
            <v>1.64</v>
          </cell>
          <cell r="R139">
            <v>351.32</v>
          </cell>
          <cell r="S139">
            <v>32.24</v>
          </cell>
          <cell r="U139">
            <v>0</v>
          </cell>
        </row>
        <row r="140">
          <cell r="C140" t="str">
            <v>UPAE CARUARU</v>
          </cell>
          <cell r="E140" t="str">
            <v>MUSA MELLINNE FERREIRA SILVA</v>
          </cell>
          <cell r="F140" t="str">
            <v>3 - Administrativo</v>
          </cell>
          <cell r="G140" t="str">
            <v>2611-10</v>
          </cell>
          <cell r="H140">
            <v>45108</v>
          </cell>
          <cell r="I140">
            <v>38.39</v>
          </cell>
          <cell r="J140">
            <v>623.26</v>
          </cell>
          <cell r="K140">
            <v>0</v>
          </cell>
          <cell r="L140">
            <v>241.78</v>
          </cell>
          <cell r="O140">
            <v>1.93</v>
          </cell>
          <cell r="R140">
            <v>0</v>
          </cell>
          <cell r="S14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0080A-B1B4-4AE9-AF56-A94E6827097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10894988000729</v>
      </c>
      <c r="B3" s="9" t="str">
        <f>'[1]TCE - ANEXO III - Preencher'!C12</f>
        <v>UPAE CARUARU</v>
      </c>
      <c r="C3" s="10"/>
      <c r="D3" s="11" t="str">
        <f>'[1]TCE - ANEXO III - Preencher'!E12</f>
        <v>ALEXSANDRA TAYLANE JOANES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45108</v>
      </c>
      <c r="H3" s="14">
        <f>'[1]TCE - ANEXO III - Preencher'!I12</f>
        <v>35.21</v>
      </c>
      <c r="I3" s="14">
        <f>'[1]TCE - ANEXO III - Preencher'!J12</f>
        <v>281.66000000000003</v>
      </c>
      <c r="J3" s="14">
        <f>'[1]TCE - ANEXO III - Preencher'!K12</f>
        <v>0</v>
      </c>
      <c r="K3" s="15">
        <f>'[1]TCE - ANEXO III - Preencher'!L12</f>
        <v>241.77</v>
      </c>
      <c r="L3" s="15">
        <f>'[1]TCE - ANEXO III - Preencher'!M12</f>
        <v>0</v>
      </c>
      <c r="M3" s="15">
        <f>K3-L3</f>
        <v>241.77</v>
      </c>
      <c r="N3" s="15">
        <f>'[1]TCE - ANEXO III - Preencher'!O12</f>
        <v>1.64</v>
      </c>
      <c r="O3" s="15">
        <f>'[1]TCE - ANEXO III - Preencher'!P12</f>
        <v>0</v>
      </c>
      <c r="P3" s="16">
        <f>N3-O3</f>
        <v>1.64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560.28</v>
      </c>
    </row>
    <row r="4" spans="1:28" x14ac:dyDescent="0.2">
      <c r="A4" s="8">
        <f>IFERROR(VLOOKUP(B4,'[1]DADOS (OCULTAR)'!$Q$3:$S$133,3,0),"")</f>
        <v>10894988000729</v>
      </c>
      <c r="B4" s="9" t="str">
        <f>'[1]TCE - ANEXO III - Preencher'!C13</f>
        <v>UPAE CARUARU</v>
      </c>
      <c r="C4" s="10"/>
      <c r="D4" s="11" t="str">
        <f>'[1]TCE - ANEXO III - Preencher'!E13</f>
        <v>ALINE QUENTAL CALLOU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2251-65</v>
      </c>
      <c r="G4" s="13">
        <f>IF('[1]TCE - ANEXO III - Preencher'!H13="","",'[1]TCE - ANEXO III - Preencher'!H13)</f>
        <v>45108</v>
      </c>
      <c r="H4" s="14">
        <f>'[1]TCE - ANEXO III - Preencher'!I13</f>
        <v>120.17</v>
      </c>
      <c r="I4" s="14">
        <f>'[1]TCE - ANEXO III - Preencher'!J13</f>
        <v>961.37</v>
      </c>
      <c r="J4" s="14">
        <f>'[1]TCE - ANEXO III - Preencher'!K13</f>
        <v>0</v>
      </c>
      <c r="K4" s="15">
        <f>'[1]TCE - ANEXO III - Preencher'!L13</f>
        <v>241.77</v>
      </c>
      <c r="L4" s="15">
        <f>'[1]TCE - ANEXO III - Preencher'!M13</f>
        <v>0</v>
      </c>
      <c r="M4" s="15">
        <f t="shared" ref="M4:M67" si="1">K4-L4</f>
        <v>241.77</v>
      </c>
      <c r="N4" s="15">
        <f>'[1]TCE - ANEXO III - Preencher'!O13</f>
        <v>13.16</v>
      </c>
      <c r="O4" s="15">
        <f>'[1]TCE - ANEXO III - Preencher'!P13</f>
        <v>0</v>
      </c>
      <c r="P4" s="16">
        <f t="shared" ref="P4:P67" si="2">N4-O4</f>
        <v>13.16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1336.47</v>
      </c>
    </row>
    <row r="5" spans="1:28" x14ac:dyDescent="0.2">
      <c r="A5" s="8">
        <f>IFERROR(VLOOKUP(B5,'[1]DADOS (OCULTAR)'!$Q$3:$S$133,3,0),"")</f>
        <v>10894988000729</v>
      </c>
      <c r="B5" s="9" t="str">
        <f>'[1]TCE - ANEXO III - Preencher'!C14</f>
        <v>UPAE CARUARU</v>
      </c>
      <c r="C5" s="10"/>
      <c r="D5" s="11" t="str">
        <f>'[1]TCE - ANEXO III - Preencher'!E14</f>
        <v>AMANDA RAIANE ALVES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45108</v>
      </c>
      <c r="H5" s="14">
        <f>'[1]TCE - ANEXO III - Preencher'!I14</f>
        <v>17.86</v>
      </c>
      <c r="I5" s="14">
        <f>'[1]TCE - ANEXO III - Preencher'!J14</f>
        <v>142.85</v>
      </c>
      <c r="J5" s="14">
        <f>'[1]TCE - ANEXO III - Preencher'!K14</f>
        <v>0</v>
      </c>
      <c r="K5" s="15">
        <f>'[1]TCE - ANEXO III - Preencher'!L14</f>
        <v>241.77</v>
      </c>
      <c r="L5" s="15">
        <f>'[1]TCE - ANEXO III - Preencher'!M14</f>
        <v>0</v>
      </c>
      <c r="M5" s="15">
        <f t="shared" si="1"/>
        <v>241.77</v>
      </c>
      <c r="N5" s="15">
        <f>'[1]TCE - ANEXO III - Preencher'!O14</f>
        <v>1.64</v>
      </c>
      <c r="O5" s="15">
        <f>'[1]TCE - ANEXO III - Preencher'!P14</f>
        <v>0</v>
      </c>
      <c r="P5" s="16">
        <f t="shared" si="2"/>
        <v>1.64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404.12</v>
      </c>
    </row>
    <row r="6" spans="1:28" x14ac:dyDescent="0.2">
      <c r="A6" s="8">
        <f>IFERROR(VLOOKUP(B6,'[1]DADOS (OCULTAR)'!$Q$3:$S$133,3,0),"")</f>
        <v>10894988000729</v>
      </c>
      <c r="B6" s="9" t="str">
        <f>'[1]TCE - ANEXO III - Preencher'!C15</f>
        <v>UPAE CARUARU</v>
      </c>
      <c r="C6" s="10"/>
      <c r="D6" s="11" t="str">
        <f>'[1]TCE - ANEXO III - Preencher'!E15</f>
        <v>AMARO CAPISTRANO DOS SANTOS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2251-27</v>
      </c>
      <c r="G6" s="13">
        <f>IF('[1]TCE - ANEXO III - Preencher'!H15="","",'[1]TCE - ANEXO III - Preencher'!H15)</f>
        <v>45108</v>
      </c>
      <c r="H6" s="14">
        <f>'[1]TCE - ANEXO III - Preencher'!I15</f>
        <v>61.41</v>
      </c>
      <c r="I6" s="14">
        <f>'[1]TCE - ANEXO III - Preencher'!J15</f>
        <v>491.25</v>
      </c>
      <c r="J6" s="14">
        <f>'[1]TCE - ANEXO III - Preencher'!K15</f>
        <v>0</v>
      </c>
      <c r="K6" s="15">
        <f>'[1]TCE - ANEXO III - Preencher'!L15</f>
        <v>241.77</v>
      </c>
      <c r="L6" s="15">
        <f>'[1]TCE - ANEXO III - Preencher'!M15</f>
        <v>0</v>
      </c>
      <c r="M6" s="15">
        <f t="shared" si="1"/>
        <v>241.77</v>
      </c>
      <c r="N6" s="15">
        <f>'[1]TCE - ANEXO III - Preencher'!O15</f>
        <v>13.16</v>
      </c>
      <c r="O6" s="15">
        <f>'[1]TCE - ANEXO III - Preencher'!P15</f>
        <v>0</v>
      </c>
      <c r="P6" s="16">
        <f t="shared" si="2"/>
        <v>13.16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807.58999999999992</v>
      </c>
    </row>
    <row r="7" spans="1:28" x14ac:dyDescent="0.2">
      <c r="A7" s="8">
        <f>IFERROR(VLOOKUP(B7,'[1]DADOS (OCULTAR)'!$Q$3:$S$133,3,0),"")</f>
        <v>10894988000729</v>
      </c>
      <c r="B7" s="9" t="str">
        <f>'[1]TCE - ANEXO III - Preencher'!C16</f>
        <v>UPAE CARUARU</v>
      </c>
      <c r="C7" s="10"/>
      <c r="D7" s="11" t="str">
        <f>'[1]TCE - ANEXO III - Preencher'!E16</f>
        <v>ANA AMERICA OLIVEIRA DE ARRUDA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1422-05</v>
      </c>
      <c r="G7" s="13">
        <f>IF('[1]TCE - ANEXO III - Preencher'!H16="","",'[1]TCE - ANEXO III - Preencher'!H16)</f>
        <v>45108</v>
      </c>
      <c r="H7" s="14">
        <f>'[1]TCE - ANEXO III - Preencher'!I16</f>
        <v>52.69</v>
      </c>
      <c r="I7" s="14">
        <f>'[1]TCE - ANEXO III - Preencher'!J16</f>
        <v>421.54</v>
      </c>
      <c r="J7" s="14">
        <f>'[1]TCE - ANEXO III - Preencher'!K16</f>
        <v>0</v>
      </c>
      <c r="K7" s="15">
        <f>'[1]TCE - ANEXO III - Preencher'!L16</f>
        <v>241.77</v>
      </c>
      <c r="L7" s="15">
        <f>'[1]TCE - ANEXO III - Preencher'!M16</f>
        <v>0</v>
      </c>
      <c r="M7" s="15">
        <f t="shared" si="1"/>
        <v>241.77</v>
      </c>
      <c r="N7" s="15">
        <f>'[1]TCE - ANEXO III - Preencher'!O16</f>
        <v>1.64</v>
      </c>
      <c r="O7" s="15">
        <f>'[1]TCE - ANEXO III - Preencher'!P16</f>
        <v>0</v>
      </c>
      <c r="P7" s="16">
        <f t="shared" si="2"/>
        <v>1.64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717.64</v>
      </c>
    </row>
    <row r="8" spans="1:28" x14ac:dyDescent="0.2">
      <c r="A8" s="8">
        <f>IFERROR(VLOOKUP(B8,'[1]DADOS (OCULTAR)'!$Q$3:$S$133,3,0),"")</f>
        <v>10894988000729</v>
      </c>
      <c r="B8" s="9" t="str">
        <f>'[1]TCE - ANEXO III - Preencher'!C17</f>
        <v>UPAE CARUARU</v>
      </c>
      <c r="C8" s="10"/>
      <c r="D8" s="11" t="str">
        <f>'[1]TCE - ANEXO III - Preencher'!E17</f>
        <v>ANA EMANUELLA DA SILVA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45108</v>
      </c>
      <c r="H8" s="14">
        <f>'[1]TCE - ANEXO III - Preencher'!I17</f>
        <v>17.86</v>
      </c>
      <c r="I8" s="14">
        <f>'[1]TCE - ANEXO III - Preencher'!J17</f>
        <v>142.85</v>
      </c>
      <c r="J8" s="14">
        <f>'[1]TCE - ANEXO III - Preencher'!K17</f>
        <v>0</v>
      </c>
      <c r="K8" s="15">
        <f>'[1]TCE - ANEXO III - Preencher'!L17</f>
        <v>241.77</v>
      </c>
      <c r="L8" s="15">
        <f>'[1]TCE - ANEXO III - Preencher'!M17</f>
        <v>0</v>
      </c>
      <c r="M8" s="15">
        <f t="shared" si="1"/>
        <v>241.77</v>
      </c>
      <c r="N8" s="15">
        <f>'[1]TCE - ANEXO III - Preencher'!O17</f>
        <v>1.64</v>
      </c>
      <c r="O8" s="15">
        <f>'[1]TCE - ANEXO III - Preencher'!P17</f>
        <v>0</v>
      </c>
      <c r="P8" s="16">
        <f t="shared" si="2"/>
        <v>1.64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404.12</v>
      </c>
    </row>
    <row r="9" spans="1:28" x14ac:dyDescent="0.2">
      <c r="A9" s="8">
        <f>IFERROR(VLOOKUP(B9,'[1]DADOS (OCULTAR)'!$Q$3:$S$133,3,0),"")</f>
        <v>10894988000729</v>
      </c>
      <c r="B9" s="9" t="str">
        <f>'[1]TCE - ANEXO III - Preencher'!C18</f>
        <v>UPAE CARUARU</v>
      </c>
      <c r="C9" s="10"/>
      <c r="D9" s="11" t="str">
        <f>'[1]TCE - ANEXO III - Preencher'!E18</f>
        <v>ANDRE MEIRA DE VASCONCELLOS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2410-40</v>
      </c>
      <c r="G9" s="13">
        <f>IF('[1]TCE - ANEXO III - Preencher'!H18="","",'[1]TCE - ANEXO III - Preencher'!H18)</f>
        <v>45108</v>
      </c>
      <c r="H9" s="14">
        <f>'[1]TCE - ANEXO III - Preencher'!I18</f>
        <v>65.63</v>
      </c>
      <c r="I9" s="14">
        <f>'[1]TCE - ANEXO III - Preencher'!J18</f>
        <v>525.04</v>
      </c>
      <c r="J9" s="14">
        <f>'[1]TCE - ANEXO III - Preencher'!K18</f>
        <v>0</v>
      </c>
      <c r="K9" s="15">
        <f>'[1]TCE - ANEXO III - Preencher'!L18</f>
        <v>241.77</v>
      </c>
      <c r="L9" s="15">
        <f>'[1]TCE - ANEXO III - Preencher'!M18</f>
        <v>0</v>
      </c>
      <c r="M9" s="15">
        <f t="shared" si="1"/>
        <v>241.77</v>
      </c>
      <c r="N9" s="15">
        <f>'[1]TCE - ANEXO III - Preencher'!O18</f>
        <v>1.64</v>
      </c>
      <c r="O9" s="15">
        <f>'[1]TCE - ANEXO III - Preencher'!P18</f>
        <v>0</v>
      </c>
      <c r="P9" s="16">
        <f t="shared" si="2"/>
        <v>1.64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834.07999999999993</v>
      </c>
    </row>
    <row r="10" spans="1:28" x14ac:dyDescent="0.2">
      <c r="A10" s="8">
        <f>IFERROR(VLOOKUP(B10,'[1]DADOS (OCULTAR)'!$Q$3:$S$133,3,0),"")</f>
        <v>10894988000729</v>
      </c>
      <c r="B10" s="9" t="str">
        <f>'[1]TCE - ANEXO III - Preencher'!C19</f>
        <v>UPAE CARUARU</v>
      </c>
      <c r="C10" s="10"/>
      <c r="D10" s="11" t="str">
        <f>'[1]TCE - ANEXO III - Preencher'!E19</f>
        <v>ANTONIO EDISON AIRES BORBA FILHO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9101-10</v>
      </c>
      <c r="G10" s="13">
        <f>IF('[1]TCE - ANEXO III - Preencher'!H19="","",'[1]TCE - ANEXO III - Preencher'!H19)</f>
        <v>45108</v>
      </c>
      <c r="H10" s="14">
        <f>'[1]TCE - ANEXO III - Preencher'!I19</f>
        <v>37.299999999999997</v>
      </c>
      <c r="I10" s="14">
        <f>'[1]TCE - ANEXO III - Preencher'!J19</f>
        <v>298.42</v>
      </c>
      <c r="J10" s="14">
        <f>'[1]TCE - ANEXO III - Preencher'!K19</f>
        <v>0</v>
      </c>
      <c r="K10" s="15">
        <f>'[1]TCE - ANEXO III - Preencher'!L19</f>
        <v>241.77</v>
      </c>
      <c r="L10" s="15">
        <f>'[1]TCE - ANEXO III - Preencher'!M19</f>
        <v>0</v>
      </c>
      <c r="M10" s="15">
        <f t="shared" si="1"/>
        <v>241.77</v>
      </c>
      <c r="N10" s="15">
        <f>'[1]TCE - ANEXO III - Preencher'!O19</f>
        <v>1.64</v>
      </c>
      <c r="O10" s="15">
        <f>'[1]TCE - ANEXO III - Preencher'!P19</f>
        <v>0</v>
      </c>
      <c r="P10" s="16">
        <f t="shared" si="2"/>
        <v>1.64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579.13</v>
      </c>
    </row>
    <row r="11" spans="1:28" x14ac:dyDescent="0.2">
      <c r="A11" s="8">
        <f>IFERROR(VLOOKUP(B11,'[1]DADOS (OCULTAR)'!$Q$3:$S$133,3,0),"")</f>
        <v>10894988000729</v>
      </c>
      <c r="B11" s="9" t="str">
        <f>'[1]TCE - ANEXO III - Preencher'!C20</f>
        <v>UPAE CARUARU</v>
      </c>
      <c r="C11" s="10"/>
      <c r="D11" s="11" t="str">
        <f>'[1]TCE - ANEXO III - Preencher'!E20</f>
        <v>ARIELLE DANNUSE FERREIRA DE SOUZA PATRIOTA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 xml:space="preserve">2252-65 </v>
      </c>
      <c r="G11" s="13">
        <f>IF('[1]TCE - ANEXO III - Preencher'!H20="","",'[1]TCE - ANEXO III - Preencher'!H20)</f>
        <v>45108</v>
      </c>
      <c r="H11" s="14">
        <f>'[1]TCE - ANEXO III - Preencher'!I20</f>
        <v>52.96</v>
      </c>
      <c r="I11" s="14">
        <f>'[1]TCE - ANEXO III - Preencher'!J20</f>
        <v>423.68</v>
      </c>
      <c r="J11" s="14">
        <f>'[1]TCE - ANEXO III - Preencher'!K20</f>
        <v>0</v>
      </c>
      <c r="K11" s="15">
        <f>'[1]TCE - ANEXO III - Preencher'!L20</f>
        <v>241.77</v>
      </c>
      <c r="L11" s="15">
        <f>'[1]TCE - ANEXO III - Preencher'!M20</f>
        <v>0</v>
      </c>
      <c r="M11" s="15">
        <f t="shared" si="1"/>
        <v>241.77</v>
      </c>
      <c r="N11" s="15">
        <f>'[1]TCE - ANEXO III - Preencher'!O20</f>
        <v>13.16</v>
      </c>
      <c r="O11" s="15">
        <f>'[1]TCE - ANEXO III - Preencher'!P20</f>
        <v>0</v>
      </c>
      <c r="P11" s="16">
        <f t="shared" si="2"/>
        <v>13.16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731.56999999999994</v>
      </c>
    </row>
    <row r="12" spans="1:28" x14ac:dyDescent="0.2">
      <c r="A12" s="8">
        <f>IFERROR(VLOOKUP(B12,'[1]DADOS (OCULTAR)'!$Q$3:$S$133,3,0),"")</f>
        <v>10894988000729</v>
      </c>
      <c r="B12" s="9" t="str">
        <f>'[1]TCE - ANEXO III - Preencher'!C21</f>
        <v>UPAE CARUARU</v>
      </c>
      <c r="C12" s="10"/>
      <c r="D12" s="11" t="str">
        <f>'[1]TCE - ANEXO III - Preencher'!E21</f>
        <v>ARYANA ALMEIDA TENORIO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2515-20</v>
      </c>
      <c r="G12" s="13">
        <f>IF('[1]TCE - ANEXO III - Preencher'!H21="","",'[1]TCE - ANEXO III - Preencher'!H21)</f>
        <v>45108</v>
      </c>
      <c r="H12" s="14">
        <f>'[1]TCE - ANEXO III - Preencher'!I21</f>
        <v>24.84</v>
      </c>
      <c r="I12" s="14">
        <f>'[1]TCE - ANEXO III - Preencher'!J21</f>
        <v>198.75</v>
      </c>
      <c r="J12" s="14">
        <f>'[1]TCE - ANEXO III - Preencher'!K21</f>
        <v>0</v>
      </c>
      <c r="K12" s="15">
        <f>'[1]TCE - ANEXO III - Preencher'!L21</f>
        <v>241.77</v>
      </c>
      <c r="L12" s="15">
        <f>'[1]TCE - ANEXO III - Preencher'!M21</f>
        <v>0</v>
      </c>
      <c r="M12" s="15">
        <f t="shared" si="1"/>
        <v>241.77</v>
      </c>
      <c r="N12" s="15">
        <f>'[1]TCE - ANEXO III - Preencher'!O21</f>
        <v>1.64</v>
      </c>
      <c r="O12" s="15">
        <f>'[1]TCE - ANEXO III - Preencher'!P21</f>
        <v>0</v>
      </c>
      <c r="P12" s="16">
        <f t="shared" si="2"/>
        <v>1.64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467</v>
      </c>
    </row>
    <row r="13" spans="1:28" x14ac:dyDescent="0.2">
      <c r="A13" s="8">
        <f>IFERROR(VLOOKUP(B13,'[1]DADOS (OCULTAR)'!$Q$3:$S$133,3,0),"")</f>
        <v>10894988000729</v>
      </c>
      <c r="B13" s="9" t="str">
        <f>'[1]TCE - ANEXO III - Preencher'!C22</f>
        <v>UPAE CARUARU</v>
      </c>
      <c r="C13" s="10"/>
      <c r="D13" s="11" t="str">
        <f>'[1]TCE - ANEXO III - Preencher'!E22</f>
        <v>AUREO CAVALCANTI DE ALBUQUERQUE FILHO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>
        <f>IF('[1]TCE - ANEXO III - Preencher'!H22="","",'[1]TCE - ANEXO III - Preencher'!H22)</f>
        <v>45108</v>
      </c>
      <c r="H13" s="14">
        <f>'[1]TCE - ANEXO III - Preencher'!I22</f>
        <v>21.56</v>
      </c>
      <c r="I13" s="14">
        <f>'[1]TCE - ANEXO III - Preencher'!J22</f>
        <v>172.48</v>
      </c>
      <c r="J13" s="14">
        <f>'[1]TCE - ANEXO III - Preencher'!K22</f>
        <v>0</v>
      </c>
      <c r="K13" s="15">
        <f>'[1]TCE - ANEXO III - Preencher'!L22</f>
        <v>241.77</v>
      </c>
      <c r="L13" s="15">
        <f>'[1]TCE - ANEXO III - Preencher'!M22</f>
        <v>0</v>
      </c>
      <c r="M13" s="15">
        <f t="shared" si="1"/>
        <v>241.77</v>
      </c>
      <c r="N13" s="15">
        <f>'[1]TCE - ANEXO III - Preencher'!O22</f>
        <v>1.64</v>
      </c>
      <c r="O13" s="15">
        <f>'[1]TCE - ANEXO III - Preencher'!P22</f>
        <v>0</v>
      </c>
      <c r="P13" s="16">
        <f t="shared" si="2"/>
        <v>1.64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437.45</v>
      </c>
    </row>
    <row r="14" spans="1:28" x14ac:dyDescent="0.2">
      <c r="A14" s="8">
        <f>IFERROR(VLOOKUP(B14,'[1]DADOS (OCULTAR)'!$Q$3:$S$133,3,0),"")</f>
        <v>10894988000729</v>
      </c>
      <c r="B14" s="9" t="str">
        <f>'[1]TCE - ANEXO III - Preencher'!C23</f>
        <v>UPAE CARUARU</v>
      </c>
      <c r="C14" s="10"/>
      <c r="D14" s="11" t="str">
        <f>'[1]TCE - ANEXO III - Preencher'!E23</f>
        <v>CAMILLA ALVES GOMES DA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45108</v>
      </c>
      <c r="H14" s="14">
        <f>'[1]TCE - ANEXO III - Preencher'!I23</f>
        <v>35.07</v>
      </c>
      <c r="I14" s="14">
        <f>'[1]TCE - ANEXO III - Preencher'!J23</f>
        <v>280.58</v>
      </c>
      <c r="J14" s="14">
        <f>'[1]TCE - ANEXO III - Preencher'!K23</f>
        <v>0</v>
      </c>
      <c r="K14" s="15">
        <f>'[1]TCE - ANEXO III - Preencher'!L23</f>
        <v>241.77</v>
      </c>
      <c r="L14" s="15">
        <f>'[1]TCE - ANEXO III - Preencher'!M23</f>
        <v>0</v>
      </c>
      <c r="M14" s="15">
        <f t="shared" si="1"/>
        <v>241.77</v>
      </c>
      <c r="N14" s="15">
        <f>'[1]TCE - ANEXO III - Preencher'!O23</f>
        <v>3.29</v>
      </c>
      <c r="O14" s="15">
        <f>'[1]TCE - ANEXO III - Preencher'!P23</f>
        <v>0</v>
      </c>
      <c r="P14" s="16">
        <f t="shared" si="2"/>
        <v>3.29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560.70999999999992</v>
      </c>
    </row>
    <row r="15" spans="1:28" x14ac:dyDescent="0.2">
      <c r="A15" s="8">
        <f>IFERROR(VLOOKUP(B15,'[1]DADOS (OCULTAR)'!$Q$3:$S$133,3,0),"")</f>
        <v>10894988000729</v>
      </c>
      <c r="B15" s="9" t="str">
        <f>'[1]TCE - ANEXO III - Preencher'!C24</f>
        <v>UPAE CARUARU</v>
      </c>
      <c r="C15" s="10"/>
      <c r="D15" s="11" t="str">
        <f>'[1]TCE - ANEXO III - Preencher'!E24</f>
        <v>CATARINA FURTADO DASSUMPCAO DE CARVALHO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45108</v>
      </c>
      <c r="H15" s="14">
        <f>'[1]TCE - ANEXO III - Preencher'!I24</f>
        <v>17.05</v>
      </c>
      <c r="I15" s="14">
        <f>'[1]TCE - ANEXO III - Preencher'!J24</f>
        <v>136.41999999999999</v>
      </c>
      <c r="J15" s="14">
        <f>'[1]TCE - ANEXO III - Preencher'!K24</f>
        <v>0</v>
      </c>
      <c r="K15" s="15">
        <f>'[1]TCE - ANEXO III - Preencher'!L24</f>
        <v>241.77</v>
      </c>
      <c r="L15" s="15">
        <f>'[1]TCE - ANEXO III - Preencher'!M24</f>
        <v>0</v>
      </c>
      <c r="M15" s="15">
        <f t="shared" si="1"/>
        <v>241.77</v>
      </c>
      <c r="N15" s="15">
        <f>'[1]TCE - ANEXO III - Preencher'!O24</f>
        <v>1.64</v>
      </c>
      <c r="O15" s="15">
        <f>'[1]TCE - ANEXO III - Preencher'!P24</f>
        <v>0</v>
      </c>
      <c r="P15" s="16">
        <f t="shared" si="2"/>
        <v>1.64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396.88</v>
      </c>
    </row>
    <row r="16" spans="1:28" x14ac:dyDescent="0.2">
      <c r="A16" s="8">
        <f>IFERROR(VLOOKUP(B16,'[1]DADOS (OCULTAR)'!$Q$3:$S$133,3,0),"")</f>
        <v>10894988000729</v>
      </c>
      <c r="B16" s="9" t="str">
        <f>'[1]TCE - ANEXO III - Preencher'!C25</f>
        <v>UPAE CARUARU</v>
      </c>
      <c r="C16" s="10"/>
      <c r="D16" s="11" t="str">
        <f>'[1]TCE - ANEXO III - Preencher'!E25</f>
        <v>CINTHIA MARIA FREITAS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45108</v>
      </c>
      <c r="H16" s="14">
        <f>'[1]TCE - ANEXO III - Preencher'!I25</f>
        <v>27.68</v>
      </c>
      <c r="I16" s="14">
        <f>'[1]TCE - ANEXO III - Preencher'!J25</f>
        <v>221.47</v>
      </c>
      <c r="J16" s="14">
        <f>'[1]TCE - ANEXO III - Preencher'!K25</f>
        <v>0</v>
      </c>
      <c r="K16" s="15">
        <f>'[1]TCE - ANEXO III - Preencher'!L25</f>
        <v>241.77</v>
      </c>
      <c r="L16" s="15">
        <f>'[1]TCE - ANEXO III - Preencher'!M25</f>
        <v>0</v>
      </c>
      <c r="M16" s="15">
        <f t="shared" si="1"/>
        <v>241.77</v>
      </c>
      <c r="N16" s="15">
        <f>'[1]TCE - ANEXO III - Preencher'!O25</f>
        <v>3.29</v>
      </c>
      <c r="O16" s="15">
        <f>'[1]TCE - ANEXO III - Preencher'!P25</f>
        <v>0</v>
      </c>
      <c r="P16" s="16">
        <f t="shared" si="2"/>
        <v>3.29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103.12</v>
      </c>
      <c r="U16" s="15">
        <f>'[1]TCE - ANEXO III - Preencher'!V25</f>
        <v>0</v>
      </c>
      <c r="V16" s="16">
        <f t="shared" si="4"/>
        <v>103.12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597.33000000000004</v>
      </c>
    </row>
    <row r="17" spans="1:28" x14ac:dyDescent="0.2">
      <c r="A17" s="8">
        <f>IFERROR(VLOOKUP(B17,'[1]DADOS (OCULTAR)'!$Q$3:$S$133,3,0),"")</f>
        <v>10894988000729</v>
      </c>
      <c r="B17" s="9" t="str">
        <f>'[1]TCE - ANEXO III - Preencher'!C26</f>
        <v>UPAE CARUARU</v>
      </c>
      <c r="C17" s="10"/>
      <c r="D17" s="11" t="str">
        <f>'[1]TCE - ANEXO III - Preencher'!E26</f>
        <v>CLEITON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45108</v>
      </c>
      <c r="H17" s="14">
        <f>'[1]TCE - ANEXO III - Preencher'!I26</f>
        <v>17.05</v>
      </c>
      <c r="I17" s="14">
        <f>'[1]TCE - ANEXO III - Preencher'!J26</f>
        <v>136.41999999999999</v>
      </c>
      <c r="J17" s="14">
        <f>'[1]TCE - ANEXO III - Preencher'!K26</f>
        <v>0</v>
      </c>
      <c r="K17" s="15">
        <f>'[1]TCE - ANEXO III - Preencher'!L26</f>
        <v>241.77</v>
      </c>
      <c r="L17" s="15">
        <f>'[1]TCE - ANEXO III - Preencher'!M26</f>
        <v>0</v>
      </c>
      <c r="M17" s="15">
        <f t="shared" si="1"/>
        <v>241.77</v>
      </c>
      <c r="N17" s="15">
        <f>'[1]TCE - ANEXO III - Preencher'!O26</f>
        <v>1.64</v>
      </c>
      <c r="O17" s="15">
        <f>'[1]TCE - ANEXO III - Preencher'!P26</f>
        <v>0</v>
      </c>
      <c r="P17" s="16">
        <f t="shared" si="2"/>
        <v>1.64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396.88</v>
      </c>
    </row>
    <row r="18" spans="1:28" x14ac:dyDescent="0.2">
      <c r="A18" s="8">
        <f>IFERROR(VLOOKUP(B18,'[1]DADOS (OCULTAR)'!$Q$3:$S$133,3,0),"")</f>
        <v>10894988000729</v>
      </c>
      <c r="B18" s="9" t="str">
        <f>'[1]TCE - ANEXO III - Preencher'!C27</f>
        <v>UPAE CARUARU</v>
      </c>
      <c r="C18" s="10"/>
      <c r="D18" s="11" t="str">
        <f>'[1]TCE - ANEXO III - Preencher'!E27</f>
        <v>CRISTIANE BARBOSA DE FRANÇA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45108</v>
      </c>
      <c r="H18" s="14">
        <f>'[1]TCE - ANEXO III - Preencher'!I27</f>
        <v>17.86</v>
      </c>
      <c r="I18" s="14">
        <f>'[1]TCE - ANEXO III - Preencher'!J27</f>
        <v>142.85</v>
      </c>
      <c r="J18" s="14">
        <f>'[1]TCE - ANEXO III - Preencher'!K27</f>
        <v>0</v>
      </c>
      <c r="K18" s="15">
        <f>'[1]TCE - ANEXO III - Preencher'!L27</f>
        <v>241.77</v>
      </c>
      <c r="L18" s="15">
        <f>'[1]TCE - ANEXO III - Preencher'!M27</f>
        <v>0</v>
      </c>
      <c r="M18" s="15">
        <f t="shared" si="1"/>
        <v>241.77</v>
      </c>
      <c r="N18" s="15">
        <f>'[1]TCE - ANEXO III - Preencher'!O27</f>
        <v>1.64</v>
      </c>
      <c r="O18" s="15">
        <f>'[1]TCE - ANEXO III - Preencher'!P27</f>
        <v>0</v>
      </c>
      <c r="P18" s="16">
        <f t="shared" si="2"/>
        <v>1.64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77.55</v>
      </c>
      <c r="U18" s="15">
        <f>'[1]TCE - ANEXO III - Preencher'!V27</f>
        <v>0</v>
      </c>
      <c r="V18" s="16">
        <f t="shared" si="4"/>
        <v>77.55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481.67</v>
      </c>
    </row>
    <row r="19" spans="1:28" x14ac:dyDescent="0.2">
      <c r="A19" s="8">
        <f>IFERROR(VLOOKUP(B19,'[1]DADOS (OCULTAR)'!$Q$3:$S$133,3,0),"")</f>
        <v>10894988000729</v>
      </c>
      <c r="B19" s="9" t="str">
        <f>'[1]TCE - ANEXO III - Preencher'!C28</f>
        <v>UPAE CARUARU</v>
      </c>
      <c r="C19" s="10"/>
      <c r="D19" s="11" t="str">
        <f>'[1]TCE - ANEXO III - Preencher'!E28</f>
        <v>DANIEL FERNANDO DA SILVA SANTOS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2124-05</v>
      </c>
      <c r="G19" s="13">
        <f>IF('[1]TCE - ANEXO III - Preencher'!H28="","",'[1]TCE - ANEXO III - Preencher'!H28)</f>
        <v>45108</v>
      </c>
      <c r="H19" s="14">
        <f>'[1]TCE - ANEXO III - Preencher'!I28</f>
        <v>40.78</v>
      </c>
      <c r="I19" s="14">
        <f>'[1]TCE - ANEXO III - Preencher'!J28</f>
        <v>326.25</v>
      </c>
      <c r="J19" s="14">
        <f>'[1]TCE - ANEXO III - Preencher'!K28</f>
        <v>0</v>
      </c>
      <c r="K19" s="15">
        <f>'[1]TCE - ANEXO III - Preencher'!L28</f>
        <v>241.77</v>
      </c>
      <c r="L19" s="15">
        <f>'[1]TCE - ANEXO III - Preencher'!M28</f>
        <v>0</v>
      </c>
      <c r="M19" s="15">
        <f t="shared" si="1"/>
        <v>241.77</v>
      </c>
      <c r="N19" s="15">
        <f>'[1]TCE - ANEXO III - Preencher'!O28</f>
        <v>1.64</v>
      </c>
      <c r="O19" s="15">
        <f>'[1]TCE - ANEXO III - Preencher'!P28</f>
        <v>0</v>
      </c>
      <c r="P19" s="16">
        <f t="shared" si="2"/>
        <v>1.64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610.43999999999994</v>
      </c>
    </row>
    <row r="20" spans="1:28" x14ac:dyDescent="0.2">
      <c r="A20" s="8">
        <f>IFERROR(VLOOKUP(B20,'[1]DADOS (OCULTAR)'!$Q$3:$S$133,3,0),"")</f>
        <v>10894988000729</v>
      </c>
      <c r="B20" s="9" t="str">
        <f>'[1]TCE - ANEXO III - Preencher'!C29</f>
        <v>UPAE CARUARU</v>
      </c>
      <c r="C20" s="10"/>
      <c r="D20" s="11" t="str">
        <f>'[1]TCE - ANEXO III - Preencher'!E29</f>
        <v>DANIELE LINS BRAGA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2251-35</v>
      </c>
      <c r="G20" s="13">
        <f>IF('[1]TCE - ANEXO III - Preencher'!H29="","",'[1]TCE - ANEXO III - Preencher'!H29)</f>
        <v>45108</v>
      </c>
      <c r="H20" s="14">
        <f>'[1]TCE - ANEXO III - Preencher'!I29</f>
        <v>61.41</v>
      </c>
      <c r="I20" s="14">
        <f>'[1]TCE - ANEXO III - Preencher'!J29</f>
        <v>491.25</v>
      </c>
      <c r="J20" s="14">
        <f>'[1]TCE - ANEXO III - Preencher'!K29</f>
        <v>0</v>
      </c>
      <c r="K20" s="15">
        <f>'[1]TCE - ANEXO III - Preencher'!L29</f>
        <v>241.77</v>
      </c>
      <c r="L20" s="15">
        <f>'[1]TCE - ANEXO III - Preencher'!M29</f>
        <v>0</v>
      </c>
      <c r="M20" s="15">
        <f t="shared" si="1"/>
        <v>241.77</v>
      </c>
      <c r="N20" s="15">
        <f>'[1]TCE - ANEXO III - Preencher'!O29</f>
        <v>13.16</v>
      </c>
      <c r="O20" s="15">
        <f>'[1]TCE - ANEXO III - Preencher'!P29</f>
        <v>0</v>
      </c>
      <c r="P20" s="16">
        <f t="shared" si="2"/>
        <v>13.16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807.58999999999992</v>
      </c>
    </row>
    <row r="21" spans="1:28" x14ac:dyDescent="0.2">
      <c r="A21" s="8">
        <f>IFERROR(VLOOKUP(B21,'[1]DADOS (OCULTAR)'!$Q$3:$S$133,3,0),"")</f>
        <v>10894988000729</v>
      </c>
      <c r="B21" s="9" t="str">
        <f>'[1]TCE - ANEXO III - Preencher'!C30</f>
        <v>UPAE CARUARU</v>
      </c>
      <c r="C21" s="10"/>
      <c r="D21" s="11" t="str">
        <f>'[1]TCE - ANEXO III - Preencher'!E30</f>
        <v>DEBORAH LAYSA DE LIMA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>
        <f>IF('[1]TCE - ANEXO III - Preencher'!H30="","",'[1]TCE - ANEXO III - Preencher'!H30)</f>
        <v>45108</v>
      </c>
      <c r="H21" s="14">
        <f>'[1]TCE - ANEXO III - Preencher'!I30</f>
        <v>37.299999999999997</v>
      </c>
      <c r="I21" s="14">
        <f>'[1]TCE - ANEXO III - Preencher'!J30</f>
        <v>298.42</v>
      </c>
      <c r="J21" s="14">
        <f>'[1]TCE - ANEXO III - Preencher'!K30</f>
        <v>0</v>
      </c>
      <c r="K21" s="15">
        <f>'[1]TCE - ANEXO III - Preencher'!L30</f>
        <v>241.77</v>
      </c>
      <c r="L21" s="15">
        <f>'[1]TCE - ANEXO III - Preencher'!M30</f>
        <v>0</v>
      </c>
      <c r="M21" s="15">
        <f t="shared" si="1"/>
        <v>241.77</v>
      </c>
      <c r="N21" s="15">
        <f>'[1]TCE - ANEXO III - Preencher'!O30</f>
        <v>1.64</v>
      </c>
      <c r="O21" s="15">
        <f>'[1]TCE - ANEXO III - Preencher'!P30</f>
        <v>0</v>
      </c>
      <c r="P21" s="16">
        <f t="shared" si="2"/>
        <v>1.64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579.13</v>
      </c>
    </row>
    <row r="22" spans="1:28" x14ac:dyDescent="0.2">
      <c r="A22" s="8">
        <f>IFERROR(VLOOKUP(B22,'[1]DADOS (OCULTAR)'!$Q$3:$S$133,3,0),"")</f>
        <v>10894988000729</v>
      </c>
      <c r="B22" s="9" t="str">
        <f>'[1]TCE - ANEXO III - Preencher'!C31</f>
        <v>UPAE CARUARU</v>
      </c>
      <c r="C22" s="10"/>
      <c r="D22" s="11" t="str">
        <f>'[1]TCE - ANEXO III - Preencher'!E31</f>
        <v>DIEGO HENRIQUE RODRIGUES GOMES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45108</v>
      </c>
      <c r="H22" s="14">
        <f>'[1]TCE - ANEXO III - Preencher'!I31</f>
        <v>19.79</v>
      </c>
      <c r="I22" s="14">
        <f>'[1]TCE - ANEXO III - Preencher'!J31</f>
        <v>158.30000000000001</v>
      </c>
      <c r="J22" s="14">
        <f>'[1]TCE - ANEXO III - Preencher'!K31</f>
        <v>0</v>
      </c>
      <c r="K22" s="15">
        <f>'[1]TCE - ANEXO III - Preencher'!L31</f>
        <v>241.77</v>
      </c>
      <c r="L22" s="15">
        <f>'[1]TCE - ANEXO III - Preencher'!M31</f>
        <v>0</v>
      </c>
      <c r="M22" s="15">
        <f t="shared" si="1"/>
        <v>241.77</v>
      </c>
      <c r="N22" s="15">
        <f>'[1]TCE - ANEXO III - Preencher'!O31</f>
        <v>1.64</v>
      </c>
      <c r="O22" s="15">
        <f>'[1]TCE - ANEXO III - Preencher'!P31</f>
        <v>0</v>
      </c>
      <c r="P22" s="16">
        <f t="shared" si="2"/>
        <v>1.64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421.5</v>
      </c>
    </row>
    <row r="23" spans="1:28" x14ac:dyDescent="0.2">
      <c r="A23" s="8">
        <f>IFERROR(VLOOKUP(B23,'[1]DADOS (OCULTAR)'!$Q$3:$S$133,3,0),"")</f>
        <v>10894988000729</v>
      </c>
      <c r="B23" s="9" t="str">
        <f>'[1]TCE - ANEXO III - Preencher'!C32</f>
        <v>UPAE CARUARU</v>
      </c>
      <c r="C23" s="10"/>
      <c r="D23" s="11" t="str">
        <f>'[1]TCE - ANEXO III - Preencher'!E32</f>
        <v>DURVAL ALEXANDRE RODRIGUES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45108</v>
      </c>
      <c r="H23" s="14">
        <f>'[1]TCE - ANEXO III - Preencher'!I32</f>
        <v>28.69</v>
      </c>
      <c r="I23" s="14">
        <f>'[1]TCE - ANEXO III - Preencher'!J32</f>
        <v>229.48</v>
      </c>
      <c r="J23" s="14">
        <f>'[1]TCE - ANEXO III - Preencher'!K32</f>
        <v>0</v>
      </c>
      <c r="K23" s="15">
        <f>'[1]TCE - ANEXO III - Preencher'!L32</f>
        <v>241.77</v>
      </c>
      <c r="L23" s="15">
        <f>'[1]TCE - ANEXO III - Preencher'!M32</f>
        <v>0</v>
      </c>
      <c r="M23" s="15">
        <f t="shared" si="1"/>
        <v>241.77</v>
      </c>
      <c r="N23" s="15">
        <f>'[1]TCE - ANEXO III - Preencher'!O32</f>
        <v>3.29</v>
      </c>
      <c r="O23" s="15">
        <f>'[1]TCE - ANEXO III - Preencher'!P32</f>
        <v>0</v>
      </c>
      <c r="P23" s="16">
        <f t="shared" si="2"/>
        <v>3.29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503.23000000000008</v>
      </c>
    </row>
    <row r="24" spans="1:28" x14ac:dyDescent="0.2">
      <c r="A24" s="8">
        <f>IFERROR(VLOOKUP(B24,'[1]DADOS (OCULTAR)'!$Q$3:$S$133,3,0),"")</f>
        <v>10894988000729</v>
      </c>
      <c r="B24" s="9" t="str">
        <f>'[1]TCE - ANEXO III - Preencher'!C33</f>
        <v>UPAE CARUARU</v>
      </c>
      <c r="C24" s="10"/>
      <c r="D24" s="11" t="str">
        <f>'[1]TCE - ANEXO III - Preencher'!E33</f>
        <v>EDLAMAR WILKA KAROLINE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45108</v>
      </c>
      <c r="H24" s="14">
        <f>'[1]TCE - ANEXO III - Preencher'!I33</f>
        <v>29.06</v>
      </c>
      <c r="I24" s="14">
        <f>'[1]TCE - ANEXO III - Preencher'!J33</f>
        <v>232.5</v>
      </c>
      <c r="J24" s="14">
        <f>'[1]TCE - ANEXO III - Preencher'!K33</f>
        <v>0</v>
      </c>
      <c r="K24" s="15">
        <f>'[1]TCE - ANEXO III - Preencher'!L33</f>
        <v>241.77</v>
      </c>
      <c r="L24" s="15">
        <f>'[1]TCE - ANEXO III - Preencher'!M33</f>
        <v>0</v>
      </c>
      <c r="M24" s="15">
        <f t="shared" si="1"/>
        <v>241.77</v>
      </c>
      <c r="N24" s="15">
        <f>'[1]TCE - ANEXO III - Preencher'!O33</f>
        <v>3.29</v>
      </c>
      <c r="O24" s="15">
        <f>'[1]TCE - ANEXO III - Preencher'!P33</f>
        <v>0</v>
      </c>
      <c r="P24" s="16">
        <f t="shared" si="2"/>
        <v>3.29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240.52</v>
      </c>
      <c r="U24" s="15">
        <f>'[1]TCE - ANEXO III - Preencher'!V33</f>
        <v>0</v>
      </c>
      <c r="V24" s="16">
        <f t="shared" si="4"/>
        <v>240.52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747.1400000000001</v>
      </c>
    </row>
    <row r="25" spans="1:28" x14ac:dyDescent="0.2">
      <c r="A25" s="8">
        <f>IFERROR(VLOOKUP(B25,'[1]DADOS (OCULTAR)'!$Q$3:$S$133,3,0),"")</f>
        <v>10894988000729</v>
      </c>
      <c r="B25" s="9" t="str">
        <f>'[1]TCE - ANEXO III - Preencher'!C34</f>
        <v>UPAE CARUARU</v>
      </c>
      <c r="C25" s="10"/>
      <c r="D25" s="11" t="str">
        <f>'[1]TCE - ANEXO III - Preencher'!E34</f>
        <v>EDMAR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241.77</v>
      </c>
      <c r="L25" s="15">
        <f>'[1]TCE - ANEXO III - Preencher'!M34</f>
        <v>0</v>
      </c>
      <c r="M25" s="15">
        <f t="shared" si="1"/>
        <v>241.77</v>
      </c>
      <c r="N25" s="15">
        <f>'[1]TCE - ANEXO III - Preencher'!O34</f>
        <v>1.64</v>
      </c>
      <c r="O25" s="15">
        <f>'[1]TCE - ANEXO III - Preencher'!P34</f>
        <v>0</v>
      </c>
      <c r="P25" s="16">
        <f t="shared" si="2"/>
        <v>1.64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243.41</v>
      </c>
    </row>
    <row r="26" spans="1:28" x14ac:dyDescent="0.2">
      <c r="A26" s="8">
        <f>IFERROR(VLOOKUP(B26,'[1]DADOS (OCULTAR)'!$Q$3:$S$133,3,0),"")</f>
        <v>10894988000729</v>
      </c>
      <c r="B26" s="9" t="str">
        <f>'[1]TCE - ANEXO III - Preencher'!C35</f>
        <v>UPAE CARUARU</v>
      </c>
      <c r="C26" s="10"/>
      <c r="D26" s="11" t="str">
        <f>'[1]TCE - ANEXO III - Preencher'!E35</f>
        <v>EDNA SOARES DE ALMEIDA CAVALCANTE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2516-05</v>
      </c>
      <c r="G26" s="13">
        <f>IF('[1]TCE - ANEXO III - Preencher'!H35="","",'[1]TCE - ANEXO III - Preencher'!H35)</f>
        <v>45108</v>
      </c>
      <c r="H26" s="14">
        <f>'[1]TCE - ANEXO III - Preencher'!I35</f>
        <v>26.81</v>
      </c>
      <c r="I26" s="14">
        <f>'[1]TCE - ANEXO III - Preencher'!J35</f>
        <v>214.46</v>
      </c>
      <c r="J26" s="14">
        <f>'[1]TCE - ANEXO III - Preencher'!K35</f>
        <v>0</v>
      </c>
      <c r="K26" s="15">
        <f>'[1]TCE - ANEXO III - Preencher'!L35</f>
        <v>241.77</v>
      </c>
      <c r="L26" s="15">
        <f>'[1]TCE - ANEXO III - Preencher'!M35</f>
        <v>0</v>
      </c>
      <c r="M26" s="15">
        <f t="shared" si="1"/>
        <v>241.77</v>
      </c>
      <c r="N26" s="15">
        <f>'[1]TCE - ANEXO III - Preencher'!O35</f>
        <v>1.64</v>
      </c>
      <c r="O26" s="15">
        <f>'[1]TCE - ANEXO III - Preencher'!P35</f>
        <v>0</v>
      </c>
      <c r="P26" s="16">
        <f t="shared" si="2"/>
        <v>1.64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484.68</v>
      </c>
    </row>
    <row r="27" spans="1:28" x14ac:dyDescent="0.2">
      <c r="A27" s="8">
        <f>IFERROR(VLOOKUP(B27,'[1]DADOS (OCULTAR)'!$Q$3:$S$133,3,0),"")</f>
        <v>10894988000729</v>
      </c>
      <c r="B27" s="9" t="str">
        <f>'[1]TCE - ANEXO III - Preencher'!C36</f>
        <v>UPAE CARUARU</v>
      </c>
      <c r="C27" s="10"/>
      <c r="D27" s="11" t="str">
        <f>'[1]TCE - ANEXO III - Preencher'!E36</f>
        <v>ELCIO DUARTE LIMA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2252-75</v>
      </c>
      <c r="G27" s="13">
        <f>IF('[1]TCE - ANEXO III - Preencher'!H36="","",'[1]TCE - ANEXO III - Preencher'!H36)</f>
        <v>45108</v>
      </c>
      <c r="H27" s="14">
        <f>'[1]TCE - ANEXO III - Preencher'!I36</f>
        <v>61.4</v>
      </c>
      <c r="I27" s="14">
        <f>'[1]TCE - ANEXO III - Preencher'!J36</f>
        <v>491.2</v>
      </c>
      <c r="J27" s="14">
        <f>'[1]TCE - ANEXO III - Preencher'!K36</f>
        <v>0</v>
      </c>
      <c r="K27" s="15">
        <f>'[1]TCE - ANEXO III - Preencher'!L36</f>
        <v>241.77</v>
      </c>
      <c r="L27" s="15">
        <f>'[1]TCE - ANEXO III - Preencher'!M36</f>
        <v>0</v>
      </c>
      <c r="M27" s="15">
        <f t="shared" si="1"/>
        <v>241.77</v>
      </c>
      <c r="N27" s="15">
        <f>'[1]TCE - ANEXO III - Preencher'!O36</f>
        <v>13.16</v>
      </c>
      <c r="O27" s="15">
        <f>'[1]TCE - ANEXO III - Preencher'!P36</f>
        <v>0</v>
      </c>
      <c r="P27" s="16">
        <f t="shared" si="2"/>
        <v>13.16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807.53</v>
      </c>
    </row>
    <row r="28" spans="1:28" x14ac:dyDescent="0.2">
      <c r="A28" s="8">
        <f>IFERROR(VLOOKUP(B28,'[1]DADOS (OCULTAR)'!$Q$3:$S$133,3,0),"")</f>
        <v>10894988000729</v>
      </c>
      <c r="B28" s="9" t="str">
        <f>'[1]TCE - ANEXO III - Preencher'!C37</f>
        <v>UPAE CARUARU</v>
      </c>
      <c r="C28" s="10"/>
      <c r="D28" s="11" t="str">
        <f>'[1]TCE - ANEXO III - Preencher'!E37</f>
        <v>ELIDA GALDINO FERREIRA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45108</v>
      </c>
      <c r="H28" s="14">
        <f>'[1]TCE - ANEXO III - Preencher'!I37</f>
        <v>17.05</v>
      </c>
      <c r="I28" s="14">
        <f>'[1]TCE - ANEXO III - Preencher'!J37</f>
        <v>136.41999999999999</v>
      </c>
      <c r="J28" s="14">
        <f>'[1]TCE - ANEXO III - Preencher'!K37</f>
        <v>0</v>
      </c>
      <c r="K28" s="15">
        <f>'[1]TCE - ANEXO III - Preencher'!L37</f>
        <v>241.77</v>
      </c>
      <c r="L28" s="15">
        <f>'[1]TCE - ANEXO III - Preencher'!M37</f>
        <v>0</v>
      </c>
      <c r="M28" s="15">
        <f t="shared" si="1"/>
        <v>241.77</v>
      </c>
      <c r="N28" s="15">
        <f>'[1]TCE - ANEXO III - Preencher'!O37</f>
        <v>1.64</v>
      </c>
      <c r="O28" s="15">
        <f>'[1]TCE - ANEXO III - Preencher'!P37</f>
        <v>0</v>
      </c>
      <c r="P28" s="16">
        <f t="shared" si="2"/>
        <v>1.64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77.569999999999993</v>
      </c>
      <c r="U28" s="15">
        <f>'[1]TCE - ANEXO III - Preencher'!V37</f>
        <v>0</v>
      </c>
      <c r="V28" s="16">
        <f t="shared" si="4"/>
        <v>77.569999999999993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474.45</v>
      </c>
    </row>
    <row r="29" spans="1:28" x14ac:dyDescent="0.2">
      <c r="A29" s="8">
        <f>IFERROR(VLOOKUP(B29,'[1]DADOS (OCULTAR)'!$Q$3:$S$133,3,0),"")</f>
        <v>10894988000729</v>
      </c>
      <c r="B29" s="9" t="str">
        <f>'[1]TCE - ANEXO III - Preencher'!C38</f>
        <v>UPAE CARUARU</v>
      </c>
      <c r="C29" s="10"/>
      <c r="D29" s="11" t="str">
        <f>'[1]TCE - ANEXO III - Preencher'!E38</f>
        <v>ELIZABETH PEREIRA DE MELO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2524-05</v>
      </c>
      <c r="G29" s="13">
        <f>IF('[1]TCE - ANEXO III - Preencher'!H38="","",'[1]TCE - ANEXO III - Preencher'!H38)</f>
        <v>45108</v>
      </c>
      <c r="H29" s="14">
        <f>'[1]TCE - ANEXO III - Preencher'!I38</f>
        <v>17.72</v>
      </c>
      <c r="I29" s="14">
        <f>'[1]TCE - ANEXO III - Preencher'!J38</f>
        <v>141.75</v>
      </c>
      <c r="J29" s="14">
        <f>'[1]TCE - ANEXO III - Preencher'!K38</f>
        <v>0</v>
      </c>
      <c r="K29" s="15">
        <f>'[1]TCE - ANEXO III - Preencher'!L38</f>
        <v>241.77</v>
      </c>
      <c r="L29" s="15">
        <f>'[1]TCE - ANEXO III - Preencher'!M38</f>
        <v>0</v>
      </c>
      <c r="M29" s="15">
        <f t="shared" si="1"/>
        <v>241.77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111.47</v>
      </c>
      <c r="R29" s="15">
        <f>'[1]TCE - ANEXO III - Preencher'!S38</f>
        <v>106.31</v>
      </c>
      <c r="S29" s="16">
        <f t="shared" si="3"/>
        <v>5.1599999999999966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406.4</v>
      </c>
    </row>
    <row r="30" spans="1:28" x14ac:dyDescent="0.2">
      <c r="A30" s="8">
        <f>IFERROR(VLOOKUP(B30,'[1]DADOS (OCULTAR)'!$Q$3:$S$133,3,0),"")</f>
        <v>10894988000729</v>
      </c>
      <c r="B30" s="9" t="str">
        <f>'[1]TCE - ANEXO III - Preencher'!C39</f>
        <v>UPAE CARUARU</v>
      </c>
      <c r="C30" s="10"/>
      <c r="D30" s="11" t="str">
        <f>'[1]TCE - ANEXO III - Preencher'!E39</f>
        <v>ERICA SANTOS DE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45108</v>
      </c>
      <c r="H30" s="14">
        <f>'[1]TCE - ANEXO III - Preencher'!I39</f>
        <v>17.86</v>
      </c>
      <c r="I30" s="14">
        <f>'[1]TCE - ANEXO III - Preencher'!J39</f>
        <v>142.85</v>
      </c>
      <c r="J30" s="14">
        <f>'[1]TCE - ANEXO III - Preencher'!K39</f>
        <v>0</v>
      </c>
      <c r="K30" s="15">
        <f>'[1]TCE - ANEXO III - Preencher'!L39</f>
        <v>241.77</v>
      </c>
      <c r="L30" s="15">
        <f>'[1]TCE - ANEXO III - Preencher'!M39</f>
        <v>0</v>
      </c>
      <c r="M30" s="15">
        <f t="shared" si="1"/>
        <v>241.77</v>
      </c>
      <c r="N30" s="15">
        <f>'[1]TCE - ANEXO III - Preencher'!O39</f>
        <v>1.64</v>
      </c>
      <c r="O30" s="15">
        <f>'[1]TCE - ANEXO III - Preencher'!P39</f>
        <v>0</v>
      </c>
      <c r="P30" s="16">
        <f t="shared" si="2"/>
        <v>1.64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77.55</v>
      </c>
      <c r="U30" s="15">
        <f>'[1]TCE - ANEXO III - Preencher'!V39</f>
        <v>0</v>
      </c>
      <c r="V30" s="16">
        <f t="shared" si="4"/>
        <v>77.55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481.67</v>
      </c>
    </row>
    <row r="31" spans="1:28" x14ac:dyDescent="0.2">
      <c r="A31" s="8">
        <f>IFERROR(VLOOKUP(B31,'[1]DADOS (OCULTAR)'!$Q$3:$S$133,3,0),"")</f>
        <v>10894988000729</v>
      </c>
      <c r="B31" s="9" t="str">
        <f>'[1]TCE - ANEXO III - Preencher'!C40</f>
        <v>UPAE CARUARU</v>
      </c>
      <c r="C31" s="10"/>
      <c r="D31" s="11" t="str">
        <f>'[1]TCE - ANEXO III - Preencher'!E40</f>
        <v>ERILANE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45108</v>
      </c>
      <c r="H31" s="14">
        <f>'[1]TCE - ANEXO III - Preencher'!I40</f>
        <v>18.48</v>
      </c>
      <c r="I31" s="14">
        <f>'[1]TCE - ANEXO III - Preencher'!J40</f>
        <v>147.84</v>
      </c>
      <c r="J31" s="14">
        <f>'[1]TCE - ANEXO III - Preencher'!K40</f>
        <v>0</v>
      </c>
      <c r="K31" s="15">
        <f>'[1]TCE - ANEXO III - Preencher'!L40</f>
        <v>241.77</v>
      </c>
      <c r="L31" s="15">
        <f>'[1]TCE - ANEXO III - Preencher'!M40</f>
        <v>0</v>
      </c>
      <c r="M31" s="15">
        <f t="shared" si="1"/>
        <v>241.77</v>
      </c>
      <c r="N31" s="15">
        <f>'[1]TCE - ANEXO III - Preencher'!O40</f>
        <v>1.64</v>
      </c>
      <c r="O31" s="15">
        <f>'[1]TCE - ANEXO III - Preencher'!P40</f>
        <v>0</v>
      </c>
      <c r="P31" s="16">
        <f t="shared" si="2"/>
        <v>1.64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409.73</v>
      </c>
    </row>
    <row r="32" spans="1:28" x14ac:dyDescent="0.2">
      <c r="A32" s="8">
        <f>IFERROR(VLOOKUP(B32,'[1]DADOS (OCULTAR)'!$Q$3:$S$133,3,0),"")</f>
        <v>10894988000729</v>
      </c>
      <c r="B32" s="9" t="str">
        <f>'[1]TCE - ANEXO III - Preencher'!C41</f>
        <v>UPAE CARUARU</v>
      </c>
      <c r="C32" s="10"/>
      <c r="D32" s="11" t="str">
        <f>'[1]TCE - ANEXO III - Preencher'!E41</f>
        <v>ESTHER GRASIELLE PEREIRA VINEZOF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45108</v>
      </c>
      <c r="H32" s="14">
        <f>'[1]TCE - ANEXO III - Preencher'!I41</f>
        <v>23.61</v>
      </c>
      <c r="I32" s="14">
        <f>'[1]TCE - ANEXO III - Preencher'!J41</f>
        <v>188.88</v>
      </c>
      <c r="J32" s="14">
        <f>'[1]TCE - ANEXO III - Preencher'!K41</f>
        <v>0</v>
      </c>
      <c r="K32" s="15">
        <f>'[1]TCE - ANEXO III - Preencher'!L41</f>
        <v>241.77</v>
      </c>
      <c r="L32" s="15">
        <f>'[1]TCE - ANEXO III - Preencher'!M41</f>
        <v>0</v>
      </c>
      <c r="M32" s="15">
        <f t="shared" si="1"/>
        <v>241.77</v>
      </c>
      <c r="N32" s="15">
        <f>'[1]TCE - ANEXO III - Preencher'!O41</f>
        <v>1.64</v>
      </c>
      <c r="O32" s="15">
        <f>'[1]TCE - ANEXO III - Preencher'!P41</f>
        <v>0</v>
      </c>
      <c r="P32" s="16">
        <f t="shared" si="2"/>
        <v>1.64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77.55</v>
      </c>
      <c r="U32" s="15">
        <f>'[1]TCE - ANEXO III - Preencher'!V41</f>
        <v>0</v>
      </c>
      <c r="V32" s="16">
        <f t="shared" si="4"/>
        <v>77.55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533.44999999999993</v>
      </c>
    </row>
    <row r="33" spans="1:28" x14ac:dyDescent="0.2">
      <c r="A33" s="8">
        <f>IFERROR(VLOOKUP(B33,'[1]DADOS (OCULTAR)'!$Q$3:$S$133,3,0),"")</f>
        <v>10894988000729</v>
      </c>
      <c r="B33" s="9" t="str">
        <f>'[1]TCE - ANEXO III - Preencher'!C42</f>
        <v>UPAE CARUARU</v>
      </c>
      <c r="C33" s="10"/>
      <c r="D33" s="11" t="str">
        <f>'[1]TCE - ANEXO III - Preencher'!E42</f>
        <v>EVELLY KIRLEY SANTOS ANDRADE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45108</v>
      </c>
      <c r="H33" s="14">
        <f>'[1]TCE - ANEXO III - Preencher'!I42</f>
        <v>21.86</v>
      </c>
      <c r="I33" s="14">
        <f>'[1]TCE - ANEXO III - Preencher'!J42</f>
        <v>174.88</v>
      </c>
      <c r="J33" s="14">
        <f>'[1]TCE - ANEXO III - Preencher'!K42</f>
        <v>0</v>
      </c>
      <c r="K33" s="15">
        <f>'[1]TCE - ANEXO III - Preencher'!L42</f>
        <v>241.77</v>
      </c>
      <c r="L33" s="15">
        <f>'[1]TCE - ANEXO III - Preencher'!M42</f>
        <v>0</v>
      </c>
      <c r="M33" s="15">
        <f t="shared" si="1"/>
        <v>241.77</v>
      </c>
      <c r="N33" s="15">
        <f>'[1]TCE - ANEXO III - Preencher'!O42</f>
        <v>1.64</v>
      </c>
      <c r="O33" s="15">
        <f>'[1]TCE - ANEXO III - Preencher'!P42</f>
        <v>0</v>
      </c>
      <c r="P33" s="16">
        <f t="shared" si="2"/>
        <v>1.64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440.15</v>
      </c>
    </row>
    <row r="34" spans="1:28" x14ac:dyDescent="0.2">
      <c r="A34" s="8">
        <f>IFERROR(VLOOKUP(B34,'[1]DADOS (OCULTAR)'!$Q$3:$S$133,3,0),"")</f>
        <v>10894988000729</v>
      </c>
      <c r="B34" s="9" t="str">
        <f>'[1]TCE - ANEXO III - Preencher'!C43</f>
        <v>UPAE CARUARU</v>
      </c>
      <c r="C34" s="10"/>
      <c r="D34" s="11" t="str">
        <f>'[1]TCE - ANEXO III - Preencher'!E43</f>
        <v>FABIANO DE PAIVA MEDEIROS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2252-75</v>
      </c>
      <c r="G34" s="13">
        <f>IF('[1]TCE - ANEXO III - Preencher'!H43="","",'[1]TCE - ANEXO III - Preencher'!H43)</f>
        <v>45108</v>
      </c>
      <c r="H34" s="14">
        <f>'[1]TCE - ANEXO III - Preencher'!I43</f>
        <v>61.41</v>
      </c>
      <c r="I34" s="14">
        <f>'[1]TCE - ANEXO III - Preencher'!J43</f>
        <v>491.25</v>
      </c>
      <c r="J34" s="14">
        <f>'[1]TCE - ANEXO III - Preencher'!K43</f>
        <v>0</v>
      </c>
      <c r="K34" s="15">
        <f>'[1]TCE - ANEXO III - Preencher'!L43</f>
        <v>241.77</v>
      </c>
      <c r="L34" s="15">
        <f>'[1]TCE - ANEXO III - Preencher'!M43</f>
        <v>0</v>
      </c>
      <c r="M34" s="15">
        <f t="shared" si="1"/>
        <v>241.77</v>
      </c>
      <c r="N34" s="15">
        <f>'[1]TCE - ANEXO III - Preencher'!O43</f>
        <v>13.16</v>
      </c>
      <c r="O34" s="15">
        <f>'[1]TCE - ANEXO III - Preencher'!P43</f>
        <v>0</v>
      </c>
      <c r="P34" s="16">
        <f t="shared" si="2"/>
        <v>13.16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807.58999999999992</v>
      </c>
    </row>
    <row r="35" spans="1:28" x14ac:dyDescent="0.2">
      <c r="A35" s="8">
        <f>IFERROR(VLOOKUP(B35,'[1]DADOS (OCULTAR)'!$Q$3:$S$133,3,0),"")</f>
        <v>10894988000729</v>
      </c>
      <c r="B35" s="9" t="str">
        <f>'[1]TCE - ANEXO III - Preencher'!C44</f>
        <v>UPAE CARUARU</v>
      </c>
      <c r="C35" s="10"/>
      <c r="D35" s="11" t="str">
        <f>'[1]TCE - ANEXO III - Preencher'!E44</f>
        <v>FABIO STEFFANO FLORENCIO LOPES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>
        <f>IF('[1]TCE - ANEXO III - Preencher'!H44="","",'[1]TCE - ANEXO III - Preencher'!H44)</f>
        <v>45108</v>
      </c>
      <c r="H35" s="14">
        <f>'[1]TCE - ANEXO III - Preencher'!I44</f>
        <v>27.68</v>
      </c>
      <c r="I35" s="14">
        <f>'[1]TCE - ANEXO III - Preencher'!J44</f>
        <v>221.47</v>
      </c>
      <c r="J35" s="14">
        <f>'[1]TCE - ANEXO III - Preencher'!K44</f>
        <v>0</v>
      </c>
      <c r="K35" s="15">
        <f>'[1]TCE - ANEXO III - Preencher'!L44</f>
        <v>241.77</v>
      </c>
      <c r="L35" s="15">
        <f>'[1]TCE - ANEXO III - Preencher'!M44</f>
        <v>0</v>
      </c>
      <c r="M35" s="15">
        <f t="shared" si="1"/>
        <v>241.77</v>
      </c>
      <c r="N35" s="15">
        <f>'[1]TCE - ANEXO III - Preencher'!O44</f>
        <v>3.29</v>
      </c>
      <c r="O35" s="15">
        <f>'[1]TCE - ANEXO III - Preencher'!P44</f>
        <v>0</v>
      </c>
      <c r="P35" s="16">
        <f t="shared" si="2"/>
        <v>3.29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494.21000000000004</v>
      </c>
    </row>
    <row r="36" spans="1:28" x14ac:dyDescent="0.2">
      <c r="A36" s="8">
        <f>IFERROR(VLOOKUP(B36,'[1]DADOS (OCULTAR)'!$Q$3:$S$133,3,0),"")</f>
        <v>10894988000729</v>
      </c>
      <c r="B36" s="9" t="str">
        <f>'[1]TCE - ANEXO III - Preencher'!C45</f>
        <v>UPAE CARUARU</v>
      </c>
      <c r="C36" s="10"/>
      <c r="D36" s="11" t="str">
        <f>'[1]TCE - ANEXO III - Preencher'!E45</f>
        <v>FERNANDO JOSE DE LIMA BOTELHO JUNIOR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2252-75</v>
      </c>
      <c r="G36" s="13">
        <f>IF('[1]TCE - ANEXO III - Preencher'!H45="","",'[1]TCE - ANEXO III - Preencher'!H45)</f>
        <v>45108</v>
      </c>
      <c r="H36" s="14">
        <f>'[1]TCE - ANEXO III - Preencher'!I45</f>
        <v>31.26</v>
      </c>
      <c r="I36" s="14">
        <f>'[1]TCE - ANEXO III - Preencher'!J45</f>
        <v>250.08</v>
      </c>
      <c r="J36" s="14">
        <f>'[1]TCE - ANEXO III - Preencher'!K45</f>
        <v>0</v>
      </c>
      <c r="K36" s="15">
        <f>'[1]TCE - ANEXO III - Preencher'!L45</f>
        <v>241.77</v>
      </c>
      <c r="L36" s="15">
        <f>'[1]TCE - ANEXO III - Preencher'!M45</f>
        <v>0</v>
      </c>
      <c r="M36" s="15">
        <f t="shared" si="1"/>
        <v>241.77</v>
      </c>
      <c r="N36" s="15">
        <f>'[1]TCE - ANEXO III - Preencher'!O45</f>
        <v>13.16</v>
      </c>
      <c r="O36" s="15">
        <f>'[1]TCE - ANEXO III - Preencher'!P45</f>
        <v>0</v>
      </c>
      <c r="P36" s="16">
        <f t="shared" si="2"/>
        <v>13.16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536.27</v>
      </c>
    </row>
    <row r="37" spans="1:28" x14ac:dyDescent="0.2">
      <c r="A37" s="8">
        <f>IFERROR(VLOOKUP(B37,'[1]DADOS (OCULTAR)'!$Q$3:$S$133,3,0),"")</f>
        <v>10894988000729</v>
      </c>
      <c r="B37" s="9" t="str">
        <f>'[1]TCE - ANEXO III - Preencher'!C46</f>
        <v>UPAE CARUARU</v>
      </c>
      <c r="C37" s="10"/>
      <c r="D37" s="11" t="str">
        <f>'[1]TCE - ANEXO III - Preencher'!E46</f>
        <v>FLAVIO LAURENTINO DE SOUSA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2251-20</v>
      </c>
      <c r="G37" s="13">
        <f>IF('[1]TCE - ANEXO III - Preencher'!H46="","",'[1]TCE - ANEXO III - Preencher'!H46)</f>
        <v>45108</v>
      </c>
      <c r="H37" s="14">
        <f>'[1]TCE - ANEXO III - Preencher'!I46</f>
        <v>91.54</v>
      </c>
      <c r="I37" s="14">
        <f>'[1]TCE - ANEXO III - Preencher'!J46</f>
        <v>732.32</v>
      </c>
      <c r="J37" s="14">
        <f>'[1]TCE - ANEXO III - Preencher'!K46</f>
        <v>0</v>
      </c>
      <c r="K37" s="15">
        <f>'[1]TCE - ANEXO III - Preencher'!L46</f>
        <v>241.77</v>
      </c>
      <c r="L37" s="15">
        <f>'[1]TCE - ANEXO III - Preencher'!M46</f>
        <v>0</v>
      </c>
      <c r="M37" s="15">
        <f t="shared" si="1"/>
        <v>241.77</v>
      </c>
      <c r="N37" s="15">
        <f>'[1]TCE - ANEXO III - Preencher'!O46</f>
        <v>13.16</v>
      </c>
      <c r="O37" s="15">
        <f>'[1]TCE - ANEXO III - Preencher'!P46</f>
        <v>0</v>
      </c>
      <c r="P37" s="16">
        <f t="shared" si="2"/>
        <v>13.16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1078.7900000000002</v>
      </c>
    </row>
    <row r="38" spans="1:28" x14ac:dyDescent="0.2">
      <c r="A38" s="8">
        <f>IFERROR(VLOOKUP(B38,'[1]DADOS (OCULTAR)'!$Q$3:$S$133,3,0),"")</f>
        <v>10894988000729</v>
      </c>
      <c r="B38" s="9" t="str">
        <f>'[1]TCE - ANEXO III - Preencher'!C47</f>
        <v>UPAE CARUARU</v>
      </c>
      <c r="C38" s="10"/>
      <c r="D38" s="11" t="str">
        <f>'[1]TCE - ANEXO III - Preencher'!E47</f>
        <v>FRANCISCO DE ASSIS DE MELO JUNIOR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4131-05</v>
      </c>
      <c r="G38" s="13">
        <f>IF('[1]TCE - ANEXO III - Preencher'!H47="","",'[1]TCE - ANEXO III - Preencher'!H47)</f>
        <v>45108</v>
      </c>
      <c r="H38" s="14">
        <f>'[1]TCE - ANEXO III - Preencher'!I47</f>
        <v>27.98</v>
      </c>
      <c r="I38" s="14">
        <f>'[1]TCE - ANEXO III - Preencher'!J47</f>
        <v>223.81</v>
      </c>
      <c r="J38" s="14">
        <f>'[1]TCE - ANEXO III - Preencher'!K47</f>
        <v>0</v>
      </c>
      <c r="K38" s="15">
        <f>'[1]TCE - ANEXO III - Preencher'!L47</f>
        <v>241.77</v>
      </c>
      <c r="L38" s="15">
        <f>'[1]TCE - ANEXO III - Preencher'!M47</f>
        <v>0</v>
      </c>
      <c r="M38" s="15">
        <f t="shared" si="1"/>
        <v>241.77</v>
      </c>
      <c r="N38" s="15">
        <f>'[1]TCE - ANEXO III - Preencher'!O47</f>
        <v>1.64</v>
      </c>
      <c r="O38" s="15">
        <f>'[1]TCE - ANEXO III - Preencher'!P47</f>
        <v>0</v>
      </c>
      <c r="P38" s="16">
        <f t="shared" si="2"/>
        <v>1.64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495.2</v>
      </c>
    </row>
    <row r="39" spans="1:28" x14ac:dyDescent="0.2">
      <c r="A39" s="8">
        <f>IFERROR(VLOOKUP(B39,'[1]DADOS (OCULTAR)'!$Q$3:$S$133,3,0),"")</f>
        <v>10894988000729</v>
      </c>
      <c r="B39" s="9" t="str">
        <f>'[1]TCE - ANEXO III - Preencher'!C48</f>
        <v>UPAE CARUARU</v>
      </c>
      <c r="C39" s="10"/>
      <c r="D39" s="11" t="str">
        <f>'[1]TCE - ANEXO III - Preencher'!E48</f>
        <v>FRANK FERNANDES LIMA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2252-25</v>
      </c>
      <c r="G39" s="13">
        <f>IF('[1]TCE - ANEXO III - Preencher'!H48="","",'[1]TCE - ANEXO III - Preencher'!H48)</f>
        <v>45108</v>
      </c>
      <c r="H39" s="14">
        <f>'[1]TCE - ANEXO III - Preencher'!I48</f>
        <v>70.959999999999994</v>
      </c>
      <c r="I39" s="14">
        <f>'[1]TCE - ANEXO III - Preencher'!J48</f>
        <v>567.66</v>
      </c>
      <c r="J39" s="14">
        <f>'[1]TCE - ANEXO III - Preencher'!K48</f>
        <v>0</v>
      </c>
      <c r="K39" s="15">
        <f>'[1]TCE - ANEXO III - Preencher'!L48</f>
        <v>241.77</v>
      </c>
      <c r="L39" s="15">
        <f>'[1]TCE - ANEXO III - Preencher'!M48</f>
        <v>0</v>
      </c>
      <c r="M39" s="15">
        <f t="shared" si="1"/>
        <v>241.77</v>
      </c>
      <c r="N39" s="15">
        <f>'[1]TCE - ANEXO III - Preencher'!O48</f>
        <v>13.16</v>
      </c>
      <c r="O39" s="15">
        <f>'[1]TCE - ANEXO III - Preencher'!P48</f>
        <v>0</v>
      </c>
      <c r="P39" s="16">
        <f t="shared" si="2"/>
        <v>13.16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893.55</v>
      </c>
    </row>
    <row r="40" spans="1:28" x14ac:dyDescent="0.2">
      <c r="A40" s="8">
        <f>IFERROR(VLOOKUP(B40,'[1]DADOS (OCULTAR)'!$Q$3:$S$133,3,0),"")</f>
        <v>10894988000729</v>
      </c>
      <c r="B40" s="9" t="str">
        <f>'[1]TCE - ANEXO III - Preencher'!C49</f>
        <v>UPAE CARUARU</v>
      </c>
      <c r="C40" s="10"/>
      <c r="D40" s="11" t="str">
        <f>'[1]TCE - ANEXO III - Preencher'!E49</f>
        <v>GENILSON RUFINO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4141-05</v>
      </c>
      <c r="G40" s="13">
        <f>IF('[1]TCE - ANEXO III - Preencher'!H49="","",'[1]TCE - ANEXO III - Preencher'!H49)</f>
        <v>45108</v>
      </c>
      <c r="H40" s="14">
        <f>'[1]TCE - ANEXO III - Preencher'!I49</f>
        <v>15.35</v>
      </c>
      <c r="I40" s="14">
        <f>'[1]TCE - ANEXO III - Preencher'!J49</f>
        <v>122.78</v>
      </c>
      <c r="J40" s="14">
        <f>'[1]TCE - ANEXO III - Preencher'!K49</f>
        <v>0</v>
      </c>
      <c r="K40" s="15">
        <f>'[1]TCE - ANEXO III - Preencher'!L49</f>
        <v>241.77</v>
      </c>
      <c r="L40" s="15">
        <f>'[1]TCE - ANEXO III - Preencher'!M49</f>
        <v>0</v>
      </c>
      <c r="M40" s="15">
        <f t="shared" si="1"/>
        <v>241.77</v>
      </c>
      <c r="N40" s="15">
        <f>'[1]TCE - ANEXO III - Preencher'!O49</f>
        <v>1.64</v>
      </c>
      <c r="O40" s="15">
        <f>'[1]TCE - ANEXO III - Preencher'!P49</f>
        <v>0</v>
      </c>
      <c r="P40" s="16">
        <f t="shared" si="2"/>
        <v>1.64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381.53999999999996</v>
      </c>
    </row>
    <row r="41" spans="1:28" x14ac:dyDescent="0.2">
      <c r="A41" s="8">
        <f>IFERROR(VLOOKUP(B41,'[1]DADOS (OCULTAR)'!$Q$3:$S$133,3,0),"")</f>
        <v>10894988000729</v>
      </c>
      <c r="B41" s="9" t="str">
        <f>'[1]TCE - ANEXO III - Preencher'!C50</f>
        <v>UPAE CARUARU</v>
      </c>
      <c r="C41" s="10"/>
      <c r="D41" s="11" t="str">
        <f>'[1]TCE - ANEXO III - Preencher'!E50</f>
        <v>GESICA FERREIRA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45108</v>
      </c>
      <c r="H41" s="14">
        <f>'[1]TCE - ANEXO III - Preencher'!I50</f>
        <v>22.55</v>
      </c>
      <c r="I41" s="14">
        <f>'[1]TCE - ANEXO III - Preencher'!J50</f>
        <v>180.38</v>
      </c>
      <c r="J41" s="14">
        <f>'[1]TCE - ANEXO III - Preencher'!K50</f>
        <v>0</v>
      </c>
      <c r="K41" s="15">
        <f>'[1]TCE - ANEXO III - Preencher'!L50</f>
        <v>241.77</v>
      </c>
      <c r="L41" s="15">
        <f>'[1]TCE - ANEXO III - Preencher'!M50</f>
        <v>0</v>
      </c>
      <c r="M41" s="15">
        <f t="shared" si="1"/>
        <v>241.77</v>
      </c>
      <c r="N41" s="15">
        <f>'[1]TCE - ANEXO III - Preencher'!O50</f>
        <v>1.64</v>
      </c>
      <c r="O41" s="15">
        <f>'[1]TCE - ANEXO III - Preencher'!P50</f>
        <v>0</v>
      </c>
      <c r="P41" s="16">
        <f t="shared" si="2"/>
        <v>1.64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446.34000000000003</v>
      </c>
    </row>
    <row r="42" spans="1:28" x14ac:dyDescent="0.2">
      <c r="A42" s="8">
        <f>IFERROR(VLOOKUP(B42,'[1]DADOS (OCULTAR)'!$Q$3:$S$133,3,0),"")</f>
        <v>10894988000729</v>
      </c>
      <c r="B42" s="9" t="str">
        <f>'[1]TCE - ANEXO III - Preencher'!C51</f>
        <v>UPAE CARUARU</v>
      </c>
      <c r="C42" s="10"/>
      <c r="D42" s="11" t="str">
        <f>'[1]TCE - ANEXO III - Preencher'!E51</f>
        <v>GILSON CAVALCANTI TOME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5173-30</v>
      </c>
      <c r="G42" s="13">
        <f>IF('[1]TCE - ANEXO III - Preencher'!H51="","",'[1]TCE - ANEXO III - Preencher'!H51)</f>
        <v>45108</v>
      </c>
      <c r="H42" s="14">
        <f>'[1]TCE - ANEXO III - Preencher'!I51</f>
        <v>16.329999999999998</v>
      </c>
      <c r="I42" s="14">
        <f>'[1]TCE - ANEXO III - Preencher'!J51</f>
        <v>130.61000000000001</v>
      </c>
      <c r="J42" s="14">
        <f>'[1]TCE - ANEXO III - Preencher'!K51</f>
        <v>0</v>
      </c>
      <c r="K42" s="15">
        <f>'[1]TCE - ANEXO III - Preencher'!L51</f>
        <v>241.77</v>
      </c>
      <c r="L42" s="15">
        <f>'[1]TCE - ANEXO III - Preencher'!M51</f>
        <v>0</v>
      </c>
      <c r="M42" s="15">
        <f t="shared" si="1"/>
        <v>241.77</v>
      </c>
      <c r="N42" s="15">
        <f>'[1]TCE - ANEXO III - Preencher'!O51</f>
        <v>1.64</v>
      </c>
      <c r="O42" s="15">
        <f>'[1]TCE - ANEXO III - Preencher'!P51</f>
        <v>0</v>
      </c>
      <c r="P42" s="16">
        <f t="shared" si="2"/>
        <v>1.64</v>
      </c>
      <c r="Q42" s="15">
        <f>'[1]TCE - ANEXO III - Preencher'!R51</f>
        <v>198.33</v>
      </c>
      <c r="R42" s="15">
        <f>'[1]TCE - ANEXO III - Preencher'!S51</f>
        <v>82.12</v>
      </c>
      <c r="S42" s="16">
        <f t="shared" si="3"/>
        <v>116.21000000000001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506.56000000000006</v>
      </c>
    </row>
    <row r="43" spans="1:28" x14ac:dyDescent="0.2">
      <c r="A43" s="8">
        <f>IFERROR(VLOOKUP(B43,'[1]DADOS (OCULTAR)'!$Q$3:$S$133,3,0),"")</f>
        <v>10894988000729</v>
      </c>
      <c r="B43" s="9" t="str">
        <f>'[1]TCE - ANEXO III - Preencher'!C52</f>
        <v>UPAE CARUARU</v>
      </c>
      <c r="C43" s="10"/>
      <c r="D43" s="11" t="str">
        <f>'[1]TCE - ANEXO III - Preencher'!E52</f>
        <v>GISLANE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45108</v>
      </c>
      <c r="H43" s="14">
        <f>'[1]TCE - ANEXO III - Preencher'!I52</f>
        <v>17.86</v>
      </c>
      <c r="I43" s="14">
        <f>'[1]TCE - ANEXO III - Preencher'!J52</f>
        <v>142.85</v>
      </c>
      <c r="J43" s="14">
        <f>'[1]TCE - ANEXO III - Preencher'!K52</f>
        <v>0</v>
      </c>
      <c r="K43" s="15">
        <f>'[1]TCE - ANEXO III - Preencher'!L52</f>
        <v>241.77</v>
      </c>
      <c r="L43" s="15">
        <f>'[1]TCE - ANEXO III - Preencher'!M52</f>
        <v>0</v>
      </c>
      <c r="M43" s="15">
        <f t="shared" si="1"/>
        <v>241.77</v>
      </c>
      <c r="N43" s="15">
        <f>'[1]TCE - ANEXO III - Preencher'!O52</f>
        <v>1.64</v>
      </c>
      <c r="O43" s="15">
        <f>'[1]TCE - ANEXO III - Preencher'!P52</f>
        <v>0</v>
      </c>
      <c r="P43" s="16">
        <f t="shared" si="2"/>
        <v>1.64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404.12</v>
      </c>
    </row>
    <row r="44" spans="1:28" x14ac:dyDescent="0.2">
      <c r="A44" s="8">
        <f>IFERROR(VLOOKUP(B44,'[1]DADOS (OCULTAR)'!$Q$3:$S$133,3,0),"")</f>
        <v>10894988000729</v>
      </c>
      <c r="B44" s="9" t="str">
        <f>'[1]TCE - ANEXO III - Preencher'!C53</f>
        <v>UPAE CARUARU</v>
      </c>
      <c r="C44" s="10"/>
      <c r="D44" s="11" t="str">
        <f>'[1]TCE - ANEXO III - Preencher'!E53</f>
        <v>GIZELLI VITORIA DA SILVA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45108</v>
      </c>
      <c r="H44" s="14">
        <f>'[1]TCE - ANEXO III - Preencher'!I53</f>
        <v>17.05</v>
      </c>
      <c r="I44" s="14">
        <f>'[1]TCE - ANEXO III - Preencher'!J53</f>
        <v>136.41999999999999</v>
      </c>
      <c r="J44" s="14">
        <f>'[1]TCE - ANEXO III - Preencher'!K53</f>
        <v>0</v>
      </c>
      <c r="K44" s="15">
        <f>'[1]TCE - ANEXO III - Preencher'!L53</f>
        <v>241.77</v>
      </c>
      <c r="L44" s="15">
        <f>'[1]TCE - ANEXO III - Preencher'!M53</f>
        <v>0</v>
      </c>
      <c r="M44" s="15">
        <f t="shared" si="1"/>
        <v>241.77</v>
      </c>
      <c r="N44" s="15">
        <f>'[1]TCE - ANEXO III - Preencher'!O53</f>
        <v>1.64</v>
      </c>
      <c r="O44" s="15">
        <f>'[1]TCE - ANEXO III - Preencher'!P53</f>
        <v>0</v>
      </c>
      <c r="P44" s="16">
        <f t="shared" si="2"/>
        <v>1.64</v>
      </c>
      <c r="Q44" s="15">
        <f>'[1]TCE - ANEXO III - Preencher'!R53</f>
        <v>387.33</v>
      </c>
      <c r="R44" s="15">
        <f>'[1]TCE - ANEXO III - Preencher'!S53</f>
        <v>102.32</v>
      </c>
      <c r="S44" s="16">
        <f t="shared" si="3"/>
        <v>285.01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681.89</v>
      </c>
    </row>
    <row r="45" spans="1:28" x14ac:dyDescent="0.2">
      <c r="A45" s="8">
        <f>IFERROR(VLOOKUP(B45,'[1]DADOS (OCULTAR)'!$Q$3:$S$133,3,0),"")</f>
        <v>10894988000729</v>
      </c>
      <c r="B45" s="9" t="str">
        <f>'[1]TCE - ANEXO III - Preencher'!C54</f>
        <v>UPAE CARUARU</v>
      </c>
      <c r="C45" s="10"/>
      <c r="D45" s="11" t="str">
        <f>'[1]TCE - ANEXO III - Preencher'!E54</f>
        <v>GLAUCE DO NASCIMENTO MONTEIRO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4101-05</v>
      </c>
      <c r="G45" s="13">
        <f>IF('[1]TCE - ANEXO III - Preencher'!H54="","",'[1]TCE - ANEXO III - Preencher'!H54)</f>
        <v>45108</v>
      </c>
      <c r="H45" s="14">
        <f>'[1]TCE - ANEXO III - Preencher'!I54</f>
        <v>33.520000000000003</v>
      </c>
      <c r="I45" s="14">
        <f>'[1]TCE - ANEXO III - Preencher'!J54</f>
        <v>268.14999999999998</v>
      </c>
      <c r="J45" s="14">
        <f>'[1]TCE - ANEXO III - Preencher'!K54</f>
        <v>0</v>
      </c>
      <c r="K45" s="15">
        <f>'[1]TCE - ANEXO III - Preencher'!L54</f>
        <v>241.78</v>
      </c>
      <c r="L45" s="15">
        <f>'[1]TCE - ANEXO III - Preencher'!M54</f>
        <v>0</v>
      </c>
      <c r="M45" s="15">
        <f t="shared" si="1"/>
        <v>241.78</v>
      </c>
      <c r="N45" s="15">
        <f>'[1]TCE - ANEXO III - Preencher'!O54</f>
        <v>1.64</v>
      </c>
      <c r="O45" s="15">
        <f>'[1]TCE - ANEXO III - Preencher'!P54</f>
        <v>0</v>
      </c>
      <c r="P45" s="16">
        <f t="shared" si="2"/>
        <v>1.64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545.08999999999992</v>
      </c>
    </row>
    <row r="46" spans="1:28" x14ac:dyDescent="0.2">
      <c r="A46" s="8">
        <f>IFERROR(VLOOKUP(B46,'[1]DADOS (OCULTAR)'!$Q$3:$S$133,3,0),"")</f>
        <v>10894988000729</v>
      </c>
      <c r="B46" s="9" t="str">
        <f>'[1]TCE - ANEXO III - Preencher'!C55</f>
        <v>UPAE CARUARU</v>
      </c>
      <c r="C46" s="10"/>
      <c r="D46" s="11" t="str">
        <f>'[1]TCE - ANEXO III - Preencher'!E55</f>
        <v>GLEYSON RAFAEL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45108</v>
      </c>
      <c r="H46" s="14">
        <f>'[1]TCE - ANEXO III - Preencher'!I55</f>
        <v>16.84</v>
      </c>
      <c r="I46" s="14">
        <f>'[1]TCE - ANEXO III - Preencher'!J55</f>
        <v>134.72999999999999</v>
      </c>
      <c r="J46" s="14">
        <f>'[1]TCE - ANEXO III - Preencher'!K55</f>
        <v>0</v>
      </c>
      <c r="K46" s="15">
        <f>'[1]TCE - ANEXO III - Preencher'!L55</f>
        <v>241.78</v>
      </c>
      <c r="L46" s="15">
        <f>'[1]TCE - ANEXO III - Preencher'!M55</f>
        <v>0</v>
      </c>
      <c r="M46" s="15">
        <f t="shared" si="1"/>
        <v>241.78</v>
      </c>
      <c r="N46" s="15">
        <f>'[1]TCE - ANEXO III - Preencher'!O55</f>
        <v>1.64</v>
      </c>
      <c r="O46" s="15">
        <f>'[1]TCE - ANEXO III - Preencher'!P55</f>
        <v>0</v>
      </c>
      <c r="P46" s="16">
        <f t="shared" si="2"/>
        <v>1.64</v>
      </c>
      <c r="Q46" s="15">
        <f>'[1]TCE - ANEXO III - Preencher'!R55</f>
        <v>333.33</v>
      </c>
      <c r="R46" s="15">
        <f>'[1]TCE - ANEXO III - Preencher'!S55</f>
        <v>91.3</v>
      </c>
      <c r="S46" s="16">
        <f t="shared" si="3"/>
        <v>242.02999999999997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637.02</v>
      </c>
    </row>
    <row r="47" spans="1:28" x14ac:dyDescent="0.2">
      <c r="A47" s="8">
        <f>IFERROR(VLOOKUP(B47,'[1]DADOS (OCULTAR)'!$Q$3:$S$133,3,0),"")</f>
        <v>10894988000729</v>
      </c>
      <c r="B47" s="9" t="str">
        <f>'[1]TCE - ANEXO III - Preencher'!C56</f>
        <v>UPAE CARUARU</v>
      </c>
      <c r="C47" s="10"/>
      <c r="D47" s="11" t="str">
        <f>'[1]TCE - ANEXO III - Preencher'!E56</f>
        <v>GRAZIELY MARIA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>
        <f>IF('[1]TCE - ANEXO III - Preencher'!H56="","",'[1]TCE - ANEXO III - Preencher'!H56)</f>
        <v>45108</v>
      </c>
      <c r="H47" s="14">
        <f>'[1]TCE - ANEXO III - Preencher'!I56</f>
        <v>18.59</v>
      </c>
      <c r="I47" s="14">
        <f>'[1]TCE - ANEXO III - Preencher'!J56</f>
        <v>148.72</v>
      </c>
      <c r="J47" s="14">
        <f>'[1]TCE - ANEXO III - Preencher'!K56</f>
        <v>0</v>
      </c>
      <c r="K47" s="15">
        <f>'[1]TCE - ANEXO III - Preencher'!L56</f>
        <v>241.78</v>
      </c>
      <c r="L47" s="15">
        <f>'[1]TCE - ANEXO III - Preencher'!M56</f>
        <v>0</v>
      </c>
      <c r="M47" s="15">
        <f t="shared" si="1"/>
        <v>241.78</v>
      </c>
      <c r="N47" s="15">
        <f>'[1]TCE - ANEXO III - Preencher'!O56</f>
        <v>1.64</v>
      </c>
      <c r="O47" s="15">
        <f>'[1]TCE - ANEXO III - Preencher'!P56</f>
        <v>0</v>
      </c>
      <c r="P47" s="16">
        <f t="shared" si="2"/>
        <v>1.64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410.73</v>
      </c>
    </row>
    <row r="48" spans="1:28" x14ac:dyDescent="0.2">
      <c r="A48" s="8">
        <f>IFERROR(VLOOKUP(B48,'[1]DADOS (OCULTAR)'!$Q$3:$S$133,3,0),"")</f>
        <v>10894988000729</v>
      </c>
      <c r="B48" s="9" t="str">
        <f>'[1]TCE - ANEXO III - Preencher'!C57</f>
        <v>UPAE CARUARU</v>
      </c>
      <c r="C48" s="10"/>
      <c r="D48" s="11" t="str">
        <f>'[1]TCE - ANEXO III - Preencher'!E57</f>
        <v>HEITOR DA SILVEIRA  ALVES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45108</v>
      </c>
      <c r="H48" s="14">
        <f>'[1]TCE - ANEXO III - Preencher'!I57</f>
        <v>17.32</v>
      </c>
      <c r="I48" s="14">
        <f>'[1]TCE - ANEXO III - Preencher'!J57</f>
        <v>138.55000000000001</v>
      </c>
      <c r="J48" s="14">
        <f>'[1]TCE - ANEXO III - Preencher'!K57</f>
        <v>0</v>
      </c>
      <c r="K48" s="15">
        <f>'[1]TCE - ANEXO III - Preencher'!L57</f>
        <v>241.78</v>
      </c>
      <c r="L48" s="15">
        <f>'[1]TCE - ANEXO III - Preencher'!M57</f>
        <v>0</v>
      </c>
      <c r="M48" s="15">
        <f t="shared" si="1"/>
        <v>241.78</v>
      </c>
      <c r="N48" s="15">
        <f>'[1]TCE - ANEXO III - Preencher'!O57</f>
        <v>1.64</v>
      </c>
      <c r="O48" s="15">
        <f>'[1]TCE - ANEXO III - Preencher'!P57</f>
        <v>0</v>
      </c>
      <c r="P48" s="16">
        <f t="shared" si="2"/>
        <v>1.64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399.28999999999996</v>
      </c>
    </row>
    <row r="49" spans="1:28" x14ac:dyDescent="0.2">
      <c r="A49" s="8">
        <f>IFERROR(VLOOKUP(B49,'[1]DADOS (OCULTAR)'!$Q$3:$S$133,3,0),"")</f>
        <v>10894988000729</v>
      </c>
      <c r="B49" s="9" t="str">
        <f>'[1]TCE - ANEXO III - Preencher'!C58</f>
        <v>UPAE CARUARU</v>
      </c>
      <c r="C49" s="10"/>
      <c r="D49" s="11" t="str">
        <f>'[1]TCE - ANEXO III - Preencher'!E58</f>
        <v>HINAYARA SANTOS RODRIGUES LIBERATO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45108</v>
      </c>
      <c r="H49" s="14">
        <f>'[1]TCE - ANEXO III - Preencher'!I58</f>
        <v>25.24</v>
      </c>
      <c r="I49" s="14">
        <f>'[1]TCE - ANEXO III - Preencher'!J58</f>
        <v>201.89</v>
      </c>
      <c r="J49" s="14">
        <f>'[1]TCE - ANEXO III - Preencher'!K58</f>
        <v>0</v>
      </c>
      <c r="K49" s="15">
        <f>'[1]TCE - ANEXO III - Preencher'!L58</f>
        <v>241.78</v>
      </c>
      <c r="L49" s="15">
        <f>'[1]TCE - ANEXO III - Preencher'!M58</f>
        <v>0</v>
      </c>
      <c r="M49" s="15">
        <f t="shared" si="1"/>
        <v>241.78</v>
      </c>
      <c r="N49" s="15">
        <f>'[1]TCE - ANEXO III - Preencher'!O58</f>
        <v>1.64</v>
      </c>
      <c r="O49" s="15">
        <f>'[1]TCE - ANEXO III - Preencher'!P58</f>
        <v>0</v>
      </c>
      <c r="P49" s="16">
        <f t="shared" si="2"/>
        <v>1.64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77.569999999999993</v>
      </c>
      <c r="U49" s="15">
        <f>'[1]TCE - ANEXO III - Preencher'!V58</f>
        <v>0</v>
      </c>
      <c r="V49" s="16">
        <f t="shared" si="4"/>
        <v>77.569999999999993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548.11999999999989</v>
      </c>
    </row>
    <row r="50" spans="1:28" x14ac:dyDescent="0.2">
      <c r="A50" s="8">
        <f>IFERROR(VLOOKUP(B50,'[1]DADOS (OCULTAR)'!$Q$3:$S$133,3,0),"")</f>
        <v>10894988000729</v>
      </c>
      <c r="B50" s="9" t="str">
        <f>'[1]TCE - ANEXO III - Preencher'!C59</f>
        <v>UPAE CARUARU</v>
      </c>
      <c r="C50" s="10"/>
      <c r="D50" s="11" t="str">
        <f>'[1]TCE - ANEXO III - Preencher'!E59</f>
        <v>HUDE LUCENA GONCALVES DIAS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>
        <f>IF('[1]TCE - ANEXO III - Preencher'!H59="","",'[1]TCE - ANEXO III - Preencher'!H59)</f>
        <v>45108</v>
      </c>
      <c r="H50" s="14">
        <f>'[1]TCE - ANEXO III - Preencher'!I59</f>
        <v>61.4</v>
      </c>
      <c r="I50" s="14">
        <f>'[1]TCE - ANEXO III - Preencher'!J59</f>
        <v>491.2</v>
      </c>
      <c r="J50" s="14">
        <f>'[1]TCE - ANEXO III - Preencher'!K59</f>
        <v>0</v>
      </c>
      <c r="K50" s="15">
        <f>'[1]TCE - ANEXO III - Preencher'!L59</f>
        <v>241.78</v>
      </c>
      <c r="L50" s="15">
        <f>'[1]TCE - ANEXO III - Preencher'!M59</f>
        <v>0</v>
      </c>
      <c r="M50" s="15">
        <f t="shared" si="1"/>
        <v>241.78</v>
      </c>
      <c r="N50" s="15">
        <f>'[1]TCE - ANEXO III - Preencher'!O59</f>
        <v>13.16</v>
      </c>
      <c r="O50" s="15">
        <f>'[1]TCE - ANEXO III - Preencher'!P59</f>
        <v>0</v>
      </c>
      <c r="P50" s="16">
        <f t="shared" si="2"/>
        <v>13.16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807.54</v>
      </c>
    </row>
    <row r="51" spans="1:28" x14ac:dyDescent="0.2">
      <c r="A51" s="8">
        <f>IFERROR(VLOOKUP(B51,'[1]DADOS (OCULTAR)'!$Q$3:$S$133,3,0),"")</f>
        <v>10894988000729</v>
      </c>
      <c r="B51" s="9" t="str">
        <f>'[1]TCE - ANEXO III - Preencher'!C60</f>
        <v>UPAE CARUARU</v>
      </c>
      <c r="C51" s="10"/>
      <c r="D51" s="11" t="str">
        <f>'[1]TCE - ANEXO III - Preencher'!E60</f>
        <v>IADNA CRISTINA BEZERRA FRANCA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45108</v>
      </c>
      <c r="H51" s="14">
        <f>'[1]TCE - ANEXO III - Preencher'!I60</f>
        <v>15.84</v>
      </c>
      <c r="I51" s="14">
        <f>'[1]TCE - ANEXO III - Preencher'!J60</f>
        <v>126.72</v>
      </c>
      <c r="J51" s="14">
        <f>'[1]TCE - ANEXO III - Preencher'!K60</f>
        <v>0</v>
      </c>
      <c r="K51" s="15">
        <f>'[1]TCE - ANEXO III - Preencher'!L60</f>
        <v>241.78</v>
      </c>
      <c r="L51" s="15">
        <f>'[1]TCE - ANEXO III - Preencher'!M60</f>
        <v>0</v>
      </c>
      <c r="M51" s="15">
        <f t="shared" si="1"/>
        <v>241.78</v>
      </c>
      <c r="N51" s="15">
        <f>'[1]TCE - ANEXO III - Preencher'!O60</f>
        <v>1.64</v>
      </c>
      <c r="O51" s="15">
        <f>'[1]TCE - ANEXO III - Preencher'!P60</f>
        <v>0</v>
      </c>
      <c r="P51" s="16">
        <f t="shared" si="2"/>
        <v>1.64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385.98</v>
      </c>
    </row>
    <row r="52" spans="1:28" x14ac:dyDescent="0.2">
      <c r="A52" s="8">
        <f>IFERROR(VLOOKUP(B52,'[1]DADOS (OCULTAR)'!$Q$3:$S$133,3,0),"")</f>
        <v>10894988000729</v>
      </c>
      <c r="B52" s="9" t="str">
        <f>'[1]TCE - ANEXO III - Preencher'!C61</f>
        <v>UPAE CARUARU</v>
      </c>
      <c r="C52" s="10"/>
      <c r="D52" s="11" t="str">
        <f>'[1]TCE - ANEXO III - Preencher'!E61</f>
        <v>IGOR EDUARDO DE OLIVEIRA SOUZA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2252-75</v>
      </c>
      <c r="G52" s="13">
        <f>IF('[1]TCE - ANEXO III - Preencher'!H61="","",'[1]TCE - ANEXO III - Preencher'!H61)</f>
        <v>45108</v>
      </c>
      <c r="H52" s="14">
        <f>'[1]TCE - ANEXO III - Preencher'!I61</f>
        <v>190.17</v>
      </c>
      <c r="I52" s="14">
        <f>'[1]TCE - ANEXO III - Preencher'!J61</f>
        <v>1521.33</v>
      </c>
      <c r="J52" s="14">
        <f>'[1]TCE - ANEXO III - Preencher'!K61</f>
        <v>0</v>
      </c>
      <c r="K52" s="15">
        <f>'[1]TCE - ANEXO III - Preencher'!L61</f>
        <v>241.78</v>
      </c>
      <c r="L52" s="15">
        <f>'[1]TCE - ANEXO III - Preencher'!M61</f>
        <v>0</v>
      </c>
      <c r="M52" s="15">
        <f t="shared" si="1"/>
        <v>241.78</v>
      </c>
      <c r="N52" s="15">
        <f>'[1]TCE - ANEXO III - Preencher'!O61</f>
        <v>13.16</v>
      </c>
      <c r="O52" s="15">
        <f>'[1]TCE - ANEXO III - Preencher'!P61</f>
        <v>0</v>
      </c>
      <c r="P52" s="16">
        <f t="shared" si="2"/>
        <v>13.16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1966.44</v>
      </c>
    </row>
    <row r="53" spans="1:28" x14ac:dyDescent="0.2">
      <c r="A53" s="8">
        <f>IFERROR(VLOOKUP(B53,'[1]DADOS (OCULTAR)'!$Q$3:$S$133,3,0),"")</f>
        <v>10894988000729</v>
      </c>
      <c r="B53" s="9" t="str">
        <f>'[1]TCE - ANEXO III - Preencher'!C62</f>
        <v>UPAE CARUARU</v>
      </c>
      <c r="C53" s="10"/>
      <c r="D53" s="11" t="str">
        <f>'[1]TCE - ANEXO III - Preencher'!E62</f>
        <v>ISABELLA NAYARA SANTOS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>
        <f>IF('[1]TCE - ANEXO III - Preencher'!H62="","",'[1]TCE - ANEXO III - Preencher'!H62)</f>
        <v>45108</v>
      </c>
      <c r="H53" s="14">
        <f>'[1]TCE - ANEXO III - Preencher'!I62</f>
        <v>47.69</v>
      </c>
      <c r="I53" s="14">
        <f>'[1]TCE - ANEXO III - Preencher'!J62</f>
        <v>381.49</v>
      </c>
      <c r="J53" s="14">
        <f>'[1]TCE - ANEXO III - Preencher'!K62</f>
        <v>0</v>
      </c>
      <c r="K53" s="15">
        <f>'[1]TCE - ANEXO III - Preencher'!L62</f>
        <v>241.78</v>
      </c>
      <c r="L53" s="15">
        <f>'[1]TCE - ANEXO III - Preencher'!M62</f>
        <v>0</v>
      </c>
      <c r="M53" s="15">
        <f t="shared" si="1"/>
        <v>241.78</v>
      </c>
      <c r="N53" s="15">
        <f>'[1]TCE - ANEXO III - Preencher'!O62</f>
        <v>1.64</v>
      </c>
      <c r="O53" s="15">
        <f>'[1]TCE - ANEXO III - Preencher'!P62</f>
        <v>0</v>
      </c>
      <c r="P53" s="16">
        <f t="shared" si="2"/>
        <v>1.64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672.6</v>
      </c>
    </row>
    <row r="54" spans="1:28" x14ac:dyDescent="0.2">
      <c r="A54" s="8">
        <f>IFERROR(VLOOKUP(B54,'[1]DADOS (OCULTAR)'!$Q$3:$S$133,3,0),"")</f>
        <v>10894988000729</v>
      </c>
      <c r="B54" s="9" t="str">
        <f>'[1]TCE - ANEXO III - Preencher'!C63</f>
        <v>UPAE CARUARU</v>
      </c>
      <c r="C54" s="10"/>
      <c r="D54" s="11" t="str">
        <f>'[1]TCE - ANEXO III - Preencher'!E63</f>
        <v>JANAINA DA SILVA ALVES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45108</v>
      </c>
      <c r="H54" s="14">
        <f>'[1]TCE - ANEXO III - Preencher'!I63</f>
        <v>15.84</v>
      </c>
      <c r="I54" s="14">
        <f>'[1]TCE - ANEXO III - Preencher'!J63</f>
        <v>126.72</v>
      </c>
      <c r="J54" s="14">
        <f>'[1]TCE - ANEXO III - Preencher'!K63</f>
        <v>0</v>
      </c>
      <c r="K54" s="15">
        <f>'[1]TCE - ANEXO III - Preencher'!L63</f>
        <v>241.78</v>
      </c>
      <c r="L54" s="15">
        <f>'[1]TCE - ANEXO III - Preencher'!M63</f>
        <v>0</v>
      </c>
      <c r="M54" s="15">
        <f t="shared" si="1"/>
        <v>241.78</v>
      </c>
      <c r="N54" s="15">
        <f>'[1]TCE - ANEXO III - Preencher'!O63</f>
        <v>1.64</v>
      </c>
      <c r="O54" s="15">
        <f>'[1]TCE - ANEXO III - Preencher'!P63</f>
        <v>0</v>
      </c>
      <c r="P54" s="16">
        <f t="shared" si="2"/>
        <v>1.64</v>
      </c>
      <c r="Q54" s="15">
        <f>'[1]TCE - ANEXO III - Preencher'!R63</f>
        <v>387.33</v>
      </c>
      <c r="R54" s="15">
        <f>'[1]TCE - ANEXO III - Preencher'!S63</f>
        <v>79.2</v>
      </c>
      <c r="S54" s="16">
        <f t="shared" si="3"/>
        <v>308.13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694.11</v>
      </c>
    </row>
    <row r="55" spans="1:28" x14ac:dyDescent="0.2">
      <c r="A55" s="8">
        <f>IFERROR(VLOOKUP(B55,'[1]DADOS (OCULTAR)'!$Q$3:$S$133,3,0),"")</f>
        <v>10894988000729</v>
      </c>
      <c r="B55" s="9" t="str">
        <f>'[1]TCE - ANEXO III - Preencher'!C64</f>
        <v>UPAE CARUARU</v>
      </c>
      <c r="C55" s="10"/>
      <c r="D55" s="11" t="str">
        <f>'[1]TCE - ANEXO III - Preencher'!E64</f>
        <v>JAQUELINE IZABEL TORRES FIGUEIRA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4101-05</v>
      </c>
      <c r="G55" s="13">
        <f>IF('[1]TCE - ANEXO III - Preencher'!H64="","",'[1]TCE - ANEXO III - Preencher'!H64)</f>
        <v>45108</v>
      </c>
      <c r="H55" s="14">
        <f>'[1]TCE - ANEXO III - Preencher'!I64</f>
        <v>80.040000000000006</v>
      </c>
      <c r="I55" s="14">
        <f>'[1]TCE - ANEXO III - Preencher'!J64</f>
        <v>640.30999999999995</v>
      </c>
      <c r="J55" s="14">
        <f>'[1]TCE - ANEXO III - Preencher'!K64</f>
        <v>0</v>
      </c>
      <c r="K55" s="15">
        <f>'[1]TCE - ANEXO III - Preencher'!L64</f>
        <v>241.78</v>
      </c>
      <c r="L55" s="15">
        <f>'[1]TCE - ANEXO III - Preencher'!M64</f>
        <v>0</v>
      </c>
      <c r="M55" s="15">
        <f t="shared" si="1"/>
        <v>241.78</v>
      </c>
      <c r="N55" s="15">
        <f>'[1]TCE - ANEXO III - Preencher'!O64</f>
        <v>1.64</v>
      </c>
      <c r="O55" s="15">
        <f>'[1]TCE - ANEXO III - Preencher'!P64</f>
        <v>0</v>
      </c>
      <c r="P55" s="16">
        <f t="shared" si="2"/>
        <v>1.64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963.76999999999987</v>
      </c>
    </row>
    <row r="56" spans="1:28" x14ac:dyDescent="0.2">
      <c r="A56" s="8">
        <f>IFERROR(VLOOKUP(B56,'[1]DADOS (OCULTAR)'!$Q$3:$S$133,3,0),"")</f>
        <v>10894988000729</v>
      </c>
      <c r="B56" s="9" t="str">
        <f>'[1]TCE - ANEXO III - Preencher'!C65</f>
        <v>UPAE CARUARU</v>
      </c>
      <c r="C56" s="10"/>
      <c r="D56" s="11" t="str">
        <f>'[1]TCE - ANEXO III - Preencher'!E65</f>
        <v>JESSICA MILENA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3222-25</v>
      </c>
      <c r="G56" s="13">
        <f>IF('[1]TCE - ANEXO III - Preencher'!H65="","",'[1]TCE - ANEXO III - Preencher'!H65)</f>
        <v>45108</v>
      </c>
      <c r="H56" s="14">
        <f>'[1]TCE - ANEXO III - Preencher'!I65</f>
        <v>17</v>
      </c>
      <c r="I56" s="14">
        <f>'[1]TCE - ANEXO III - Preencher'!J65</f>
        <v>136.02000000000001</v>
      </c>
      <c r="J56" s="14">
        <f>'[1]TCE - ANEXO III - Preencher'!K65</f>
        <v>0</v>
      </c>
      <c r="K56" s="15">
        <f>'[1]TCE - ANEXO III - Preencher'!L65</f>
        <v>241.78</v>
      </c>
      <c r="L56" s="15">
        <f>'[1]TCE - ANEXO III - Preencher'!M65</f>
        <v>0</v>
      </c>
      <c r="M56" s="15">
        <f t="shared" si="1"/>
        <v>241.78</v>
      </c>
      <c r="N56" s="15">
        <f>'[1]TCE - ANEXO III - Preencher'!O65</f>
        <v>1.64</v>
      </c>
      <c r="O56" s="15">
        <f>'[1]TCE - ANEXO III - Preencher'!P65</f>
        <v>0</v>
      </c>
      <c r="P56" s="16">
        <f t="shared" si="2"/>
        <v>1.64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77.55</v>
      </c>
      <c r="U56" s="15">
        <f>'[1]TCE - ANEXO III - Preencher'!V65</f>
        <v>0</v>
      </c>
      <c r="V56" s="16">
        <f t="shared" si="4"/>
        <v>77.55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473.99</v>
      </c>
    </row>
    <row r="57" spans="1:28" x14ac:dyDescent="0.2">
      <c r="A57" s="8">
        <f>IFERROR(VLOOKUP(B57,'[1]DADOS (OCULTAR)'!$Q$3:$S$133,3,0),"")</f>
        <v>10894988000729</v>
      </c>
      <c r="B57" s="9" t="str">
        <f>'[1]TCE - ANEXO III - Preencher'!C66</f>
        <v>UPAE CARUARU</v>
      </c>
      <c r="C57" s="10"/>
      <c r="D57" s="11" t="str">
        <f>'[1]TCE - ANEXO III - Preencher'!E66</f>
        <v>JESSIKA KALINNY BATISTA SOBRAL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2238-10</v>
      </c>
      <c r="G57" s="13">
        <f>IF('[1]TCE - ANEXO III - Preencher'!H66="","",'[1]TCE - ANEXO III - Preencher'!H66)</f>
        <v>45108</v>
      </c>
      <c r="H57" s="14">
        <f>'[1]TCE - ANEXO III - Preencher'!I66</f>
        <v>35.619999999999997</v>
      </c>
      <c r="I57" s="14">
        <f>'[1]TCE - ANEXO III - Preencher'!J66</f>
        <v>284.97000000000003</v>
      </c>
      <c r="J57" s="14">
        <f>'[1]TCE - ANEXO III - Preencher'!K66</f>
        <v>0</v>
      </c>
      <c r="K57" s="15">
        <f>'[1]TCE - ANEXO III - Preencher'!L66</f>
        <v>241.78</v>
      </c>
      <c r="L57" s="15">
        <f>'[1]TCE - ANEXO III - Preencher'!M66</f>
        <v>0</v>
      </c>
      <c r="M57" s="15">
        <f t="shared" si="1"/>
        <v>241.78</v>
      </c>
      <c r="N57" s="15">
        <f>'[1]TCE - ANEXO III - Preencher'!O66</f>
        <v>1.64</v>
      </c>
      <c r="O57" s="15">
        <f>'[1]TCE - ANEXO III - Preencher'!P66</f>
        <v>0</v>
      </c>
      <c r="P57" s="16">
        <f t="shared" si="2"/>
        <v>1.64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232.71</v>
      </c>
      <c r="U57" s="15">
        <f>'[1]TCE - ANEXO III - Preencher'!V66</f>
        <v>0</v>
      </c>
      <c r="V57" s="16">
        <f t="shared" si="4"/>
        <v>232.71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796.72</v>
      </c>
    </row>
    <row r="58" spans="1:28" x14ac:dyDescent="0.2">
      <c r="A58" s="8">
        <f>IFERROR(VLOOKUP(B58,'[1]DADOS (OCULTAR)'!$Q$3:$S$133,3,0),"")</f>
        <v>10894988000729</v>
      </c>
      <c r="B58" s="9" t="str">
        <f>'[1]TCE - ANEXO III - Preencher'!C67</f>
        <v>UPAE CARUARU</v>
      </c>
      <c r="C58" s="10"/>
      <c r="D58" s="11" t="str">
        <f>'[1]TCE - ANEXO III - Preencher'!E67</f>
        <v>JOSE ISMAEL JOAQUIM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2124-05</v>
      </c>
      <c r="G58" s="13">
        <f>IF('[1]TCE - ANEXO III - Preencher'!H67="","",'[1]TCE - ANEXO III - Preencher'!H67)</f>
        <v>45108</v>
      </c>
      <c r="H58" s="14">
        <f>'[1]TCE - ANEXO III - Preencher'!I67</f>
        <v>32.64</v>
      </c>
      <c r="I58" s="14">
        <f>'[1]TCE - ANEXO III - Preencher'!J67</f>
        <v>261.11</v>
      </c>
      <c r="J58" s="14">
        <f>'[1]TCE - ANEXO III - Preencher'!K67</f>
        <v>0</v>
      </c>
      <c r="K58" s="15">
        <f>'[1]TCE - ANEXO III - Preencher'!L67</f>
        <v>241.78</v>
      </c>
      <c r="L58" s="15">
        <f>'[1]TCE - ANEXO III - Preencher'!M67</f>
        <v>0</v>
      </c>
      <c r="M58" s="15">
        <f t="shared" si="1"/>
        <v>241.78</v>
      </c>
      <c r="N58" s="15">
        <f>'[1]TCE - ANEXO III - Preencher'!O67</f>
        <v>1.64</v>
      </c>
      <c r="O58" s="15">
        <f>'[1]TCE - ANEXO III - Preencher'!P67</f>
        <v>0</v>
      </c>
      <c r="P58" s="16">
        <f t="shared" si="2"/>
        <v>1.64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537.16999999999996</v>
      </c>
    </row>
    <row r="59" spans="1:28" x14ac:dyDescent="0.2">
      <c r="A59" s="8">
        <f>IFERROR(VLOOKUP(B59,'[1]DADOS (OCULTAR)'!$Q$3:$S$133,3,0),"")</f>
        <v>10894988000729</v>
      </c>
      <c r="B59" s="9" t="str">
        <f>'[1]TCE - ANEXO III - Preencher'!C68</f>
        <v>UPAE CARUARU</v>
      </c>
      <c r="C59" s="10"/>
      <c r="D59" s="11" t="str">
        <f>'[1]TCE - ANEXO III - Preencher'!E68</f>
        <v>JOSEILDA MARIA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4110-05</v>
      </c>
      <c r="G59" s="13">
        <f>IF('[1]TCE - ANEXO III - Preencher'!H68="","",'[1]TCE - ANEXO III - Preencher'!H68)</f>
        <v>45108</v>
      </c>
      <c r="H59" s="14">
        <f>'[1]TCE - ANEXO III - Preencher'!I68</f>
        <v>13.65</v>
      </c>
      <c r="I59" s="14">
        <f>'[1]TCE - ANEXO III - Preencher'!J68</f>
        <v>109.18</v>
      </c>
      <c r="J59" s="14">
        <f>'[1]TCE - ANEXO III - Preencher'!K68</f>
        <v>0</v>
      </c>
      <c r="K59" s="15">
        <f>'[1]TCE - ANEXO III - Preencher'!L68</f>
        <v>241.78</v>
      </c>
      <c r="L59" s="15">
        <f>'[1]TCE - ANEXO III - Preencher'!M68</f>
        <v>0</v>
      </c>
      <c r="M59" s="15">
        <f t="shared" si="1"/>
        <v>241.78</v>
      </c>
      <c r="N59" s="15">
        <f>'[1]TCE - ANEXO III - Preencher'!O68</f>
        <v>1.64</v>
      </c>
      <c r="O59" s="15">
        <f>'[1]TCE - ANEXO III - Preencher'!P68</f>
        <v>0</v>
      </c>
      <c r="P59" s="16">
        <f t="shared" si="2"/>
        <v>1.64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366.25</v>
      </c>
    </row>
    <row r="60" spans="1:28" x14ac:dyDescent="0.2">
      <c r="A60" s="8">
        <f>IFERROR(VLOOKUP(B60,'[1]DADOS (OCULTAR)'!$Q$3:$S$133,3,0),"")</f>
        <v>10894988000729</v>
      </c>
      <c r="B60" s="9" t="str">
        <f>'[1]TCE - ANEXO III - Preencher'!C69</f>
        <v>UPAE CARUARU</v>
      </c>
      <c r="C60" s="10"/>
      <c r="D60" s="11" t="str">
        <f>'[1]TCE - ANEXO III - Preencher'!E69</f>
        <v>JOSENILDO AMARAL DO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3222-25</v>
      </c>
      <c r="G60" s="13">
        <f>IF('[1]TCE - ANEXO III - Preencher'!H69="","",'[1]TCE - ANEXO III - Preencher'!H69)</f>
        <v>45108</v>
      </c>
      <c r="H60" s="14">
        <f>'[1]TCE - ANEXO III - Preencher'!I69</f>
        <v>20.190000000000001</v>
      </c>
      <c r="I60" s="14">
        <f>'[1]TCE - ANEXO III - Preencher'!J69</f>
        <v>161.54</v>
      </c>
      <c r="J60" s="14">
        <f>'[1]TCE - ANEXO III - Preencher'!K69</f>
        <v>0</v>
      </c>
      <c r="K60" s="15">
        <f>'[1]TCE - ANEXO III - Preencher'!L69</f>
        <v>241.78</v>
      </c>
      <c r="L60" s="15">
        <f>'[1]TCE - ANEXO III - Preencher'!M69</f>
        <v>0</v>
      </c>
      <c r="M60" s="15">
        <f t="shared" si="1"/>
        <v>241.78</v>
      </c>
      <c r="N60" s="15">
        <f>'[1]TCE - ANEXO III - Preencher'!O69</f>
        <v>1.64</v>
      </c>
      <c r="O60" s="15">
        <f>'[1]TCE - ANEXO III - Preencher'!P69</f>
        <v>0</v>
      </c>
      <c r="P60" s="16">
        <f t="shared" si="2"/>
        <v>1.64</v>
      </c>
      <c r="Q60" s="15">
        <f>'[1]TCE - ANEXO III - Preencher'!R69</f>
        <v>198.33</v>
      </c>
      <c r="R60" s="15">
        <f>'[1]TCE - ANEXO III - Preencher'!S69</f>
        <v>105.31</v>
      </c>
      <c r="S60" s="16">
        <f t="shared" si="3"/>
        <v>93.02000000000001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518.16999999999996</v>
      </c>
    </row>
    <row r="61" spans="1:28" x14ac:dyDescent="0.2">
      <c r="A61" s="8">
        <f>IFERROR(VLOOKUP(B61,'[1]DADOS (OCULTAR)'!$Q$3:$S$133,3,0),"")</f>
        <v>10894988000729</v>
      </c>
      <c r="B61" s="9" t="str">
        <f>'[1]TCE - ANEXO III - Preencher'!C70</f>
        <v>UPAE CARUARU</v>
      </c>
      <c r="C61" s="10"/>
      <c r="D61" s="11" t="str">
        <f>'[1]TCE - ANEXO III - Preencher'!E70</f>
        <v>JUCELENE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45108</v>
      </c>
      <c r="H61" s="14">
        <f>'[1]TCE - ANEXO III - Preencher'!I70</f>
        <v>15.84</v>
      </c>
      <c r="I61" s="14">
        <f>'[1]TCE - ANEXO III - Preencher'!J70</f>
        <v>126.72</v>
      </c>
      <c r="J61" s="14">
        <f>'[1]TCE - ANEXO III - Preencher'!K70</f>
        <v>0</v>
      </c>
      <c r="K61" s="15">
        <f>'[1]TCE - ANEXO III - Preencher'!L70</f>
        <v>241.78</v>
      </c>
      <c r="L61" s="15">
        <f>'[1]TCE - ANEXO III - Preencher'!M70</f>
        <v>0</v>
      </c>
      <c r="M61" s="15">
        <f t="shared" si="1"/>
        <v>241.78</v>
      </c>
      <c r="N61" s="15">
        <f>'[1]TCE - ANEXO III - Preencher'!O70</f>
        <v>1.64</v>
      </c>
      <c r="O61" s="15">
        <f>'[1]TCE - ANEXO III - Preencher'!P70</f>
        <v>0</v>
      </c>
      <c r="P61" s="16">
        <f t="shared" si="2"/>
        <v>1.64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385.98</v>
      </c>
    </row>
    <row r="62" spans="1:28" x14ac:dyDescent="0.2">
      <c r="A62" s="8">
        <f>IFERROR(VLOOKUP(B62,'[1]DADOS (OCULTAR)'!$Q$3:$S$133,3,0),"")</f>
        <v>10894988000729</v>
      </c>
      <c r="B62" s="9" t="str">
        <f>'[1]TCE - ANEXO III - Preencher'!C71</f>
        <v>UPAE CARUARU</v>
      </c>
      <c r="C62" s="10"/>
      <c r="D62" s="11" t="str">
        <f>'[1]TCE - ANEXO III - Preencher'!E71</f>
        <v>JULIERME CAVALCANTI CORDEIRO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7156-15</v>
      </c>
      <c r="G62" s="13">
        <f>IF('[1]TCE - ANEXO III - Preencher'!H71="","",'[1]TCE - ANEXO III - Preencher'!H71)</f>
        <v>45108</v>
      </c>
      <c r="H62" s="14">
        <f>'[1]TCE - ANEXO III - Preencher'!I71</f>
        <v>24.25</v>
      </c>
      <c r="I62" s="14">
        <f>'[1]TCE - ANEXO III - Preencher'!J71</f>
        <v>194.02</v>
      </c>
      <c r="J62" s="14">
        <f>'[1]TCE - ANEXO III - Preencher'!K71</f>
        <v>0</v>
      </c>
      <c r="K62" s="15">
        <f>'[1]TCE - ANEXO III - Preencher'!L71</f>
        <v>241.78</v>
      </c>
      <c r="L62" s="15">
        <f>'[1]TCE - ANEXO III - Preencher'!M71</f>
        <v>0</v>
      </c>
      <c r="M62" s="15">
        <f t="shared" si="1"/>
        <v>241.78</v>
      </c>
      <c r="N62" s="15">
        <f>'[1]TCE - ANEXO III - Preencher'!O71</f>
        <v>1.64</v>
      </c>
      <c r="O62" s="15">
        <f>'[1]TCE - ANEXO III - Preencher'!P71</f>
        <v>0</v>
      </c>
      <c r="P62" s="16">
        <f t="shared" si="2"/>
        <v>1.64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461.69</v>
      </c>
    </row>
    <row r="63" spans="1:28" x14ac:dyDescent="0.2">
      <c r="A63" s="8">
        <f>IFERROR(VLOOKUP(B63,'[1]DADOS (OCULTAR)'!$Q$3:$S$133,3,0),"")</f>
        <v>10894988000729</v>
      </c>
      <c r="B63" s="9" t="str">
        <f>'[1]TCE - ANEXO III - Preencher'!C72</f>
        <v>UPAE CARUARU</v>
      </c>
      <c r="C63" s="10"/>
      <c r="D63" s="11" t="str">
        <f>'[1]TCE - ANEXO III - Preencher'!E72</f>
        <v>JULIO CESAR SILVA NUNES DE MELO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>
        <f>IF('[1]TCE - ANEXO III - Preencher'!H72="","",'[1]TCE - ANEXO III - Preencher'!H72)</f>
        <v>45108</v>
      </c>
      <c r="H63" s="14">
        <f>'[1]TCE - ANEXO III - Preencher'!I72</f>
        <v>15.29</v>
      </c>
      <c r="I63" s="14">
        <f>'[1]TCE - ANEXO III - Preencher'!J72</f>
        <v>122.32</v>
      </c>
      <c r="J63" s="14">
        <f>'[1]TCE - ANEXO III - Preencher'!K72</f>
        <v>0</v>
      </c>
      <c r="K63" s="15">
        <f>'[1]TCE - ANEXO III - Preencher'!L72</f>
        <v>241.78</v>
      </c>
      <c r="L63" s="15">
        <f>'[1]TCE - ANEXO III - Preencher'!M72</f>
        <v>0</v>
      </c>
      <c r="M63" s="15">
        <f t="shared" si="1"/>
        <v>241.78</v>
      </c>
      <c r="N63" s="15">
        <f>'[1]TCE - ANEXO III - Preencher'!O72</f>
        <v>1.64</v>
      </c>
      <c r="O63" s="15">
        <f>'[1]TCE - ANEXO III - Preencher'!P72</f>
        <v>0</v>
      </c>
      <c r="P63" s="16">
        <f t="shared" si="2"/>
        <v>1.64</v>
      </c>
      <c r="Q63" s="15">
        <f>'[1]TCE - ANEXO III - Preencher'!R72</f>
        <v>198.33</v>
      </c>
      <c r="R63" s="15">
        <f>'[1]TCE - ANEXO III - Preencher'!S72</f>
        <v>79.16</v>
      </c>
      <c r="S63" s="16">
        <f t="shared" si="3"/>
        <v>119.17000000000002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500.2</v>
      </c>
    </row>
    <row r="64" spans="1:28" x14ac:dyDescent="0.2">
      <c r="A64" s="8">
        <f>IFERROR(VLOOKUP(B64,'[1]DADOS (OCULTAR)'!$Q$3:$S$133,3,0),"")</f>
        <v>10894988000729</v>
      </c>
      <c r="B64" s="9" t="str">
        <f>'[1]TCE - ANEXO III - Preencher'!C73</f>
        <v>UPAE CARUARU</v>
      </c>
      <c r="C64" s="10"/>
      <c r="D64" s="11" t="str">
        <f>'[1]TCE - ANEXO III - Preencher'!E73</f>
        <v>LAILSON SERGIO BEZERRA DE LIMA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2252-60</v>
      </c>
      <c r="G64" s="13">
        <f>IF('[1]TCE - ANEXO III - Preencher'!H73="","",'[1]TCE - ANEXO III - Preencher'!H73)</f>
        <v>45108</v>
      </c>
      <c r="H64" s="14">
        <f>'[1]TCE - ANEXO III - Preencher'!I73</f>
        <v>61.4</v>
      </c>
      <c r="I64" s="14">
        <f>'[1]TCE - ANEXO III - Preencher'!J73</f>
        <v>491.2</v>
      </c>
      <c r="J64" s="14">
        <f>'[1]TCE - ANEXO III - Preencher'!K73</f>
        <v>0</v>
      </c>
      <c r="K64" s="15">
        <f>'[1]TCE - ANEXO III - Preencher'!L73</f>
        <v>241.78</v>
      </c>
      <c r="L64" s="15">
        <f>'[1]TCE - ANEXO III - Preencher'!M73</f>
        <v>0</v>
      </c>
      <c r="M64" s="15">
        <f t="shared" si="1"/>
        <v>241.78</v>
      </c>
      <c r="N64" s="15">
        <f>'[1]TCE - ANEXO III - Preencher'!O73</f>
        <v>13.16</v>
      </c>
      <c r="O64" s="15">
        <f>'[1]TCE - ANEXO III - Preencher'!P73</f>
        <v>0</v>
      </c>
      <c r="P64" s="16">
        <f t="shared" si="2"/>
        <v>13.16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807.54</v>
      </c>
    </row>
    <row r="65" spans="1:28" x14ac:dyDescent="0.2">
      <c r="A65" s="8">
        <f>IFERROR(VLOOKUP(B65,'[1]DADOS (OCULTAR)'!$Q$3:$S$133,3,0),"")</f>
        <v>10894988000729</v>
      </c>
      <c r="B65" s="9" t="str">
        <f>'[1]TCE - ANEXO III - Preencher'!C74</f>
        <v>UPAE CARUARU</v>
      </c>
      <c r="C65" s="10"/>
      <c r="D65" s="11" t="str">
        <f>'[1]TCE - ANEXO III - Preencher'!E74</f>
        <v>LAURA TEREZA ARAUJO GALINDO DE LIRA BARROS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>
        <f>IF('[1]TCE - ANEXO III - Preencher'!H74="","",'[1]TCE - ANEXO III - Preencher'!H74)</f>
        <v>45108</v>
      </c>
      <c r="H65" s="14">
        <f>'[1]TCE - ANEXO III - Preencher'!I74</f>
        <v>36.799999999999997</v>
      </c>
      <c r="I65" s="14">
        <f>'[1]TCE - ANEXO III - Preencher'!J74</f>
        <v>294.42</v>
      </c>
      <c r="J65" s="14">
        <f>'[1]TCE - ANEXO III - Preencher'!K74</f>
        <v>0</v>
      </c>
      <c r="K65" s="15">
        <f>'[1]TCE - ANEXO III - Preencher'!L74</f>
        <v>241.78</v>
      </c>
      <c r="L65" s="15">
        <f>'[1]TCE - ANEXO III - Preencher'!M74</f>
        <v>0</v>
      </c>
      <c r="M65" s="15">
        <f t="shared" si="1"/>
        <v>241.78</v>
      </c>
      <c r="N65" s="15">
        <f>'[1]TCE - ANEXO III - Preencher'!O74</f>
        <v>1.64</v>
      </c>
      <c r="O65" s="15">
        <f>'[1]TCE - ANEXO III - Preencher'!P74</f>
        <v>0</v>
      </c>
      <c r="P65" s="16">
        <f t="shared" si="2"/>
        <v>1.64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574.64</v>
      </c>
    </row>
    <row r="66" spans="1:28" x14ac:dyDescent="0.2">
      <c r="A66" s="8">
        <f>IFERROR(VLOOKUP(B66,'[1]DADOS (OCULTAR)'!$Q$3:$S$133,3,0),"")</f>
        <v>10894988000729</v>
      </c>
      <c r="B66" s="9" t="str">
        <f>'[1]TCE - ANEXO III - Preencher'!C75</f>
        <v>UPAE CARUARU</v>
      </c>
      <c r="C66" s="10"/>
      <c r="D66" s="11" t="str">
        <f>'[1]TCE - ANEXO III - Preencher'!E75</f>
        <v>LEILA ISABELE DE SOUZA MOTA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2251-35</v>
      </c>
      <c r="G66" s="13">
        <f>IF('[1]TCE - ANEXO III - Preencher'!H75="","",'[1]TCE - ANEXO III - Preencher'!H75)</f>
        <v>45108</v>
      </c>
      <c r="H66" s="14">
        <f>'[1]TCE - ANEXO III - Preencher'!I75</f>
        <v>61.41</v>
      </c>
      <c r="I66" s="14">
        <f>'[1]TCE - ANEXO III - Preencher'!J75</f>
        <v>491.25</v>
      </c>
      <c r="J66" s="14">
        <f>'[1]TCE - ANEXO III - Preencher'!K75</f>
        <v>0</v>
      </c>
      <c r="K66" s="15">
        <f>'[1]TCE - ANEXO III - Preencher'!L75</f>
        <v>241.78</v>
      </c>
      <c r="L66" s="15">
        <f>'[1]TCE - ANEXO III - Preencher'!M75</f>
        <v>0</v>
      </c>
      <c r="M66" s="15">
        <f t="shared" si="1"/>
        <v>241.78</v>
      </c>
      <c r="N66" s="15">
        <f>'[1]TCE - ANEXO III - Preencher'!O75</f>
        <v>13.16</v>
      </c>
      <c r="O66" s="15">
        <f>'[1]TCE - ANEXO III - Preencher'!P75</f>
        <v>0</v>
      </c>
      <c r="P66" s="16">
        <f t="shared" si="2"/>
        <v>13.16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807.59999999999991</v>
      </c>
    </row>
    <row r="67" spans="1:28" x14ac:dyDescent="0.2">
      <c r="A67" s="8">
        <f>IFERROR(VLOOKUP(B67,'[1]DADOS (OCULTAR)'!$Q$3:$S$133,3,0),"")</f>
        <v>10894988000729</v>
      </c>
      <c r="B67" s="9" t="str">
        <f>'[1]TCE - ANEXO III - Preencher'!C76</f>
        <v>UPAE CARUARU</v>
      </c>
      <c r="C67" s="10"/>
      <c r="D67" s="11" t="str">
        <f>'[1]TCE - ANEXO III - Preencher'!E76</f>
        <v>LEILA MARIA GALVAO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>
        <f>IF('[1]TCE - ANEXO III - Preencher'!H76="","",'[1]TCE - ANEXO III - Preencher'!H76)</f>
        <v>45108</v>
      </c>
      <c r="H67" s="14">
        <f>'[1]TCE - ANEXO III - Preencher'!I76</f>
        <v>38.76</v>
      </c>
      <c r="I67" s="14">
        <f>'[1]TCE - ANEXO III - Preencher'!J76</f>
        <v>406.5</v>
      </c>
      <c r="J67" s="14">
        <f>'[1]TCE - ANEXO III - Preencher'!K76</f>
        <v>0</v>
      </c>
      <c r="K67" s="15">
        <f>'[1]TCE - ANEXO III - Preencher'!L76</f>
        <v>241.78</v>
      </c>
      <c r="L67" s="15">
        <f>'[1]TCE - ANEXO III - Preencher'!M76</f>
        <v>0</v>
      </c>
      <c r="M67" s="15">
        <f t="shared" si="1"/>
        <v>241.78</v>
      </c>
      <c r="N67" s="15">
        <f>'[1]TCE - ANEXO III - Preencher'!O76</f>
        <v>1.64</v>
      </c>
      <c r="O67" s="15">
        <f>'[1]TCE - ANEXO III - Preencher'!P76</f>
        <v>0</v>
      </c>
      <c r="P67" s="16">
        <f t="shared" si="2"/>
        <v>1.64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688.68</v>
      </c>
    </row>
    <row r="68" spans="1:28" x14ac:dyDescent="0.2">
      <c r="A68" s="8">
        <f>IFERROR(VLOOKUP(B68,'[1]DADOS (OCULTAR)'!$Q$3:$S$133,3,0),"")</f>
        <v>10894988000729</v>
      </c>
      <c r="B68" s="9" t="str">
        <f>'[1]TCE - ANEXO III - Preencher'!C77</f>
        <v>UPAE CARUARU</v>
      </c>
      <c r="C68" s="10"/>
      <c r="D68" s="11" t="str">
        <f>'[1]TCE - ANEXO III - Preencher'!E77</f>
        <v>LETICIA KARINE DA SILVA MOTA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45108</v>
      </c>
      <c r="H68" s="14">
        <f>'[1]TCE - ANEXO III - Preencher'!I77</f>
        <v>17.86</v>
      </c>
      <c r="I68" s="14">
        <f>'[1]TCE - ANEXO III - Preencher'!J77</f>
        <v>142.85</v>
      </c>
      <c r="J68" s="14">
        <f>'[1]TCE - ANEXO III - Preencher'!K77</f>
        <v>0</v>
      </c>
      <c r="K68" s="15">
        <f>'[1]TCE - ANEXO III - Preencher'!L77</f>
        <v>241.78</v>
      </c>
      <c r="L68" s="15">
        <f>'[1]TCE - ANEXO III - Preencher'!M77</f>
        <v>0</v>
      </c>
      <c r="M68" s="15">
        <f t="shared" ref="M68:M131" si="7">K68-L68</f>
        <v>241.78</v>
      </c>
      <c r="N68" s="15">
        <f>'[1]TCE - ANEXO III - Preencher'!O77</f>
        <v>1.64</v>
      </c>
      <c r="O68" s="15">
        <f>'[1]TCE - ANEXO III - Preencher'!P77</f>
        <v>0</v>
      </c>
      <c r="P68" s="16">
        <f t="shared" ref="P68:P131" si="8">N68-O68</f>
        <v>1.64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481.68</v>
      </c>
    </row>
    <row r="69" spans="1:28" x14ac:dyDescent="0.2">
      <c r="A69" s="8">
        <f>IFERROR(VLOOKUP(B69,'[1]DADOS (OCULTAR)'!$Q$3:$S$133,3,0),"")</f>
        <v>10894988000729</v>
      </c>
      <c r="B69" s="9" t="str">
        <f>'[1]TCE - ANEXO III - Preencher'!C78</f>
        <v>UPAE CARUARU</v>
      </c>
      <c r="C69" s="10"/>
      <c r="D69" s="11" t="str">
        <f>'[1]TCE - ANEXO III - Preencher'!E78</f>
        <v>LETICIA TAVARES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5211-30</v>
      </c>
      <c r="G69" s="13">
        <f>IF('[1]TCE - ANEXO III - Preencher'!H78="","",'[1]TCE - ANEXO III - Preencher'!H78)</f>
        <v>45108</v>
      </c>
      <c r="H69" s="14">
        <f>'[1]TCE - ANEXO III - Preencher'!I78</f>
        <v>17.05</v>
      </c>
      <c r="I69" s="14">
        <f>'[1]TCE - ANEXO III - Preencher'!J78</f>
        <v>136.41999999999999</v>
      </c>
      <c r="J69" s="14">
        <f>'[1]TCE - ANEXO III - Preencher'!K78</f>
        <v>0</v>
      </c>
      <c r="K69" s="15">
        <f>'[1]TCE - ANEXO III - Preencher'!L78</f>
        <v>241.78</v>
      </c>
      <c r="L69" s="15">
        <f>'[1]TCE - ANEXO III - Preencher'!M78</f>
        <v>0</v>
      </c>
      <c r="M69" s="15">
        <f t="shared" si="7"/>
        <v>241.78</v>
      </c>
      <c r="N69" s="15">
        <f>'[1]TCE - ANEXO III - Preencher'!O78</f>
        <v>1.64</v>
      </c>
      <c r="O69" s="15">
        <f>'[1]TCE - ANEXO III - Preencher'!P78</f>
        <v>0</v>
      </c>
      <c r="P69" s="16">
        <f t="shared" si="8"/>
        <v>1.64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77.569999999999993</v>
      </c>
      <c r="U69" s="15">
        <f>'[1]TCE - ANEXO III - Preencher'!V78</f>
        <v>0</v>
      </c>
      <c r="V69" s="16">
        <f t="shared" si="10"/>
        <v>77.569999999999993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474.46</v>
      </c>
    </row>
    <row r="70" spans="1:28" x14ac:dyDescent="0.2">
      <c r="A70" s="8">
        <f>IFERROR(VLOOKUP(B70,'[1]DADOS (OCULTAR)'!$Q$3:$S$133,3,0),"")</f>
        <v>10894988000729</v>
      </c>
      <c r="B70" s="9" t="str">
        <f>'[1]TCE - ANEXO III - Preencher'!C79</f>
        <v>UPAE CARUARU</v>
      </c>
      <c r="C70" s="10"/>
      <c r="D70" s="11" t="str">
        <f>'[1]TCE - ANEXO III - Preencher'!E79</f>
        <v>LILAINE PEREIRA DA SILVA GONÇALO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45108</v>
      </c>
      <c r="H70" s="14">
        <f>'[1]TCE - ANEXO III - Preencher'!I79</f>
        <v>23.61</v>
      </c>
      <c r="I70" s="14">
        <f>'[1]TCE - ANEXO III - Preencher'!J79</f>
        <v>188.88</v>
      </c>
      <c r="J70" s="14">
        <f>'[1]TCE - ANEXO III - Preencher'!K79</f>
        <v>0</v>
      </c>
      <c r="K70" s="15">
        <f>'[1]TCE - ANEXO III - Preencher'!L79</f>
        <v>241.78</v>
      </c>
      <c r="L70" s="15">
        <f>'[1]TCE - ANEXO III - Preencher'!M79</f>
        <v>0</v>
      </c>
      <c r="M70" s="15">
        <f t="shared" si="7"/>
        <v>241.78</v>
      </c>
      <c r="N70" s="15">
        <f>'[1]TCE - ANEXO III - Preencher'!O79</f>
        <v>1.64</v>
      </c>
      <c r="O70" s="15">
        <f>'[1]TCE - ANEXO III - Preencher'!P79</f>
        <v>0</v>
      </c>
      <c r="P70" s="16">
        <f t="shared" si="8"/>
        <v>1.64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77.55</v>
      </c>
      <c r="U70" s="15">
        <f>'[1]TCE - ANEXO III - Preencher'!V79</f>
        <v>0</v>
      </c>
      <c r="V70" s="16">
        <f t="shared" si="10"/>
        <v>77.55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533.45999999999992</v>
      </c>
    </row>
    <row r="71" spans="1:28" x14ac:dyDescent="0.2">
      <c r="A71" s="8">
        <f>IFERROR(VLOOKUP(B71,'[1]DADOS (OCULTAR)'!$Q$3:$S$133,3,0),"")</f>
        <v>10894988000729</v>
      </c>
      <c r="B71" s="9" t="str">
        <f>'[1]TCE - ANEXO III - Preencher'!C80</f>
        <v>UPAE CARUARU</v>
      </c>
      <c r="C71" s="10"/>
      <c r="D71" s="11" t="str">
        <f>'[1]TCE - ANEXO III - Preencher'!E80</f>
        <v>LISLEY KAWANA NICACIO PEREIRA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45108</v>
      </c>
      <c r="H71" s="14">
        <f>'[1]TCE - ANEXO III - Preencher'!I80</f>
        <v>56.94</v>
      </c>
      <c r="I71" s="14">
        <f>'[1]TCE - ANEXO III - Preencher'!J80</f>
        <v>455.48</v>
      </c>
      <c r="J71" s="14">
        <f>'[1]TCE - ANEXO III - Preencher'!K80</f>
        <v>0</v>
      </c>
      <c r="K71" s="15">
        <f>'[1]TCE - ANEXO III - Preencher'!L80</f>
        <v>241.78</v>
      </c>
      <c r="L71" s="15">
        <f>'[1]TCE - ANEXO III - Preencher'!M80</f>
        <v>0</v>
      </c>
      <c r="M71" s="15">
        <f t="shared" si="7"/>
        <v>241.78</v>
      </c>
      <c r="N71" s="15">
        <f>'[1]TCE - ANEXO III - Preencher'!O80</f>
        <v>3.29</v>
      </c>
      <c r="O71" s="15">
        <f>'[1]TCE - ANEXO III - Preencher'!P80</f>
        <v>0</v>
      </c>
      <c r="P71" s="16">
        <f t="shared" si="8"/>
        <v>3.29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757.49</v>
      </c>
    </row>
    <row r="72" spans="1:28" x14ac:dyDescent="0.2">
      <c r="A72" s="8">
        <f>IFERROR(VLOOKUP(B72,'[1]DADOS (OCULTAR)'!$Q$3:$S$133,3,0),"")</f>
        <v>10894988000729</v>
      </c>
      <c r="B72" s="9" t="str">
        <f>'[1]TCE - ANEXO III - Preencher'!C81</f>
        <v>UPAE CARUARU</v>
      </c>
      <c r="C72" s="10"/>
      <c r="D72" s="11" t="str">
        <f>'[1]TCE - ANEXO III - Preencher'!E81</f>
        <v>LIVIA DE SOUZA MOTA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2251-35</v>
      </c>
      <c r="G72" s="13">
        <f>IF('[1]TCE - ANEXO III - Preencher'!H81="","",'[1]TCE - ANEXO III - Preencher'!H81)</f>
        <v>45108</v>
      </c>
      <c r="H72" s="14">
        <f>'[1]TCE - ANEXO III - Preencher'!I81</f>
        <v>61.41</v>
      </c>
      <c r="I72" s="14">
        <f>'[1]TCE - ANEXO III - Preencher'!J81</f>
        <v>491.25</v>
      </c>
      <c r="J72" s="14">
        <f>'[1]TCE - ANEXO III - Preencher'!K81</f>
        <v>0</v>
      </c>
      <c r="K72" s="15">
        <f>'[1]TCE - ANEXO III - Preencher'!L81</f>
        <v>241.78</v>
      </c>
      <c r="L72" s="15">
        <f>'[1]TCE - ANEXO III - Preencher'!M81</f>
        <v>0</v>
      </c>
      <c r="M72" s="15">
        <f t="shared" si="7"/>
        <v>241.78</v>
      </c>
      <c r="N72" s="15">
        <f>'[1]TCE - ANEXO III - Preencher'!O81</f>
        <v>13.16</v>
      </c>
      <c r="O72" s="15">
        <f>'[1]TCE - ANEXO III - Preencher'!P81</f>
        <v>0</v>
      </c>
      <c r="P72" s="16">
        <f t="shared" si="8"/>
        <v>13.16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807.59999999999991</v>
      </c>
    </row>
    <row r="73" spans="1:28" x14ac:dyDescent="0.2">
      <c r="A73" s="8">
        <f>IFERROR(VLOOKUP(B73,'[1]DADOS (OCULTAR)'!$Q$3:$S$133,3,0),"")</f>
        <v>10894988000729</v>
      </c>
      <c r="B73" s="9" t="str">
        <f>'[1]TCE - ANEXO III - Preencher'!C82</f>
        <v>UPAE CARUARU</v>
      </c>
      <c r="C73" s="10"/>
      <c r="D73" s="11" t="str">
        <f>'[1]TCE - ANEXO III - Preencher'!E82</f>
        <v>LUIZ EDUARDO SOARES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4141-05</v>
      </c>
      <c r="G73" s="13">
        <f>IF('[1]TCE - ANEXO III - Preencher'!H82="","",'[1]TCE - ANEXO III - Preencher'!H82)</f>
        <v>45108</v>
      </c>
      <c r="H73" s="14">
        <f>'[1]TCE - ANEXO III - Preencher'!I82</f>
        <v>17.91</v>
      </c>
      <c r="I73" s="14">
        <f>'[1]TCE - ANEXO III - Preencher'!J82</f>
        <v>143.24</v>
      </c>
      <c r="J73" s="14">
        <f>'[1]TCE - ANEXO III - Preencher'!K82</f>
        <v>0</v>
      </c>
      <c r="K73" s="15">
        <f>'[1]TCE - ANEXO III - Preencher'!L82</f>
        <v>241.78</v>
      </c>
      <c r="L73" s="15">
        <f>'[1]TCE - ANEXO III - Preencher'!M82</f>
        <v>0</v>
      </c>
      <c r="M73" s="15">
        <f t="shared" si="7"/>
        <v>241.78</v>
      </c>
      <c r="N73" s="15">
        <f>'[1]TCE - ANEXO III - Preencher'!O82</f>
        <v>1.64</v>
      </c>
      <c r="O73" s="15">
        <f>'[1]TCE - ANEXO III - Preencher'!P82</f>
        <v>0</v>
      </c>
      <c r="P73" s="16">
        <f t="shared" si="8"/>
        <v>1.64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404.57</v>
      </c>
    </row>
    <row r="74" spans="1:28" x14ac:dyDescent="0.2">
      <c r="A74" s="8">
        <f>IFERROR(VLOOKUP(B74,'[1]DADOS (OCULTAR)'!$Q$3:$S$133,3,0),"")</f>
        <v>10894988000729</v>
      </c>
      <c r="B74" s="9" t="str">
        <f>'[1]TCE - ANEXO III - Preencher'!C83</f>
        <v>UPAE CARUARU</v>
      </c>
      <c r="C74" s="10"/>
      <c r="D74" s="11" t="str">
        <f>'[1]TCE - ANEXO III - Preencher'!E83</f>
        <v>LYLIAN FREIRE DE FREITAS CAVALCANTE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2516-05</v>
      </c>
      <c r="G74" s="13">
        <f>IF('[1]TCE - ANEXO III - Preencher'!H83="","",'[1]TCE - ANEXO III - Preencher'!H83)</f>
        <v>45108</v>
      </c>
      <c r="H74" s="14">
        <f>'[1]TCE - ANEXO III - Preencher'!I83</f>
        <v>25.02</v>
      </c>
      <c r="I74" s="14">
        <f>'[1]TCE - ANEXO III - Preencher'!J83</f>
        <v>200.16</v>
      </c>
      <c r="J74" s="14">
        <f>'[1]TCE - ANEXO III - Preencher'!K83</f>
        <v>0</v>
      </c>
      <c r="K74" s="15">
        <f>'[1]TCE - ANEXO III - Preencher'!L83</f>
        <v>241.78</v>
      </c>
      <c r="L74" s="15">
        <f>'[1]TCE - ANEXO III - Preencher'!M83</f>
        <v>0</v>
      </c>
      <c r="M74" s="15">
        <f t="shared" si="7"/>
        <v>241.78</v>
      </c>
      <c r="N74" s="15">
        <f>'[1]TCE - ANEXO III - Preencher'!O83</f>
        <v>1.64</v>
      </c>
      <c r="O74" s="15">
        <f>'[1]TCE - ANEXO III - Preencher'!P83</f>
        <v>0</v>
      </c>
      <c r="P74" s="16">
        <f t="shared" si="8"/>
        <v>1.64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468.6</v>
      </c>
    </row>
    <row r="75" spans="1:28" x14ac:dyDescent="0.2">
      <c r="A75" s="8">
        <f>IFERROR(VLOOKUP(B75,'[1]DADOS (OCULTAR)'!$Q$3:$S$133,3,0),"")</f>
        <v>10894988000729</v>
      </c>
      <c r="B75" s="9" t="str">
        <f>'[1]TCE - ANEXO III - Preencher'!C84</f>
        <v>UPAE CARUARU</v>
      </c>
      <c r="C75" s="10"/>
      <c r="D75" s="11" t="str">
        <f>'[1]TCE - ANEXO III - Preencher'!E84</f>
        <v>MARCIA MARIA DE LIMA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45108</v>
      </c>
      <c r="H75" s="14">
        <f>'[1]TCE - ANEXO III - Preencher'!I84</f>
        <v>17.86</v>
      </c>
      <c r="I75" s="14">
        <f>'[1]TCE - ANEXO III - Preencher'!J84</f>
        <v>142.85</v>
      </c>
      <c r="J75" s="14">
        <f>'[1]TCE - ANEXO III - Preencher'!K84</f>
        <v>0</v>
      </c>
      <c r="K75" s="15">
        <f>'[1]TCE - ANEXO III - Preencher'!L84</f>
        <v>241.78</v>
      </c>
      <c r="L75" s="15">
        <f>'[1]TCE - ANEXO III - Preencher'!M84</f>
        <v>0</v>
      </c>
      <c r="M75" s="15">
        <f t="shared" si="7"/>
        <v>241.78</v>
      </c>
      <c r="N75" s="15">
        <f>'[1]TCE - ANEXO III - Preencher'!O84</f>
        <v>1.64</v>
      </c>
      <c r="O75" s="15">
        <f>'[1]TCE - ANEXO III - Preencher'!P84</f>
        <v>0</v>
      </c>
      <c r="P75" s="16">
        <f t="shared" si="8"/>
        <v>1.64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404.13</v>
      </c>
    </row>
    <row r="76" spans="1:28" x14ac:dyDescent="0.2">
      <c r="A76" s="8">
        <f>IFERROR(VLOOKUP(B76,'[1]DADOS (OCULTAR)'!$Q$3:$S$133,3,0),"")</f>
        <v>10894988000729</v>
      </c>
      <c r="B76" s="9" t="str">
        <f>'[1]TCE - ANEXO III - Preencher'!C85</f>
        <v>UPAE CARUARU</v>
      </c>
      <c r="C76" s="10"/>
      <c r="D76" s="11" t="str">
        <f>'[1]TCE - ANEXO III - Preencher'!E85</f>
        <v>MARIA CONCEIÇAO DE ARAUJO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2522-10</v>
      </c>
      <c r="G76" s="13">
        <f>IF('[1]TCE - ANEXO III - Preencher'!H85="","",'[1]TCE - ANEXO III - Preencher'!H85)</f>
        <v>45108</v>
      </c>
      <c r="H76" s="14">
        <f>'[1]TCE - ANEXO III - Preencher'!I85</f>
        <v>27.97</v>
      </c>
      <c r="I76" s="14">
        <f>'[1]TCE - ANEXO III - Preencher'!J85</f>
        <v>223.76</v>
      </c>
      <c r="J76" s="14">
        <f>'[1]TCE - ANEXO III - Preencher'!K85</f>
        <v>0</v>
      </c>
      <c r="K76" s="15">
        <f>'[1]TCE - ANEXO III - Preencher'!L85</f>
        <v>241.78</v>
      </c>
      <c r="L76" s="15">
        <f>'[1]TCE - ANEXO III - Preencher'!M85</f>
        <v>0</v>
      </c>
      <c r="M76" s="15">
        <f t="shared" si="7"/>
        <v>241.78</v>
      </c>
      <c r="N76" s="15">
        <f>'[1]TCE - ANEXO III - Preencher'!O85</f>
        <v>1.64</v>
      </c>
      <c r="O76" s="15">
        <f>'[1]TCE - ANEXO III - Preencher'!P85</f>
        <v>0</v>
      </c>
      <c r="P76" s="16">
        <f t="shared" si="8"/>
        <v>1.64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495.15</v>
      </c>
    </row>
    <row r="77" spans="1:28" x14ac:dyDescent="0.2">
      <c r="A77" s="8">
        <f>IFERROR(VLOOKUP(B77,'[1]DADOS (OCULTAR)'!$Q$3:$S$133,3,0),"")</f>
        <v>10894988000729</v>
      </c>
      <c r="B77" s="9" t="str">
        <f>'[1]TCE - ANEXO III - Preencher'!C86</f>
        <v>UPAE CARUARU</v>
      </c>
      <c r="C77" s="10"/>
      <c r="D77" s="11" t="str">
        <f>'[1]TCE - ANEXO III - Preencher'!E86</f>
        <v>MARIA EDILMA DA SILVA MORAES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5163-45</v>
      </c>
      <c r="G77" s="13">
        <f>IF('[1]TCE - ANEXO III - Preencher'!H86="","",'[1]TCE - ANEXO III - Preencher'!H86)</f>
        <v>45108</v>
      </c>
      <c r="H77" s="14">
        <f>'[1]TCE - ANEXO III - Preencher'!I86</f>
        <v>15.84</v>
      </c>
      <c r="I77" s="14">
        <f>'[1]TCE - ANEXO III - Preencher'!J86</f>
        <v>126.72</v>
      </c>
      <c r="J77" s="14">
        <f>'[1]TCE - ANEXO III - Preencher'!K86</f>
        <v>0</v>
      </c>
      <c r="K77" s="15">
        <f>'[1]TCE - ANEXO III - Preencher'!L86</f>
        <v>241.78</v>
      </c>
      <c r="L77" s="15">
        <f>'[1]TCE - ANEXO III - Preencher'!M86</f>
        <v>0</v>
      </c>
      <c r="M77" s="15">
        <f t="shared" si="7"/>
        <v>241.78</v>
      </c>
      <c r="N77" s="15">
        <f>'[1]TCE - ANEXO III - Preencher'!O86</f>
        <v>1.64</v>
      </c>
      <c r="O77" s="15">
        <f>'[1]TCE - ANEXO III - Preencher'!P86</f>
        <v>0</v>
      </c>
      <c r="P77" s="16">
        <f t="shared" si="8"/>
        <v>1.64</v>
      </c>
      <c r="Q77" s="15">
        <f>'[1]TCE - ANEXO III - Preencher'!R86</f>
        <v>292.83</v>
      </c>
      <c r="R77" s="15">
        <f>'[1]TCE - ANEXO III - Preencher'!S86</f>
        <v>79.2</v>
      </c>
      <c r="S77" s="16">
        <f t="shared" si="9"/>
        <v>213.63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599.61</v>
      </c>
    </row>
    <row r="78" spans="1:28" x14ac:dyDescent="0.2">
      <c r="A78" s="8">
        <f>IFERROR(VLOOKUP(B78,'[1]DADOS (OCULTAR)'!$Q$3:$S$133,3,0),"")</f>
        <v>10894988000729</v>
      </c>
      <c r="B78" s="9" t="str">
        <f>'[1]TCE - ANEXO III - Preencher'!C87</f>
        <v>UPAE CARUARU</v>
      </c>
      <c r="C78" s="10"/>
      <c r="D78" s="11" t="str">
        <f>'[1]TCE - ANEXO III - Preencher'!E87</f>
        <v>MARIA EMANUELLA MONTEIRO BATISTA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>
        <f>IF('[1]TCE - ANEXO III - Preencher'!H87="","",'[1]TCE - ANEXO III - Preencher'!H87)</f>
        <v>45108</v>
      </c>
      <c r="H78" s="14">
        <f>'[1]TCE - ANEXO III - Preencher'!I87</f>
        <v>21.63</v>
      </c>
      <c r="I78" s="14">
        <f>'[1]TCE - ANEXO III - Preencher'!J87</f>
        <v>173.05</v>
      </c>
      <c r="J78" s="14">
        <f>'[1]TCE - ANEXO III - Preencher'!K87</f>
        <v>0</v>
      </c>
      <c r="K78" s="15">
        <f>'[1]TCE - ANEXO III - Preencher'!L87</f>
        <v>241.78</v>
      </c>
      <c r="L78" s="15">
        <f>'[1]TCE - ANEXO III - Preencher'!M87</f>
        <v>0</v>
      </c>
      <c r="M78" s="15">
        <f t="shared" si="7"/>
        <v>241.78</v>
      </c>
      <c r="N78" s="15">
        <f>'[1]TCE - ANEXO III - Preencher'!O87</f>
        <v>1.64</v>
      </c>
      <c r="O78" s="15">
        <f>'[1]TCE - ANEXO III - Preencher'!P87</f>
        <v>0</v>
      </c>
      <c r="P78" s="16">
        <f t="shared" si="8"/>
        <v>1.64</v>
      </c>
      <c r="Q78" s="15">
        <f>'[1]TCE - ANEXO III - Preencher'!R87</f>
        <v>387.33</v>
      </c>
      <c r="R78" s="15">
        <f>'[1]TCE - ANEXO III - Preencher'!S87</f>
        <v>102.32</v>
      </c>
      <c r="S78" s="16">
        <f t="shared" si="9"/>
        <v>285.01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723.11</v>
      </c>
    </row>
    <row r="79" spans="1:28" x14ac:dyDescent="0.2">
      <c r="A79" s="8">
        <f>IFERROR(VLOOKUP(B79,'[1]DADOS (OCULTAR)'!$Q$3:$S$133,3,0),"")</f>
        <v>10894988000729</v>
      </c>
      <c r="B79" s="9" t="str">
        <f>'[1]TCE - ANEXO III - Preencher'!C88</f>
        <v>UPAE CARUARU</v>
      </c>
      <c r="C79" s="10"/>
      <c r="D79" s="11" t="str">
        <f>'[1]TCE - ANEXO III - Preencher'!E88</f>
        <v>MARIA ISLLAYRA BISPO DE SOUZA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45108</v>
      </c>
      <c r="H79" s="14">
        <f>'[1]TCE - ANEXO III - Preencher'!I88</f>
        <v>19.89</v>
      </c>
      <c r="I79" s="14">
        <f>'[1]TCE - ANEXO III - Preencher'!J88</f>
        <v>159.16</v>
      </c>
      <c r="J79" s="14">
        <f>'[1]TCE - ANEXO III - Preencher'!K88</f>
        <v>0</v>
      </c>
      <c r="K79" s="15">
        <f>'[1]TCE - ANEXO III - Preencher'!L88</f>
        <v>241.78</v>
      </c>
      <c r="L79" s="15">
        <f>'[1]TCE - ANEXO III - Preencher'!M88</f>
        <v>0</v>
      </c>
      <c r="M79" s="15">
        <f t="shared" si="7"/>
        <v>241.78</v>
      </c>
      <c r="N79" s="15">
        <f>'[1]TCE - ANEXO III - Preencher'!O88</f>
        <v>1.64</v>
      </c>
      <c r="O79" s="15">
        <f>'[1]TCE - ANEXO III - Preencher'!P88</f>
        <v>0</v>
      </c>
      <c r="P79" s="16">
        <f t="shared" si="8"/>
        <v>1.64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422.47</v>
      </c>
    </row>
    <row r="80" spans="1:28" x14ac:dyDescent="0.2">
      <c r="A80" s="8">
        <f>IFERROR(VLOOKUP(B80,'[1]DADOS (OCULTAR)'!$Q$3:$S$133,3,0),"")</f>
        <v>10894988000729</v>
      </c>
      <c r="B80" s="9" t="str">
        <f>'[1]TCE - ANEXO III - Preencher'!C89</f>
        <v>UPAE CARUARU</v>
      </c>
      <c r="C80" s="10"/>
      <c r="D80" s="11" t="str">
        <f>'[1]TCE - ANEXO III - Preencher'!E89</f>
        <v>MARIA JOSE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45108</v>
      </c>
      <c r="H80" s="14">
        <f>'[1]TCE - ANEXO III - Preencher'!I89</f>
        <v>17.86</v>
      </c>
      <c r="I80" s="14">
        <f>'[1]TCE - ANEXO III - Preencher'!J89</f>
        <v>142.85</v>
      </c>
      <c r="J80" s="14">
        <f>'[1]TCE - ANEXO III - Preencher'!K89</f>
        <v>0</v>
      </c>
      <c r="K80" s="15">
        <f>'[1]TCE - ANEXO III - Preencher'!L89</f>
        <v>241.78</v>
      </c>
      <c r="L80" s="15">
        <f>'[1]TCE - ANEXO III - Preencher'!M89</f>
        <v>0</v>
      </c>
      <c r="M80" s="15">
        <f t="shared" si="7"/>
        <v>241.78</v>
      </c>
      <c r="N80" s="15">
        <f>'[1]TCE - ANEXO III - Preencher'!O89</f>
        <v>1.64</v>
      </c>
      <c r="O80" s="15">
        <f>'[1]TCE - ANEXO III - Preencher'!P89</f>
        <v>0</v>
      </c>
      <c r="P80" s="16">
        <f t="shared" si="8"/>
        <v>1.64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404.13</v>
      </c>
    </row>
    <row r="81" spans="1:28" x14ac:dyDescent="0.2">
      <c r="A81" s="8">
        <f>IFERROR(VLOOKUP(B81,'[1]DADOS (OCULTAR)'!$Q$3:$S$133,3,0),"")</f>
        <v>10894988000729</v>
      </c>
      <c r="B81" s="9" t="str">
        <f>'[1]TCE - ANEXO III - Preencher'!C90</f>
        <v>UPAE CARUARU</v>
      </c>
      <c r="C81" s="10"/>
      <c r="D81" s="11" t="str">
        <f>'[1]TCE - ANEXO III - Preencher'!E90</f>
        <v>MARIA LETICIA PATRIOTA DE NOVAES LINS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45108</v>
      </c>
      <c r="H81" s="14">
        <f>'[1]TCE - ANEXO III - Preencher'!I90</f>
        <v>27.68</v>
      </c>
      <c r="I81" s="14">
        <f>'[1]TCE - ANEXO III - Preencher'!J90</f>
        <v>221.47</v>
      </c>
      <c r="J81" s="14">
        <f>'[1]TCE - ANEXO III - Preencher'!K90</f>
        <v>0</v>
      </c>
      <c r="K81" s="15">
        <f>'[1]TCE - ANEXO III - Preencher'!L90</f>
        <v>241.78</v>
      </c>
      <c r="L81" s="15">
        <f>'[1]TCE - ANEXO III - Preencher'!M90</f>
        <v>0</v>
      </c>
      <c r="M81" s="15">
        <f t="shared" si="7"/>
        <v>241.78</v>
      </c>
      <c r="N81" s="15">
        <f>'[1]TCE - ANEXO III - Preencher'!O90</f>
        <v>3.29</v>
      </c>
      <c r="O81" s="15">
        <f>'[1]TCE - ANEXO III - Preencher'!P90</f>
        <v>0</v>
      </c>
      <c r="P81" s="16">
        <f t="shared" si="8"/>
        <v>3.29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494.22</v>
      </c>
    </row>
    <row r="82" spans="1:28" x14ac:dyDescent="0.2">
      <c r="A82" s="8">
        <f>IFERROR(VLOOKUP(B82,'[1]DADOS (OCULTAR)'!$Q$3:$S$133,3,0),"")</f>
        <v>10894988000729</v>
      </c>
      <c r="B82" s="9" t="str">
        <f>'[1]TCE - ANEXO III - Preencher'!C91</f>
        <v>UPAE CARUARU</v>
      </c>
      <c r="C82" s="10"/>
      <c r="D82" s="11" t="str">
        <f>'[1]TCE - ANEXO III - Preencher'!E91</f>
        <v>MARIA REGINA DOS SANTOS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45108</v>
      </c>
      <c r="H82" s="14">
        <f>'[1]TCE - ANEXO III - Preencher'!I91</f>
        <v>17.05</v>
      </c>
      <c r="I82" s="14">
        <f>'[1]TCE - ANEXO III - Preencher'!J91</f>
        <v>136.41999999999999</v>
      </c>
      <c r="J82" s="14">
        <f>'[1]TCE - ANEXO III - Preencher'!K91</f>
        <v>0</v>
      </c>
      <c r="K82" s="15">
        <f>'[1]TCE - ANEXO III - Preencher'!L91</f>
        <v>241.78</v>
      </c>
      <c r="L82" s="15">
        <f>'[1]TCE - ANEXO III - Preencher'!M91</f>
        <v>0</v>
      </c>
      <c r="M82" s="15">
        <f t="shared" si="7"/>
        <v>241.78</v>
      </c>
      <c r="N82" s="15">
        <f>'[1]TCE - ANEXO III - Preencher'!O91</f>
        <v>1.64</v>
      </c>
      <c r="O82" s="15">
        <f>'[1]TCE - ANEXO III - Preencher'!P91</f>
        <v>0</v>
      </c>
      <c r="P82" s="16">
        <f t="shared" si="8"/>
        <v>1.64</v>
      </c>
      <c r="Q82" s="15">
        <f>'[1]TCE - ANEXO III - Preencher'!R91</f>
        <v>387.33</v>
      </c>
      <c r="R82" s="15">
        <f>'[1]TCE - ANEXO III - Preencher'!S91</f>
        <v>102.32</v>
      </c>
      <c r="S82" s="16">
        <f t="shared" si="9"/>
        <v>285.01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681.9</v>
      </c>
    </row>
    <row r="83" spans="1:28" x14ac:dyDescent="0.2">
      <c r="A83" s="8">
        <f>IFERROR(VLOOKUP(B83,'[1]DADOS (OCULTAR)'!$Q$3:$S$133,3,0),"")</f>
        <v>10894988000729</v>
      </c>
      <c r="B83" s="9" t="str">
        <f>'[1]TCE - ANEXO III - Preencher'!C92</f>
        <v>UPAE CARUARU</v>
      </c>
      <c r="C83" s="10"/>
      <c r="D83" s="11" t="str">
        <f>'[1]TCE - ANEXO III - Preencher'!E92</f>
        <v>MARIA ROSANGELA BEZERRA MACIEL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45108</v>
      </c>
      <c r="H83" s="14">
        <f>'[1]TCE - ANEXO III - Preencher'!I92</f>
        <v>15.84</v>
      </c>
      <c r="I83" s="14">
        <f>'[1]TCE - ANEXO III - Preencher'!J92</f>
        <v>126.72</v>
      </c>
      <c r="J83" s="14">
        <f>'[1]TCE - ANEXO III - Preencher'!K92</f>
        <v>0</v>
      </c>
      <c r="K83" s="15">
        <f>'[1]TCE - ANEXO III - Preencher'!L92</f>
        <v>241.78</v>
      </c>
      <c r="L83" s="15">
        <f>'[1]TCE - ANEXO III - Preencher'!M92</f>
        <v>0</v>
      </c>
      <c r="M83" s="15">
        <f t="shared" si="7"/>
        <v>241.78</v>
      </c>
      <c r="N83" s="15">
        <f>'[1]TCE - ANEXO III - Preencher'!O92</f>
        <v>1.64</v>
      </c>
      <c r="O83" s="15">
        <f>'[1]TCE - ANEXO III - Preencher'!P92</f>
        <v>0</v>
      </c>
      <c r="P83" s="16">
        <f t="shared" si="8"/>
        <v>1.64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385.98</v>
      </c>
    </row>
    <row r="84" spans="1:28" x14ac:dyDescent="0.2">
      <c r="A84" s="8">
        <f>IFERROR(VLOOKUP(B84,'[1]DADOS (OCULTAR)'!$Q$3:$S$133,3,0),"")</f>
        <v>10894988000729</v>
      </c>
      <c r="B84" s="9" t="str">
        <f>'[1]TCE - ANEXO III - Preencher'!C93</f>
        <v>UPAE CARUARU</v>
      </c>
      <c r="C84" s="10"/>
      <c r="D84" s="11" t="str">
        <f>'[1]TCE - ANEXO III - Preencher'!E93</f>
        <v>MARIA TERESA DE SOUSA MOTA MELO LAGO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45108</v>
      </c>
      <c r="H84" s="14">
        <f>'[1]TCE - ANEXO III - Preencher'!I93</f>
        <v>27.68</v>
      </c>
      <c r="I84" s="14">
        <f>'[1]TCE - ANEXO III - Preencher'!J93</f>
        <v>221.47</v>
      </c>
      <c r="J84" s="14">
        <f>'[1]TCE - ANEXO III - Preencher'!K93</f>
        <v>0</v>
      </c>
      <c r="K84" s="15">
        <f>'[1]TCE - ANEXO III - Preencher'!L93</f>
        <v>241.78</v>
      </c>
      <c r="L84" s="15">
        <f>'[1]TCE - ANEXO III - Preencher'!M93</f>
        <v>0</v>
      </c>
      <c r="M84" s="15">
        <f t="shared" si="7"/>
        <v>241.78</v>
      </c>
      <c r="N84" s="15">
        <f>'[1]TCE - ANEXO III - Preencher'!O93</f>
        <v>3.29</v>
      </c>
      <c r="O84" s="15">
        <f>'[1]TCE - ANEXO III - Preencher'!P93</f>
        <v>0</v>
      </c>
      <c r="P84" s="16">
        <f t="shared" si="8"/>
        <v>3.29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494.22</v>
      </c>
    </row>
    <row r="85" spans="1:28" x14ac:dyDescent="0.2">
      <c r="A85" s="8">
        <f>IFERROR(VLOOKUP(B85,'[1]DADOS (OCULTAR)'!$Q$3:$S$133,3,0),"")</f>
        <v>10894988000729</v>
      </c>
      <c r="B85" s="9" t="str">
        <f>'[1]TCE - ANEXO III - Preencher'!C94</f>
        <v>UPAE CARUARU</v>
      </c>
      <c r="C85" s="10"/>
      <c r="D85" s="11" t="str">
        <f>'[1]TCE - ANEXO III - Preencher'!E94</f>
        <v>MARINA BARBOSA E SOUZA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45108</v>
      </c>
      <c r="H85" s="14">
        <f>'[1]TCE - ANEXO III - Preencher'!I94</f>
        <v>30.52</v>
      </c>
      <c r="I85" s="14">
        <f>'[1]TCE - ANEXO III - Preencher'!J94</f>
        <v>244.13</v>
      </c>
      <c r="J85" s="14">
        <f>'[1]TCE - ANEXO III - Preencher'!K94</f>
        <v>0</v>
      </c>
      <c r="K85" s="15">
        <f>'[1]TCE - ANEXO III - Preencher'!L94</f>
        <v>241.78</v>
      </c>
      <c r="L85" s="15">
        <f>'[1]TCE - ANEXO III - Preencher'!M94</f>
        <v>0</v>
      </c>
      <c r="M85" s="15">
        <f t="shared" si="7"/>
        <v>241.78</v>
      </c>
      <c r="N85" s="15">
        <f>'[1]TCE - ANEXO III - Preencher'!O94</f>
        <v>3.29</v>
      </c>
      <c r="O85" s="15">
        <f>'[1]TCE - ANEXO III - Preencher'!P94</f>
        <v>0</v>
      </c>
      <c r="P85" s="16">
        <f t="shared" si="8"/>
        <v>3.29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519.71999999999991</v>
      </c>
    </row>
    <row r="86" spans="1:28" x14ac:dyDescent="0.2">
      <c r="A86" s="8">
        <f>IFERROR(VLOOKUP(B86,'[1]DADOS (OCULTAR)'!$Q$3:$S$133,3,0),"")</f>
        <v>10894988000729</v>
      </c>
      <c r="B86" s="9" t="str">
        <f>'[1]TCE - ANEXO III - Preencher'!C95</f>
        <v>UPAE CARUARU</v>
      </c>
      <c r="C86" s="10"/>
      <c r="D86" s="11" t="str">
        <f>'[1]TCE - ANEXO III - Preencher'!E95</f>
        <v>MARIZETE NEUZA DOS SANTOS RAMOS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45108</v>
      </c>
      <c r="H86" s="14">
        <f>'[1]TCE - ANEXO III - Preencher'!I95</f>
        <v>27.68</v>
      </c>
      <c r="I86" s="14">
        <f>'[1]TCE - ANEXO III - Preencher'!J95</f>
        <v>221.47</v>
      </c>
      <c r="J86" s="14">
        <f>'[1]TCE - ANEXO III - Preencher'!K95</f>
        <v>0</v>
      </c>
      <c r="K86" s="15">
        <f>'[1]TCE - ANEXO III - Preencher'!L95</f>
        <v>241.78</v>
      </c>
      <c r="L86" s="15">
        <f>'[1]TCE - ANEXO III - Preencher'!M95</f>
        <v>0</v>
      </c>
      <c r="M86" s="15">
        <f t="shared" si="7"/>
        <v>241.78</v>
      </c>
      <c r="N86" s="15">
        <f>'[1]TCE - ANEXO III - Preencher'!O95</f>
        <v>3.29</v>
      </c>
      <c r="O86" s="15">
        <f>'[1]TCE - ANEXO III - Preencher'!P95</f>
        <v>0</v>
      </c>
      <c r="P86" s="16">
        <f t="shared" si="8"/>
        <v>3.29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103.12</v>
      </c>
      <c r="U86" s="15">
        <f>'[1]TCE - ANEXO III - Preencher'!V95</f>
        <v>0</v>
      </c>
      <c r="V86" s="16">
        <f t="shared" si="10"/>
        <v>103.12</v>
      </c>
      <c r="W86" s="17" t="str">
        <f>IF('[1]TCE - ANEXO III - Preencher'!X95="","",'[1]TCE - ANEXO III - Preencher'!X95)</f>
        <v>AUXILIO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597.34</v>
      </c>
    </row>
    <row r="87" spans="1:28" x14ac:dyDescent="0.2">
      <c r="A87" s="8">
        <f>IFERROR(VLOOKUP(B87,'[1]DADOS (OCULTAR)'!$Q$3:$S$133,3,0),"")</f>
        <v>10894988000729</v>
      </c>
      <c r="B87" s="9" t="str">
        <f>'[1]TCE - ANEXO III - Preencher'!C96</f>
        <v>UPAE CARUARU</v>
      </c>
      <c r="C87" s="10"/>
      <c r="D87" s="11" t="str">
        <f>'[1]TCE - ANEXO III - Preencher'!E96</f>
        <v>MAYARA RODRIGUES GUALBERTO DE PAULA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>
        <f>IF('[1]TCE - ANEXO III - Preencher'!H96="","",'[1]TCE - ANEXO III - Preencher'!H96)</f>
        <v>45108</v>
      </c>
      <c r="H87" s="14">
        <f>'[1]TCE - ANEXO III - Preencher'!I96</f>
        <v>19.239999999999998</v>
      </c>
      <c r="I87" s="14">
        <f>'[1]TCE - ANEXO III - Preencher'!J96</f>
        <v>153.94</v>
      </c>
      <c r="J87" s="14">
        <f>'[1]TCE - ANEXO III - Preencher'!K96</f>
        <v>0</v>
      </c>
      <c r="K87" s="15">
        <f>'[1]TCE - ANEXO III - Preencher'!L96</f>
        <v>241.78</v>
      </c>
      <c r="L87" s="15">
        <f>'[1]TCE - ANEXO III - Preencher'!M96</f>
        <v>0</v>
      </c>
      <c r="M87" s="15">
        <f t="shared" si="7"/>
        <v>241.78</v>
      </c>
      <c r="N87" s="15">
        <f>'[1]TCE - ANEXO III - Preencher'!O96</f>
        <v>1.64</v>
      </c>
      <c r="O87" s="15">
        <f>'[1]TCE - ANEXO III - Preencher'!P96</f>
        <v>0</v>
      </c>
      <c r="P87" s="16">
        <f t="shared" si="8"/>
        <v>1.64</v>
      </c>
      <c r="Q87" s="15">
        <f>'[1]TCE - ANEXO III - Preencher'!R96</f>
        <v>113.67</v>
      </c>
      <c r="R87" s="15">
        <f>'[1]TCE - ANEXO III - Preencher'!S96</f>
        <v>69.28</v>
      </c>
      <c r="S87" s="16">
        <f t="shared" si="9"/>
        <v>44.39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460.99</v>
      </c>
    </row>
    <row r="88" spans="1:28" x14ac:dyDescent="0.2">
      <c r="A88" s="8">
        <f>IFERROR(VLOOKUP(B88,'[1]DADOS (OCULTAR)'!$Q$3:$S$133,3,0),"")</f>
        <v>10894988000729</v>
      </c>
      <c r="B88" s="9" t="str">
        <f>'[1]TCE - ANEXO III - Preencher'!C97</f>
        <v>UPAE CARUARU</v>
      </c>
      <c r="C88" s="10"/>
      <c r="D88" s="11" t="str">
        <f>'[1]TCE - ANEXO III - Preencher'!E97</f>
        <v>MAYTTA ROCHELLY LOPES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>
        <f>IF('[1]TCE - ANEXO III - Preencher'!H97="","",'[1]TCE - ANEXO III - Preencher'!H97)</f>
        <v>45108</v>
      </c>
      <c r="H88" s="14">
        <f>'[1]TCE - ANEXO III - Preencher'!I97</f>
        <v>36.6</v>
      </c>
      <c r="I88" s="14">
        <f>'[1]TCE - ANEXO III - Preencher'!J97</f>
        <v>292.83</v>
      </c>
      <c r="J88" s="14">
        <f>'[1]TCE - ANEXO III - Preencher'!K97</f>
        <v>0</v>
      </c>
      <c r="K88" s="15">
        <f>'[1]TCE - ANEXO III - Preencher'!L97</f>
        <v>241.78</v>
      </c>
      <c r="L88" s="15">
        <f>'[1]TCE - ANEXO III - Preencher'!M97</f>
        <v>0</v>
      </c>
      <c r="M88" s="15">
        <f t="shared" si="7"/>
        <v>241.78</v>
      </c>
      <c r="N88" s="15">
        <f>'[1]TCE - ANEXO III - Preencher'!O97</f>
        <v>3.29</v>
      </c>
      <c r="O88" s="15">
        <f>'[1]TCE - ANEXO III - Preencher'!P97</f>
        <v>0</v>
      </c>
      <c r="P88" s="16">
        <f t="shared" si="8"/>
        <v>3.29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574.5</v>
      </c>
    </row>
    <row r="89" spans="1:28" x14ac:dyDescent="0.2">
      <c r="A89" s="8">
        <f>IFERROR(VLOOKUP(B89,'[1]DADOS (OCULTAR)'!$Q$3:$S$133,3,0),"")</f>
        <v>10894988000729</v>
      </c>
      <c r="B89" s="9" t="str">
        <f>'[1]TCE - ANEXO III - Preencher'!C98</f>
        <v>UPAE CARUARU</v>
      </c>
      <c r="C89" s="10"/>
      <c r="D89" s="11" t="str">
        <f>'[1]TCE - ANEXO III - Preencher'!E98</f>
        <v>MICHELE ALVES DE OLIVEIRA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45108</v>
      </c>
      <c r="H89" s="14">
        <f>'[1]TCE - ANEXO III - Preencher'!I98</f>
        <v>30.36</v>
      </c>
      <c r="I89" s="14">
        <f>'[1]TCE - ANEXO III - Preencher'!J98</f>
        <v>242.85</v>
      </c>
      <c r="J89" s="14">
        <f>'[1]TCE - ANEXO III - Preencher'!K98</f>
        <v>0</v>
      </c>
      <c r="K89" s="15">
        <f>'[1]TCE - ANEXO III - Preencher'!L98</f>
        <v>241.78</v>
      </c>
      <c r="L89" s="15">
        <f>'[1]TCE - ANEXO III - Preencher'!M98</f>
        <v>0</v>
      </c>
      <c r="M89" s="15">
        <f t="shared" si="7"/>
        <v>241.78</v>
      </c>
      <c r="N89" s="15">
        <f>'[1]TCE - ANEXO III - Preencher'!O98</f>
        <v>1.64</v>
      </c>
      <c r="O89" s="15">
        <f>'[1]TCE - ANEXO III - Preencher'!P98</f>
        <v>0</v>
      </c>
      <c r="P89" s="16">
        <f t="shared" si="8"/>
        <v>1.64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516.63</v>
      </c>
    </row>
    <row r="90" spans="1:28" x14ac:dyDescent="0.2">
      <c r="A90" s="8">
        <f>IFERROR(VLOOKUP(B90,'[1]DADOS (OCULTAR)'!$Q$3:$S$133,3,0),"")</f>
        <v>10894988000729</v>
      </c>
      <c r="B90" s="9" t="str">
        <f>'[1]TCE - ANEXO III - Preencher'!C99</f>
        <v>UPAE CARUARU</v>
      </c>
      <c r="C90" s="10"/>
      <c r="D90" s="11" t="str">
        <f>'[1]TCE - ANEXO III - Preencher'!E99</f>
        <v>MORGANA KITI PEREIRA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45108</v>
      </c>
      <c r="H90" s="14">
        <f>'[1]TCE - ANEXO III - Preencher'!I99</f>
        <v>17.86</v>
      </c>
      <c r="I90" s="14">
        <f>'[1]TCE - ANEXO III - Preencher'!J99</f>
        <v>142.85</v>
      </c>
      <c r="J90" s="14">
        <f>'[1]TCE - ANEXO III - Preencher'!K99</f>
        <v>0</v>
      </c>
      <c r="K90" s="15">
        <f>'[1]TCE - ANEXO III - Preencher'!L99</f>
        <v>241.78</v>
      </c>
      <c r="L90" s="15">
        <f>'[1]TCE - ANEXO III - Preencher'!M99</f>
        <v>0</v>
      </c>
      <c r="M90" s="15">
        <f t="shared" si="7"/>
        <v>241.78</v>
      </c>
      <c r="N90" s="15">
        <f>'[1]TCE - ANEXO III - Preencher'!O99</f>
        <v>1.64</v>
      </c>
      <c r="O90" s="15">
        <f>'[1]TCE - ANEXO III - Preencher'!P99</f>
        <v>0</v>
      </c>
      <c r="P90" s="16">
        <f t="shared" si="8"/>
        <v>1.64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404.13</v>
      </c>
    </row>
    <row r="91" spans="1:28" x14ac:dyDescent="0.2">
      <c r="A91" s="8">
        <f>IFERROR(VLOOKUP(B91,'[1]DADOS (OCULTAR)'!$Q$3:$S$133,3,0),"")</f>
        <v>10894988000729</v>
      </c>
      <c r="B91" s="9" t="str">
        <f>'[1]TCE - ANEXO III - Preencher'!C100</f>
        <v>UPAE CARUARU</v>
      </c>
      <c r="C91" s="10"/>
      <c r="D91" s="11" t="str">
        <f>'[1]TCE - ANEXO III - Preencher'!E100</f>
        <v>MYCHELL JOSE MIRANDA VIEIRA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45108</v>
      </c>
      <c r="H91" s="14">
        <f>'[1]TCE - ANEXO III - Preencher'!I100</f>
        <v>33.76</v>
      </c>
      <c r="I91" s="14">
        <f>'[1]TCE - ANEXO III - Preencher'!J100</f>
        <v>270.05</v>
      </c>
      <c r="J91" s="14">
        <f>'[1]TCE - ANEXO III - Preencher'!K100</f>
        <v>0</v>
      </c>
      <c r="K91" s="15">
        <f>'[1]TCE - ANEXO III - Preencher'!L100</f>
        <v>241.78</v>
      </c>
      <c r="L91" s="15">
        <f>'[1]TCE - ANEXO III - Preencher'!M100</f>
        <v>0</v>
      </c>
      <c r="M91" s="15">
        <f t="shared" si="7"/>
        <v>241.78</v>
      </c>
      <c r="N91" s="15">
        <f>'[1]TCE - ANEXO III - Preencher'!O100</f>
        <v>1.64</v>
      </c>
      <c r="O91" s="15">
        <f>'[1]TCE - ANEXO III - Preencher'!P100</f>
        <v>0</v>
      </c>
      <c r="P91" s="16">
        <f t="shared" si="8"/>
        <v>1.64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547.23</v>
      </c>
    </row>
    <row r="92" spans="1:28" x14ac:dyDescent="0.2">
      <c r="A92" s="8">
        <f>IFERROR(VLOOKUP(B92,'[1]DADOS (OCULTAR)'!$Q$3:$S$133,3,0),"")</f>
        <v>10894988000729</v>
      </c>
      <c r="B92" s="9" t="str">
        <f>'[1]TCE - ANEXO III - Preencher'!C101</f>
        <v>UPAE CARUARU</v>
      </c>
      <c r="C92" s="10"/>
      <c r="D92" s="11" t="str">
        <f>'[1]TCE - ANEXO III - Preencher'!E101</f>
        <v>NATHALLYA LARYSSA CELESTINO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>
        <f>IF('[1]TCE - ANEXO III - Preencher'!H101="","",'[1]TCE - ANEXO III - Preencher'!H101)</f>
        <v>45108</v>
      </c>
      <c r="H92" s="14">
        <f>'[1]TCE - ANEXO III - Preencher'!I101</f>
        <v>33.479999999999997</v>
      </c>
      <c r="I92" s="14">
        <f>'[1]TCE - ANEXO III - Preencher'!J101</f>
        <v>267.81</v>
      </c>
      <c r="J92" s="14">
        <f>'[1]TCE - ANEXO III - Preencher'!K101</f>
        <v>0</v>
      </c>
      <c r="K92" s="15">
        <f>'[1]TCE - ANEXO III - Preencher'!L101</f>
        <v>241.78</v>
      </c>
      <c r="L92" s="15">
        <f>'[1]TCE - ANEXO III - Preencher'!M101</f>
        <v>0</v>
      </c>
      <c r="M92" s="15">
        <f t="shared" si="7"/>
        <v>241.78</v>
      </c>
      <c r="N92" s="15">
        <f>'[1]TCE - ANEXO III - Preencher'!O101</f>
        <v>3.29</v>
      </c>
      <c r="O92" s="15">
        <f>'[1]TCE - ANEXO III - Preencher'!P101</f>
        <v>0</v>
      </c>
      <c r="P92" s="16">
        <f t="shared" si="8"/>
        <v>3.29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546.36</v>
      </c>
    </row>
    <row r="93" spans="1:28" x14ac:dyDescent="0.2">
      <c r="A93" s="8">
        <f>IFERROR(VLOOKUP(B93,'[1]DADOS (OCULTAR)'!$Q$3:$S$133,3,0),"")</f>
        <v>10894988000729</v>
      </c>
      <c r="B93" s="9" t="str">
        <f>'[1]TCE - ANEXO III - Preencher'!C102</f>
        <v>UPAE CARUARU</v>
      </c>
      <c r="C93" s="10"/>
      <c r="D93" s="11" t="str">
        <f>'[1]TCE - ANEXO III - Preencher'!E102</f>
        <v>NATHALYA CRISTINA FERNANDES DE MELO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45108</v>
      </c>
      <c r="H93" s="14">
        <f>'[1]TCE - ANEXO III - Preencher'!I102</f>
        <v>25.74</v>
      </c>
      <c r="I93" s="14">
        <f>'[1]TCE - ANEXO III - Preencher'!J102</f>
        <v>205.91</v>
      </c>
      <c r="J93" s="14">
        <f>'[1]TCE - ANEXO III - Preencher'!K102</f>
        <v>0</v>
      </c>
      <c r="K93" s="15">
        <f>'[1]TCE - ANEXO III - Preencher'!L102</f>
        <v>241.78</v>
      </c>
      <c r="L93" s="15">
        <f>'[1]TCE - ANEXO III - Preencher'!M102</f>
        <v>0</v>
      </c>
      <c r="M93" s="15">
        <f t="shared" si="7"/>
        <v>241.78</v>
      </c>
      <c r="N93" s="15">
        <f>'[1]TCE - ANEXO III - Preencher'!O102</f>
        <v>1.64</v>
      </c>
      <c r="O93" s="15">
        <f>'[1]TCE - ANEXO III - Preencher'!P102</f>
        <v>0</v>
      </c>
      <c r="P93" s="16">
        <f t="shared" si="8"/>
        <v>1.64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475.07</v>
      </c>
    </row>
    <row r="94" spans="1:28" x14ac:dyDescent="0.2">
      <c r="A94" s="8">
        <f>IFERROR(VLOOKUP(B94,'[1]DADOS (OCULTAR)'!$Q$3:$S$133,3,0),"")</f>
        <v>10894988000729</v>
      </c>
      <c r="B94" s="9" t="str">
        <f>'[1]TCE - ANEXO III - Preencher'!C103</f>
        <v>UPAE CARUARU</v>
      </c>
      <c r="C94" s="10"/>
      <c r="D94" s="11" t="str">
        <f>'[1]TCE - ANEXO III - Preencher'!E103</f>
        <v>NELSON JONATHAS DA SILVA MELO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5143-10</v>
      </c>
      <c r="G94" s="13">
        <f>IF('[1]TCE - ANEXO III - Preencher'!H103="","",'[1]TCE - ANEXO III - Preencher'!H103)</f>
        <v>45108</v>
      </c>
      <c r="H94" s="14">
        <f>'[1]TCE - ANEXO III - Preencher'!I103</f>
        <v>18.43</v>
      </c>
      <c r="I94" s="14">
        <f>'[1]TCE - ANEXO III - Preencher'!J103</f>
        <v>147.41</v>
      </c>
      <c r="J94" s="14">
        <f>'[1]TCE - ANEXO III - Preencher'!K103</f>
        <v>0</v>
      </c>
      <c r="K94" s="15">
        <f>'[1]TCE - ANEXO III - Preencher'!L103</f>
        <v>241.78</v>
      </c>
      <c r="L94" s="15">
        <f>'[1]TCE - ANEXO III - Preencher'!M103</f>
        <v>0</v>
      </c>
      <c r="M94" s="15">
        <f t="shared" si="7"/>
        <v>241.78</v>
      </c>
      <c r="N94" s="15">
        <f>'[1]TCE - ANEXO III - Preencher'!O103</f>
        <v>1.64</v>
      </c>
      <c r="O94" s="15">
        <f>'[1]TCE - ANEXO III - Preencher'!P103</f>
        <v>0</v>
      </c>
      <c r="P94" s="16">
        <f t="shared" si="8"/>
        <v>1.64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409.26</v>
      </c>
    </row>
    <row r="95" spans="1:28" x14ac:dyDescent="0.2">
      <c r="A95" s="8">
        <f>IFERROR(VLOOKUP(B95,'[1]DADOS (OCULTAR)'!$Q$3:$S$133,3,0),"")</f>
        <v>10894988000729</v>
      </c>
      <c r="B95" s="9" t="str">
        <f>'[1]TCE - ANEXO III - Preencher'!C104</f>
        <v>UPAE CARUARU</v>
      </c>
      <c r="C95" s="10"/>
      <c r="D95" s="11" t="str">
        <f>'[1]TCE - ANEXO III - Preencher'!E104</f>
        <v>NIZAELLI RAISSA CAVALCANTI MORAIS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4101-05</v>
      </c>
      <c r="G95" s="13">
        <f>IF('[1]TCE - ANEXO III - Preencher'!H104="","",'[1]TCE - ANEXO III - Preencher'!H104)</f>
        <v>45108</v>
      </c>
      <c r="H95" s="14">
        <f>'[1]TCE - ANEXO III - Preencher'!I104</f>
        <v>60.71</v>
      </c>
      <c r="I95" s="14">
        <f>'[1]TCE - ANEXO III - Preencher'!J104</f>
        <v>485.7</v>
      </c>
      <c r="J95" s="14">
        <f>'[1]TCE - ANEXO III - Preencher'!K104</f>
        <v>0</v>
      </c>
      <c r="K95" s="15">
        <f>'[1]TCE - ANEXO III - Preencher'!L104</f>
        <v>241.78</v>
      </c>
      <c r="L95" s="15">
        <f>'[1]TCE - ANEXO III - Preencher'!M104</f>
        <v>0</v>
      </c>
      <c r="M95" s="15">
        <f t="shared" si="7"/>
        <v>241.78</v>
      </c>
      <c r="N95" s="15">
        <f>'[1]TCE - ANEXO III - Preencher'!O104</f>
        <v>1.64</v>
      </c>
      <c r="O95" s="15">
        <f>'[1]TCE - ANEXO III - Preencher'!P104</f>
        <v>0</v>
      </c>
      <c r="P95" s="16">
        <f t="shared" si="8"/>
        <v>1.64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789.82999999999993</v>
      </c>
    </row>
    <row r="96" spans="1:28" x14ac:dyDescent="0.2">
      <c r="A96" s="8">
        <f>IFERROR(VLOOKUP(B96,'[1]DADOS (OCULTAR)'!$Q$3:$S$133,3,0),"")</f>
        <v>10894988000729</v>
      </c>
      <c r="B96" s="9" t="str">
        <f>'[1]TCE - ANEXO III - Preencher'!C105</f>
        <v>UPAE CARUARU</v>
      </c>
      <c r="C96" s="10"/>
      <c r="D96" s="11" t="str">
        <f>'[1]TCE - ANEXO III - Preencher'!E105</f>
        <v>ODILON DE ALMEIDA MERGULHAO NETO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7823-05</v>
      </c>
      <c r="G96" s="13">
        <f>IF('[1]TCE - ANEXO III - Preencher'!H105="","",'[1]TCE - ANEXO III - Preencher'!H105)</f>
        <v>45108</v>
      </c>
      <c r="H96" s="14">
        <f>'[1]TCE - ANEXO III - Preencher'!I105</f>
        <v>17.66</v>
      </c>
      <c r="I96" s="14">
        <f>'[1]TCE - ANEXO III - Preencher'!J105</f>
        <v>141.25</v>
      </c>
      <c r="J96" s="14">
        <f>'[1]TCE - ANEXO III - Preencher'!K105</f>
        <v>0</v>
      </c>
      <c r="K96" s="15">
        <f>'[1]TCE - ANEXO III - Preencher'!L105</f>
        <v>241.78</v>
      </c>
      <c r="L96" s="15">
        <f>'[1]TCE - ANEXO III - Preencher'!M105</f>
        <v>0</v>
      </c>
      <c r="M96" s="15">
        <f t="shared" si="7"/>
        <v>241.78</v>
      </c>
      <c r="N96" s="15">
        <f>'[1]TCE - ANEXO III - Preencher'!O105</f>
        <v>1.64</v>
      </c>
      <c r="O96" s="15">
        <f>'[1]TCE - ANEXO III - Preencher'!P105</f>
        <v>0</v>
      </c>
      <c r="P96" s="16">
        <f t="shared" si="8"/>
        <v>1.64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402.33</v>
      </c>
    </row>
    <row r="97" spans="1:28" x14ac:dyDescent="0.2">
      <c r="A97" s="8">
        <f>IFERROR(VLOOKUP(B97,'[1]DADOS (OCULTAR)'!$Q$3:$S$133,3,0),"")</f>
        <v>10894988000729</v>
      </c>
      <c r="B97" s="9" t="str">
        <f>'[1]TCE - ANEXO III - Preencher'!C106</f>
        <v>UPAE CARUARU</v>
      </c>
      <c r="C97" s="10"/>
      <c r="D97" s="11" t="str">
        <f>'[1]TCE - ANEXO III - Preencher'!E106</f>
        <v>PEDRO FELLIPE RAMOS DE MORAES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>
        <f>IF('[1]TCE - ANEXO III - Preencher'!H106="","",'[1]TCE - ANEXO III - Preencher'!H106)</f>
        <v>45108</v>
      </c>
      <c r="H97" s="14">
        <f>'[1]TCE - ANEXO III - Preencher'!I106</f>
        <v>17.05</v>
      </c>
      <c r="I97" s="14">
        <f>'[1]TCE - ANEXO III - Preencher'!J106</f>
        <v>136.41999999999999</v>
      </c>
      <c r="J97" s="14">
        <f>'[1]TCE - ANEXO III - Preencher'!K106</f>
        <v>0</v>
      </c>
      <c r="K97" s="15">
        <f>'[1]TCE - ANEXO III - Preencher'!L106</f>
        <v>241.78</v>
      </c>
      <c r="L97" s="15">
        <f>'[1]TCE - ANEXO III - Preencher'!M106</f>
        <v>0</v>
      </c>
      <c r="M97" s="15">
        <f t="shared" si="7"/>
        <v>241.78</v>
      </c>
      <c r="N97" s="15">
        <f>'[1]TCE - ANEXO III - Preencher'!O106</f>
        <v>1.64</v>
      </c>
      <c r="O97" s="15">
        <f>'[1]TCE - ANEXO III - Preencher'!P106</f>
        <v>0</v>
      </c>
      <c r="P97" s="16">
        <f t="shared" si="8"/>
        <v>1.64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396.89</v>
      </c>
    </row>
    <row r="98" spans="1:28" x14ac:dyDescent="0.2">
      <c r="A98" s="8">
        <f>IFERROR(VLOOKUP(B98,'[1]DADOS (OCULTAR)'!$Q$3:$S$133,3,0),"")</f>
        <v>10894988000729</v>
      </c>
      <c r="B98" s="9" t="str">
        <f>'[1]TCE - ANEXO III - Preencher'!C107</f>
        <v>UPAE CARUARU</v>
      </c>
      <c r="C98" s="10"/>
      <c r="D98" s="11" t="str">
        <f>'[1]TCE - ANEXO III - Preencher'!E107</f>
        <v>PEDRO PAULO MEDEIROS ARAUJO DE MOURA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 xml:space="preserve">2251-85 </v>
      </c>
      <c r="G98" s="13">
        <f>IF('[1]TCE - ANEXO III - Preencher'!H107="","",'[1]TCE - ANEXO III - Preencher'!H107)</f>
        <v>45108</v>
      </c>
      <c r="H98" s="14">
        <f>'[1]TCE - ANEXO III - Preencher'!I107</f>
        <v>71.63</v>
      </c>
      <c r="I98" s="14">
        <f>'[1]TCE - ANEXO III - Preencher'!J107</f>
        <v>573.07000000000005</v>
      </c>
      <c r="J98" s="14">
        <f>'[1]TCE - ANEXO III - Preencher'!K107</f>
        <v>0</v>
      </c>
      <c r="K98" s="15">
        <f>'[1]TCE - ANEXO III - Preencher'!L107</f>
        <v>241.78</v>
      </c>
      <c r="L98" s="15">
        <f>'[1]TCE - ANEXO III - Preencher'!M107</f>
        <v>0</v>
      </c>
      <c r="M98" s="15">
        <f t="shared" si="7"/>
        <v>241.78</v>
      </c>
      <c r="N98" s="15">
        <f>'[1]TCE - ANEXO III - Preencher'!O107</f>
        <v>13.16</v>
      </c>
      <c r="O98" s="15">
        <f>'[1]TCE - ANEXO III - Preencher'!P107</f>
        <v>0</v>
      </c>
      <c r="P98" s="16">
        <f t="shared" si="8"/>
        <v>13.16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899.64</v>
      </c>
    </row>
    <row r="99" spans="1:28" x14ac:dyDescent="0.2">
      <c r="A99" s="8">
        <f>IFERROR(VLOOKUP(B99,'[1]DADOS (OCULTAR)'!$Q$3:$S$133,3,0),"")</f>
        <v>10894988000729</v>
      </c>
      <c r="B99" s="9" t="str">
        <f>'[1]TCE - ANEXO III - Preencher'!C108</f>
        <v>UPAE CARUARU</v>
      </c>
      <c r="C99" s="10"/>
      <c r="D99" s="11" t="str">
        <f>'[1]TCE - ANEXO III - Preencher'!E108</f>
        <v>POLIANA CONCEICAO SANTOS VIRGOLINO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45108</v>
      </c>
      <c r="H99" s="14">
        <f>'[1]TCE - ANEXO III - Preencher'!I108</f>
        <v>21.63</v>
      </c>
      <c r="I99" s="14">
        <f>'[1]TCE - ANEXO III - Preencher'!J108</f>
        <v>173.05</v>
      </c>
      <c r="J99" s="14">
        <f>'[1]TCE - ANEXO III - Preencher'!K108</f>
        <v>0</v>
      </c>
      <c r="K99" s="15">
        <f>'[1]TCE - ANEXO III - Preencher'!L108</f>
        <v>241.78</v>
      </c>
      <c r="L99" s="15">
        <f>'[1]TCE - ANEXO III - Preencher'!M108</f>
        <v>0</v>
      </c>
      <c r="M99" s="15">
        <f t="shared" si="7"/>
        <v>241.78</v>
      </c>
      <c r="N99" s="15">
        <f>'[1]TCE - ANEXO III - Preencher'!O108</f>
        <v>1.64</v>
      </c>
      <c r="O99" s="15">
        <f>'[1]TCE - ANEXO III - Preencher'!P108</f>
        <v>0</v>
      </c>
      <c r="P99" s="16">
        <f t="shared" si="8"/>
        <v>1.64</v>
      </c>
      <c r="Q99" s="15">
        <f>'[1]TCE - ANEXO III - Preencher'!R108</f>
        <v>387.33</v>
      </c>
      <c r="R99" s="15">
        <f>'[1]TCE - ANEXO III - Preencher'!S108</f>
        <v>85.26</v>
      </c>
      <c r="S99" s="16">
        <f t="shared" si="9"/>
        <v>302.07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740.17000000000007</v>
      </c>
    </row>
    <row r="100" spans="1:28" x14ac:dyDescent="0.2">
      <c r="A100" s="8">
        <f>IFERROR(VLOOKUP(B100,'[1]DADOS (OCULTAR)'!$Q$3:$S$133,3,0),"")</f>
        <v>10894988000729</v>
      </c>
      <c r="B100" s="9" t="str">
        <f>'[1]TCE - ANEXO III - Preencher'!C109</f>
        <v>UPAE CARUARU</v>
      </c>
      <c r="C100" s="10"/>
      <c r="D100" s="11" t="str">
        <f>'[1]TCE - ANEXO III - Preencher'!E109</f>
        <v>PRISCILLA DAYANE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45108</v>
      </c>
      <c r="H100" s="14">
        <f>'[1]TCE - ANEXO III - Preencher'!I109</f>
        <v>17.34</v>
      </c>
      <c r="I100" s="14">
        <f>'[1]TCE - ANEXO III - Preencher'!J109</f>
        <v>138.69</v>
      </c>
      <c r="J100" s="14">
        <f>'[1]TCE - ANEXO III - Preencher'!K109</f>
        <v>0</v>
      </c>
      <c r="K100" s="15">
        <f>'[1]TCE - ANEXO III - Preencher'!L109</f>
        <v>241.78</v>
      </c>
      <c r="L100" s="15">
        <f>'[1]TCE - ANEXO III - Preencher'!M109</f>
        <v>0</v>
      </c>
      <c r="M100" s="15">
        <f t="shared" si="7"/>
        <v>241.78</v>
      </c>
      <c r="N100" s="15">
        <f>'[1]TCE - ANEXO III - Preencher'!O109</f>
        <v>1.64</v>
      </c>
      <c r="O100" s="15">
        <f>'[1]TCE - ANEXO III - Preencher'!P109</f>
        <v>0</v>
      </c>
      <c r="P100" s="16">
        <f t="shared" si="8"/>
        <v>1.64</v>
      </c>
      <c r="Q100" s="15">
        <f>'[1]TCE - ANEXO III - Preencher'!R109</f>
        <v>333.33</v>
      </c>
      <c r="R100" s="15">
        <f>'[1]TCE - ANEXO III - Preencher'!S109</f>
        <v>79.2</v>
      </c>
      <c r="S100" s="16">
        <f t="shared" si="9"/>
        <v>254.13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653.57999999999993</v>
      </c>
    </row>
    <row r="101" spans="1:28" x14ac:dyDescent="0.2">
      <c r="A101" s="8">
        <f>IFERROR(VLOOKUP(B101,'[1]DADOS (OCULTAR)'!$Q$3:$S$133,3,0),"")</f>
        <v>10894988000729</v>
      </c>
      <c r="B101" s="9" t="str">
        <f>'[1]TCE - ANEXO III - Preencher'!C110</f>
        <v>UPAE CARUARU</v>
      </c>
      <c r="C101" s="10"/>
      <c r="D101" s="11" t="str">
        <f>'[1]TCE - ANEXO III - Preencher'!E110</f>
        <v>QUITERIA ELIDIA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45108</v>
      </c>
      <c r="H101" s="14">
        <f>'[1]TCE - ANEXO III - Preencher'!I110</f>
        <v>17.86</v>
      </c>
      <c r="I101" s="14">
        <f>'[1]TCE - ANEXO III - Preencher'!J110</f>
        <v>142.85</v>
      </c>
      <c r="J101" s="14">
        <f>'[1]TCE - ANEXO III - Preencher'!K110</f>
        <v>0</v>
      </c>
      <c r="K101" s="15">
        <f>'[1]TCE - ANEXO III - Preencher'!L110</f>
        <v>241.78</v>
      </c>
      <c r="L101" s="15">
        <f>'[1]TCE - ANEXO III - Preencher'!M110</f>
        <v>0</v>
      </c>
      <c r="M101" s="15">
        <f t="shared" si="7"/>
        <v>241.78</v>
      </c>
      <c r="N101" s="15">
        <f>'[1]TCE - ANEXO III - Preencher'!O110</f>
        <v>1.64</v>
      </c>
      <c r="O101" s="15">
        <f>'[1]TCE - ANEXO III - Preencher'!P110</f>
        <v>0</v>
      </c>
      <c r="P101" s="16">
        <f t="shared" si="8"/>
        <v>1.64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404.13</v>
      </c>
    </row>
    <row r="102" spans="1:28" x14ac:dyDescent="0.2">
      <c r="A102" s="8">
        <f>IFERROR(VLOOKUP(B102,'[1]DADOS (OCULTAR)'!$Q$3:$S$133,3,0),"")</f>
        <v>10894988000729</v>
      </c>
      <c r="B102" s="9" t="str">
        <f>'[1]TCE - ANEXO III - Preencher'!C111</f>
        <v>UPAE CARUARU</v>
      </c>
      <c r="C102" s="10"/>
      <c r="D102" s="11" t="str">
        <f>'[1]TCE - ANEXO III - Preencher'!E111</f>
        <v>RAFAELLA D’ANGELIS MARQUES FLORENCIO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>
        <f>IF('[1]TCE - ANEXO III - Preencher'!H111="","",'[1]TCE - ANEXO III - Preencher'!H111)</f>
        <v>45108</v>
      </c>
      <c r="H102" s="14">
        <f>'[1]TCE - ANEXO III - Preencher'!I111</f>
        <v>27.68</v>
      </c>
      <c r="I102" s="14">
        <f>'[1]TCE - ANEXO III - Preencher'!J111</f>
        <v>221.47</v>
      </c>
      <c r="J102" s="14">
        <f>'[1]TCE - ANEXO III - Preencher'!K111</f>
        <v>0</v>
      </c>
      <c r="K102" s="15">
        <f>'[1]TCE - ANEXO III - Preencher'!L111</f>
        <v>241.78</v>
      </c>
      <c r="L102" s="15">
        <f>'[1]TCE - ANEXO III - Preencher'!M111</f>
        <v>0</v>
      </c>
      <c r="M102" s="15">
        <f t="shared" si="7"/>
        <v>241.78</v>
      </c>
      <c r="N102" s="15">
        <f>'[1]TCE - ANEXO III - Preencher'!O111</f>
        <v>3.29</v>
      </c>
      <c r="O102" s="15">
        <f>'[1]TCE - ANEXO III - Preencher'!P111</f>
        <v>0</v>
      </c>
      <c r="P102" s="16">
        <f t="shared" si="8"/>
        <v>3.29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103.12</v>
      </c>
      <c r="U102" s="15">
        <f>'[1]TCE - ANEXO III - Preencher'!V111</f>
        <v>0</v>
      </c>
      <c r="V102" s="16">
        <f t="shared" si="10"/>
        <v>103.12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597.34</v>
      </c>
    </row>
    <row r="103" spans="1:28" x14ac:dyDescent="0.2">
      <c r="A103" s="8">
        <f>IFERROR(VLOOKUP(B103,'[1]DADOS (OCULTAR)'!$Q$3:$S$133,3,0),"")</f>
        <v>10894988000729</v>
      </c>
      <c r="B103" s="9" t="str">
        <f>'[1]TCE - ANEXO III - Preencher'!C112</f>
        <v>UPAE CARUARU</v>
      </c>
      <c r="C103" s="10"/>
      <c r="D103" s="11" t="str">
        <f>'[1]TCE - ANEXO III - Preencher'!E112</f>
        <v>RAONY RODRIGO LEITE SOBRAL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45108</v>
      </c>
      <c r="H103" s="14">
        <f>'[1]TCE - ANEXO III - Preencher'!I112</f>
        <v>17.05</v>
      </c>
      <c r="I103" s="14">
        <f>'[1]TCE - ANEXO III - Preencher'!J112</f>
        <v>136.41999999999999</v>
      </c>
      <c r="J103" s="14">
        <f>'[1]TCE - ANEXO III - Preencher'!K112</f>
        <v>0</v>
      </c>
      <c r="K103" s="15">
        <f>'[1]TCE - ANEXO III - Preencher'!L112</f>
        <v>241.78</v>
      </c>
      <c r="L103" s="15">
        <f>'[1]TCE - ANEXO III - Preencher'!M112</f>
        <v>0</v>
      </c>
      <c r="M103" s="15">
        <f t="shared" si="7"/>
        <v>241.78</v>
      </c>
      <c r="N103" s="15">
        <f>'[1]TCE - ANEXO III - Preencher'!O112</f>
        <v>1.64</v>
      </c>
      <c r="O103" s="15">
        <f>'[1]TCE - ANEXO III - Preencher'!P112</f>
        <v>0</v>
      </c>
      <c r="P103" s="16">
        <f t="shared" si="8"/>
        <v>1.64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396.89</v>
      </c>
    </row>
    <row r="104" spans="1:28" x14ac:dyDescent="0.2">
      <c r="A104" s="8">
        <f>IFERROR(VLOOKUP(B104,'[1]DADOS (OCULTAR)'!$Q$3:$S$133,3,0),"")</f>
        <v>10894988000729</v>
      </c>
      <c r="B104" s="9" t="str">
        <f>'[1]TCE - ANEXO III - Preencher'!C113</f>
        <v>UPAE CARUARU</v>
      </c>
      <c r="C104" s="10"/>
      <c r="D104" s="11" t="str">
        <f>'[1]TCE - ANEXO III - Preencher'!E113</f>
        <v>RAQUEL BARROS FERREIRA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241.78</v>
      </c>
      <c r="L104" s="15">
        <f>'[1]TCE - ANEXO III - Preencher'!M113</f>
        <v>0</v>
      </c>
      <c r="M104" s="15">
        <f t="shared" si="7"/>
        <v>241.78</v>
      </c>
      <c r="N104" s="15">
        <f>'[1]TCE - ANEXO III - Preencher'!O113</f>
        <v>1.64</v>
      </c>
      <c r="O104" s="15">
        <f>'[1]TCE - ANEXO III - Preencher'!P113</f>
        <v>0</v>
      </c>
      <c r="P104" s="16">
        <f t="shared" si="8"/>
        <v>1.64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243.42</v>
      </c>
    </row>
    <row r="105" spans="1:28" x14ac:dyDescent="0.2">
      <c r="A105" s="8">
        <f>IFERROR(VLOOKUP(B105,'[1]DADOS (OCULTAR)'!$Q$3:$S$133,3,0),"")</f>
        <v>10894988000729</v>
      </c>
      <c r="B105" s="9" t="str">
        <f>'[1]TCE - ANEXO III - Preencher'!C114</f>
        <v>UPAE CARUARU</v>
      </c>
      <c r="C105" s="10"/>
      <c r="D105" s="11" t="str">
        <f>'[1]TCE - ANEXO III - Preencher'!E114</f>
        <v>REBECA BEZERRA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4110-05</v>
      </c>
      <c r="G105" s="13">
        <f>IF('[1]TCE - ANEXO III - Preencher'!H114="","",'[1]TCE - ANEXO III - Preencher'!H114)</f>
        <v>45108</v>
      </c>
      <c r="H105" s="14">
        <f>'[1]TCE - ANEXO III - Preencher'!I114</f>
        <v>16.29</v>
      </c>
      <c r="I105" s="14">
        <f>'[1]TCE - ANEXO III - Preencher'!J114</f>
        <v>130.30000000000001</v>
      </c>
      <c r="J105" s="14">
        <f>'[1]TCE - ANEXO III - Preencher'!K114</f>
        <v>0</v>
      </c>
      <c r="K105" s="15">
        <f>'[1]TCE - ANEXO III - Preencher'!L114</f>
        <v>241.78</v>
      </c>
      <c r="L105" s="15">
        <f>'[1]TCE - ANEXO III - Preencher'!M114</f>
        <v>0</v>
      </c>
      <c r="M105" s="15">
        <f t="shared" si="7"/>
        <v>241.78</v>
      </c>
      <c r="N105" s="15">
        <f>'[1]TCE - ANEXO III - Preencher'!O114</f>
        <v>1.64</v>
      </c>
      <c r="O105" s="15">
        <f>'[1]TCE - ANEXO III - Preencher'!P114</f>
        <v>0</v>
      </c>
      <c r="P105" s="16">
        <f t="shared" si="8"/>
        <v>1.64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390.01</v>
      </c>
    </row>
    <row r="106" spans="1:28" x14ac:dyDescent="0.2">
      <c r="A106" s="8">
        <f>IFERROR(VLOOKUP(B106,'[1]DADOS (OCULTAR)'!$Q$3:$S$133,3,0),"")</f>
        <v>10894988000729</v>
      </c>
      <c r="B106" s="9" t="str">
        <f>'[1]TCE - ANEXO III - Preencher'!C115</f>
        <v>UPAE CARUARU</v>
      </c>
      <c r="C106" s="10"/>
      <c r="D106" s="11" t="str">
        <f>'[1]TCE - ANEXO III - Preencher'!E115</f>
        <v>REBECA NAARA TELES GONÇALVES CAVALCANTI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45108</v>
      </c>
      <c r="H106" s="14">
        <f>'[1]TCE - ANEXO III - Preencher'!I115</f>
        <v>46.52</v>
      </c>
      <c r="I106" s="14">
        <f>'[1]TCE - ANEXO III - Preencher'!J115</f>
        <v>372.13</v>
      </c>
      <c r="J106" s="14">
        <f>'[1]TCE - ANEXO III - Preencher'!K115</f>
        <v>0</v>
      </c>
      <c r="K106" s="15">
        <f>'[1]TCE - ANEXO III - Preencher'!L115</f>
        <v>241.78</v>
      </c>
      <c r="L106" s="15">
        <f>'[1]TCE - ANEXO III - Preencher'!M115</f>
        <v>0</v>
      </c>
      <c r="M106" s="15">
        <f t="shared" si="7"/>
        <v>241.78</v>
      </c>
      <c r="N106" s="15">
        <f>'[1]TCE - ANEXO III - Preencher'!O115</f>
        <v>3.29</v>
      </c>
      <c r="O106" s="15">
        <f>'[1]TCE - ANEXO III - Preencher'!P115</f>
        <v>0</v>
      </c>
      <c r="P106" s="16">
        <f t="shared" si="8"/>
        <v>3.29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783.9799999999999</v>
      </c>
    </row>
    <row r="107" spans="1:28" x14ac:dyDescent="0.2">
      <c r="A107" s="8">
        <f>IFERROR(VLOOKUP(B107,'[1]DADOS (OCULTAR)'!$Q$3:$S$133,3,0),"")</f>
        <v>10894988000729</v>
      </c>
      <c r="B107" s="9" t="str">
        <f>'[1]TCE - ANEXO III - Preencher'!C116</f>
        <v>UPAE CARUARU</v>
      </c>
      <c r="C107" s="10"/>
      <c r="D107" s="11" t="str">
        <f>'[1]TCE - ANEXO III - Preencher'!E116</f>
        <v>RENATA GOMES DE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4131-15</v>
      </c>
      <c r="G107" s="13">
        <f>IF('[1]TCE - ANEXO III - Preencher'!H116="","",'[1]TCE - ANEXO III - Preencher'!H116)</f>
        <v>45108</v>
      </c>
      <c r="H107" s="14">
        <f>'[1]TCE - ANEXO III - Preencher'!I116</f>
        <v>24</v>
      </c>
      <c r="I107" s="14">
        <f>'[1]TCE - ANEXO III - Preencher'!J116</f>
        <v>191.98</v>
      </c>
      <c r="J107" s="14">
        <f>'[1]TCE - ANEXO III - Preencher'!K116</f>
        <v>0</v>
      </c>
      <c r="K107" s="15">
        <f>'[1]TCE - ANEXO III - Preencher'!L116</f>
        <v>241.78</v>
      </c>
      <c r="L107" s="15">
        <f>'[1]TCE - ANEXO III - Preencher'!M116</f>
        <v>0</v>
      </c>
      <c r="M107" s="15">
        <f t="shared" si="7"/>
        <v>241.78</v>
      </c>
      <c r="N107" s="15">
        <f>'[1]TCE - ANEXO III - Preencher'!O116</f>
        <v>1.64</v>
      </c>
      <c r="O107" s="15">
        <f>'[1]TCE - ANEXO III - Preencher'!P116</f>
        <v>0</v>
      </c>
      <c r="P107" s="16">
        <f t="shared" si="8"/>
        <v>1.64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459.4</v>
      </c>
    </row>
    <row r="108" spans="1:28" x14ac:dyDescent="0.2">
      <c r="A108" s="8">
        <f>IFERROR(VLOOKUP(B108,'[1]DADOS (OCULTAR)'!$Q$3:$S$133,3,0),"")</f>
        <v>10894988000729</v>
      </c>
      <c r="B108" s="9" t="str">
        <f>'[1]TCE - ANEXO III - Preencher'!C117</f>
        <v>UPAE CARUARU</v>
      </c>
      <c r="C108" s="10"/>
      <c r="D108" s="11" t="str">
        <f>'[1]TCE - ANEXO III - Preencher'!E117</f>
        <v>ROBERTA ALENCAR AMORIM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2252-75</v>
      </c>
      <c r="G108" s="13">
        <f>IF('[1]TCE - ANEXO III - Preencher'!H117="","",'[1]TCE - ANEXO III - Preencher'!H117)</f>
        <v>45108</v>
      </c>
      <c r="H108" s="14">
        <f>'[1]TCE - ANEXO III - Preencher'!I117</f>
        <v>61.41</v>
      </c>
      <c r="I108" s="14">
        <f>'[1]TCE - ANEXO III - Preencher'!J117</f>
        <v>491.25</v>
      </c>
      <c r="J108" s="14">
        <f>'[1]TCE - ANEXO III - Preencher'!K117</f>
        <v>0</v>
      </c>
      <c r="K108" s="15">
        <f>'[1]TCE - ANEXO III - Preencher'!L117</f>
        <v>241.78</v>
      </c>
      <c r="L108" s="15">
        <f>'[1]TCE - ANEXO III - Preencher'!M117</f>
        <v>0</v>
      </c>
      <c r="M108" s="15">
        <f t="shared" si="7"/>
        <v>241.78</v>
      </c>
      <c r="N108" s="15">
        <f>'[1]TCE - ANEXO III - Preencher'!O117</f>
        <v>13.16</v>
      </c>
      <c r="O108" s="15">
        <f>'[1]TCE - ANEXO III - Preencher'!P117</f>
        <v>0</v>
      </c>
      <c r="P108" s="16">
        <f t="shared" si="8"/>
        <v>13.16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807.59999999999991</v>
      </c>
    </row>
    <row r="109" spans="1:28" x14ac:dyDescent="0.2">
      <c r="A109" s="8">
        <f>IFERROR(VLOOKUP(B109,'[1]DADOS (OCULTAR)'!$Q$3:$S$133,3,0),"")</f>
        <v>10894988000729</v>
      </c>
      <c r="B109" s="9" t="str">
        <f>'[1]TCE - ANEXO III - Preencher'!C118</f>
        <v>UPAE CARUARU</v>
      </c>
      <c r="C109" s="10"/>
      <c r="D109" s="11" t="str">
        <f>'[1]TCE - ANEXO III - Preencher'!E118</f>
        <v>ROBERTA SANDY MELO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45108</v>
      </c>
      <c r="H109" s="14">
        <f>'[1]TCE - ANEXO III - Preencher'!I118</f>
        <v>33.909999999999997</v>
      </c>
      <c r="I109" s="14">
        <f>'[1]TCE - ANEXO III - Preencher'!J118</f>
        <v>271.25</v>
      </c>
      <c r="J109" s="14">
        <f>'[1]TCE - ANEXO III - Preencher'!K118</f>
        <v>0</v>
      </c>
      <c r="K109" s="15">
        <f>'[1]TCE - ANEXO III - Preencher'!L118</f>
        <v>241.78</v>
      </c>
      <c r="L109" s="15">
        <f>'[1]TCE - ANEXO III - Preencher'!M118</f>
        <v>0</v>
      </c>
      <c r="M109" s="15">
        <f t="shared" si="7"/>
        <v>241.78</v>
      </c>
      <c r="N109" s="15">
        <f>'[1]TCE - ANEXO III - Preencher'!O118</f>
        <v>3.29</v>
      </c>
      <c r="O109" s="15">
        <f>'[1]TCE - ANEXO III - Preencher'!P118</f>
        <v>0</v>
      </c>
      <c r="P109" s="16">
        <f t="shared" si="8"/>
        <v>3.29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550.2299999999999</v>
      </c>
    </row>
    <row r="110" spans="1:28" x14ac:dyDescent="0.2">
      <c r="A110" s="8">
        <f>IFERROR(VLOOKUP(B110,'[1]DADOS (OCULTAR)'!$Q$3:$S$133,3,0),"")</f>
        <v>10894988000729</v>
      </c>
      <c r="B110" s="9" t="str">
        <f>'[1]TCE - ANEXO III - Preencher'!C119</f>
        <v>UPAE CARUARU</v>
      </c>
      <c r="C110" s="10"/>
      <c r="D110" s="11" t="str">
        <f>'[1]TCE - ANEXO III - Preencher'!E119</f>
        <v>ROSELI BARBOSA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5143-20</v>
      </c>
      <c r="G110" s="13">
        <f>IF('[1]TCE - ANEXO III - Preencher'!H119="","",'[1]TCE - ANEXO III - Preencher'!H119)</f>
        <v>45108</v>
      </c>
      <c r="H110" s="14">
        <f>'[1]TCE - ANEXO III - Preencher'!I119</f>
        <v>15.84</v>
      </c>
      <c r="I110" s="14">
        <f>'[1]TCE - ANEXO III - Preencher'!J119</f>
        <v>126.72</v>
      </c>
      <c r="J110" s="14">
        <f>'[1]TCE - ANEXO III - Preencher'!K119</f>
        <v>0</v>
      </c>
      <c r="K110" s="15">
        <f>'[1]TCE - ANEXO III - Preencher'!L119</f>
        <v>241.78</v>
      </c>
      <c r="L110" s="15">
        <f>'[1]TCE - ANEXO III - Preencher'!M119</f>
        <v>0</v>
      </c>
      <c r="M110" s="15">
        <f t="shared" si="7"/>
        <v>241.78</v>
      </c>
      <c r="N110" s="15">
        <f>'[1]TCE - ANEXO III - Preencher'!O119</f>
        <v>1.64</v>
      </c>
      <c r="O110" s="15">
        <f>'[1]TCE - ANEXO III - Preencher'!P119</f>
        <v>0</v>
      </c>
      <c r="P110" s="16">
        <f t="shared" si="8"/>
        <v>1.64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385.98</v>
      </c>
    </row>
    <row r="111" spans="1:28" x14ac:dyDescent="0.2">
      <c r="A111" s="8">
        <f>IFERROR(VLOOKUP(B111,'[1]DADOS (OCULTAR)'!$Q$3:$S$133,3,0),"")</f>
        <v>10894988000729</v>
      </c>
      <c r="B111" s="9" t="str">
        <f>'[1]TCE - ANEXO III - Preencher'!C120</f>
        <v>UPAE CARUARU</v>
      </c>
      <c r="C111" s="10"/>
      <c r="D111" s="11" t="str">
        <f>'[1]TCE - ANEXO III - Preencher'!E120</f>
        <v>ROSELIA FABRICIA CORDEIRO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45108</v>
      </c>
      <c r="H111" s="14">
        <f>'[1]TCE - ANEXO III - Preencher'!I120</f>
        <v>29.06</v>
      </c>
      <c r="I111" s="14">
        <f>'[1]TCE - ANEXO III - Preencher'!J120</f>
        <v>232.5</v>
      </c>
      <c r="J111" s="14">
        <f>'[1]TCE - ANEXO III - Preencher'!K120</f>
        <v>0</v>
      </c>
      <c r="K111" s="15">
        <f>'[1]TCE - ANEXO III - Preencher'!L120</f>
        <v>241.78</v>
      </c>
      <c r="L111" s="15">
        <f>'[1]TCE - ANEXO III - Preencher'!M120</f>
        <v>0</v>
      </c>
      <c r="M111" s="15">
        <f t="shared" si="7"/>
        <v>241.78</v>
      </c>
      <c r="N111" s="15">
        <f>'[1]TCE - ANEXO III - Preencher'!O120</f>
        <v>3.29</v>
      </c>
      <c r="O111" s="15">
        <f>'[1]TCE - ANEXO III - Preencher'!P120</f>
        <v>0</v>
      </c>
      <c r="P111" s="16">
        <f t="shared" si="8"/>
        <v>3.29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506.63000000000005</v>
      </c>
    </row>
    <row r="112" spans="1:28" x14ac:dyDescent="0.2">
      <c r="A112" s="8">
        <f>IFERROR(VLOOKUP(B112,'[1]DADOS (OCULTAR)'!$Q$3:$S$133,3,0),"")</f>
        <v>10894988000729</v>
      </c>
      <c r="B112" s="9" t="str">
        <f>'[1]TCE - ANEXO III - Preencher'!C121</f>
        <v>UPAE CARUARU</v>
      </c>
      <c r="C112" s="10"/>
      <c r="D112" s="11" t="str">
        <f>'[1]TCE - ANEXO III - Preencher'!E121</f>
        <v>SEVERINO JOSE DE CARVALHO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2124-05</v>
      </c>
      <c r="G112" s="13">
        <f>IF('[1]TCE - ANEXO III - Preencher'!H121="","",'[1]TCE - ANEXO III - Preencher'!H121)</f>
        <v>45108</v>
      </c>
      <c r="H112" s="14">
        <f>'[1]TCE - ANEXO III - Preencher'!I121</f>
        <v>25.79</v>
      </c>
      <c r="I112" s="14">
        <f>'[1]TCE - ANEXO III - Preencher'!J121</f>
        <v>206.33</v>
      </c>
      <c r="J112" s="14">
        <f>'[1]TCE - ANEXO III - Preencher'!K121</f>
        <v>0</v>
      </c>
      <c r="K112" s="15">
        <f>'[1]TCE - ANEXO III - Preencher'!L121</f>
        <v>241.78</v>
      </c>
      <c r="L112" s="15">
        <f>'[1]TCE - ANEXO III - Preencher'!M121</f>
        <v>0</v>
      </c>
      <c r="M112" s="15">
        <f t="shared" si="7"/>
        <v>241.78</v>
      </c>
      <c r="N112" s="15">
        <f>'[1]TCE - ANEXO III - Preencher'!O121</f>
        <v>1.64</v>
      </c>
      <c r="O112" s="15">
        <f>'[1]TCE - ANEXO III - Preencher'!P121</f>
        <v>0</v>
      </c>
      <c r="P112" s="16">
        <f t="shared" si="8"/>
        <v>1.64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475.53999999999996</v>
      </c>
    </row>
    <row r="113" spans="1:28" x14ac:dyDescent="0.2">
      <c r="A113" s="8">
        <f>IFERROR(VLOOKUP(B113,'[1]DADOS (OCULTAR)'!$Q$3:$S$133,3,0),"")</f>
        <v>10894988000729</v>
      </c>
      <c r="B113" s="9" t="str">
        <f>'[1]TCE - ANEXO III - Preencher'!C122</f>
        <v>UPAE CARUARU</v>
      </c>
      <c r="C113" s="10"/>
      <c r="D113" s="11" t="str">
        <f>'[1]TCE - ANEXO III - Preencher'!E122</f>
        <v>SILVANA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45108</v>
      </c>
      <c r="H113" s="14">
        <f>'[1]TCE - ANEXO III - Preencher'!I122</f>
        <v>17.86</v>
      </c>
      <c r="I113" s="14">
        <f>'[1]TCE - ANEXO III - Preencher'!J122</f>
        <v>142.85</v>
      </c>
      <c r="J113" s="14">
        <f>'[1]TCE - ANEXO III - Preencher'!K122</f>
        <v>0</v>
      </c>
      <c r="K113" s="15">
        <f>'[1]TCE - ANEXO III - Preencher'!L122</f>
        <v>241.78</v>
      </c>
      <c r="L113" s="15">
        <f>'[1]TCE - ANEXO III - Preencher'!M122</f>
        <v>0</v>
      </c>
      <c r="M113" s="15">
        <f t="shared" si="7"/>
        <v>241.78</v>
      </c>
      <c r="N113" s="15">
        <f>'[1]TCE - ANEXO III - Preencher'!O122</f>
        <v>1.64</v>
      </c>
      <c r="O113" s="15">
        <f>'[1]TCE - ANEXO III - Preencher'!P122</f>
        <v>0</v>
      </c>
      <c r="P113" s="16">
        <f t="shared" si="8"/>
        <v>1.64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404.13</v>
      </c>
    </row>
    <row r="114" spans="1:28" x14ac:dyDescent="0.2">
      <c r="A114" s="8">
        <f>IFERROR(VLOOKUP(B114,'[1]DADOS (OCULTAR)'!$Q$3:$S$133,3,0),"")</f>
        <v>10894988000729</v>
      </c>
      <c r="B114" s="9" t="str">
        <f>'[1]TCE - ANEXO III - Preencher'!C123</f>
        <v>UPAE CARUARU</v>
      </c>
      <c r="C114" s="10"/>
      <c r="D114" s="11" t="str">
        <f>'[1]TCE - ANEXO III - Preencher'!E123</f>
        <v>SIMEAO ROQUE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>
        <f>IF('[1]TCE - ANEXO III - Preencher'!H123="","",'[1]TCE - ANEXO III - Preencher'!H123)</f>
        <v>45108</v>
      </c>
      <c r="H114" s="14">
        <f>'[1]TCE - ANEXO III - Preencher'!I123</f>
        <v>15.84</v>
      </c>
      <c r="I114" s="14">
        <f>'[1]TCE - ANEXO III - Preencher'!J123</f>
        <v>126.72</v>
      </c>
      <c r="J114" s="14">
        <f>'[1]TCE - ANEXO III - Preencher'!K123</f>
        <v>0</v>
      </c>
      <c r="K114" s="15">
        <f>'[1]TCE - ANEXO III - Preencher'!L123</f>
        <v>241.78</v>
      </c>
      <c r="L114" s="15">
        <f>'[1]TCE - ANEXO III - Preencher'!M123</f>
        <v>0</v>
      </c>
      <c r="M114" s="15">
        <f t="shared" si="7"/>
        <v>241.78</v>
      </c>
      <c r="N114" s="15">
        <f>'[1]TCE - ANEXO III - Preencher'!O123</f>
        <v>1.64</v>
      </c>
      <c r="O114" s="15">
        <f>'[1]TCE - ANEXO III - Preencher'!P123</f>
        <v>0</v>
      </c>
      <c r="P114" s="16">
        <f t="shared" si="8"/>
        <v>1.64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385.98</v>
      </c>
    </row>
    <row r="115" spans="1:28" x14ac:dyDescent="0.2">
      <c r="A115" s="8">
        <f>IFERROR(VLOOKUP(B115,'[1]DADOS (OCULTAR)'!$Q$3:$S$133,3,0),"")</f>
        <v>10894988000729</v>
      </c>
      <c r="B115" s="9" t="str">
        <f>'[1]TCE - ANEXO III - Preencher'!C124</f>
        <v>UPAE CARUARU</v>
      </c>
      <c r="C115" s="10"/>
      <c r="D115" s="11" t="str">
        <f>'[1]TCE - ANEXO III - Preencher'!E124</f>
        <v>SIVANILDO TEODORO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2515-20</v>
      </c>
      <c r="G115" s="13">
        <f>IF('[1]TCE - ANEXO III - Preencher'!H124="","",'[1]TCE - ANEXO III - Preencher'!H124)</f>
        <v>45108</v>
      </c>
      <c r="H115" s="14">
        <f>'[1]TCE - ANEXO III - Preencher'!I124</f>
        <v>27.11</v>
      </c>
      <c r="I115" s="14">
        <f>'[1]TCE - ANEXO III - Preencher'!J124</f>
        <v>216.85</v>
      </c>
      <c r="J115" s="14">
        <f>'[1]TCE - ANEXO III - Preencher'!K124</f>
        <v>0</v>
      </c>
      <c r="K115" s="15">
        <f>'[1]TCE - ANEXO III - Preencher'!L124</f>
        <v>241.78</v>
      </c>
      <c r="L115" s="15">
        <f>'[1]TCE - ANEXO III - Preencher'!M124</f>
        <v>0</v>
      </c>
      <c r="M115" s="15">
        <f t="shared" si="7"/>
        <v>241.78</v>
      </c>
      <c r="N115" s="15">
        <f>'[1]TCE - ANEXO III - Preencher'!O124</f>
        <v>1.64</v>
      </c>
      <c r="O115" s="15">
        <f>'[1]TCE - ANEXO III - Preencher'!P124</f>
        <v>0</v>
      </c>
      <c r="P115" s="16">
        <f t="shared" si="8"/>
        <v>1.64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487.38</v>
      </c>
    </row>
    <row r="116" spans="1:28" x14ac:dyDescent="0.2">
      <c r="A116" s="8">
        <f>IFERROR(VLOOKUP(B116,'[1]DADOS (OCULTAR)'!$Q$3:$S$133,3,0),"")</f>
        <v>10894988000729</v>
      </c>
      <c r="B116" s="9" t="str">
        <f>'[1]TCE - ANEXO III - Preencher'!C125</f>
        <v>UPAE CARUARU</v>
      </c>
      <c r="C116" s="10"/>
      <c r="D116" s="11" t="str">
        <f>'[1]TCE - ANEXO III - Preencher'!E125</f>
        <v>SORAIA DO CARMO CUNHA XIMENES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45108</v>
      </c>
      <c r="H116" s="14">
        <f>'[1]TCE - ANEXO III - Preencher'!I125</f>
        <v>184.08</v>
      </c>
      <c r="I116" s="14">
        <f>'[1]TCE - ANEXO III - Preencher'!J125</f>
        <v>1472.62</v>
      </c>
      <c r="J116" s="14">
        <f>'[1]TCE - ANEXO III - Preencher'!K125</f>
        <v>0</v>
      </c>
      <c r="K116" s="15">
        <f>'[1]TCE - ANEXO III - Preencher'!L125</f>
        <v>241.78</v>
      </c>
      <c r="L116" s="15">
        <f>'[1]TCE - ANEXO III - Preencher'!M125</f>
        <v>0</v>
      </c>
      <c r="M116" s="15">
        <f t="shared" si="7"/>
        <v>241.78</v>
      </c>
      <c r="N116" s="15">
        <f>'[1]TCE - ANEXO III - Preencher'!O125</f>
        <v>1.64</v>
      </c>
      <c r="O116" s="15">
        <f>'[1]TCE - ANEXO III - Preencher'!P125</f>
        <v>0</v>
      </c>
      <c r="P116" s="16">
        <f t="shared" si="8"/>
        <v>1.64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1900.12</v>
      </c>
    </row>
    <row r="117" spans="1:28" x14ac:dyDescent="0.2">
      <c r="A117" s="8">
        <f>IFERROR(VLOOKUP(B117,'[1]DADOS (OCULTAR)'!$Q$3:$S$133,3,0),"")</f>
        <v>10894988000729</v>
      </c>
      <c r="B117" s="9" t="str">
        <f>'[1]TCE - ANEXO III - Preencher'!C126</f>
        <v>UPAE CARUARU</v>
      </c>
      <c r="C117" s="10"/>
      <c r="D117" s="11" t="str">
        <f>'[1]TCE - ANEXO III - Preencher'!E126</f>
        <v>TANIA MARIA PESSOA DE LIMA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5134-30</v>
      </c>
      <c r="G117" s="13">
        <f>IF('[1]TCE - ANEXO III - Preencher'!H126="","",'[1]TCE - ANEXO III - Preencher'!H126)</f>
        <v>45108</v>
      </c>
      <c r="H117" s="14">
        <f>'[1]TCE - ANEXO III - Preencher'!I126</f>
        <v>13.2</v>
      </c>
      <c r="I117" s="14">
        <f>'[1]TCE - ANEXO III - Preencher'!J126</f>
        <v>105.6</v>
      </c>
      <c r="J117" s="14">
        <f>'[1]TCE - ANEXO III - Preencher'!K126</f>
        <v>0</v>
      </c>
      <c r="K117" s="15">
        <f>'[1]TCE - ANEXO III - Preencher'!L126</f>
        <v>241.78</v>
      </c>
      <c r="L117" s="15">
        <f>'[1]TCE - ANEXO III - Preencher'!M126</f>
        <v>0</v>
      </c>
      <c r="M117" s="15">
        <f t="shared" si="7"/>
        <v>241.78</v>
      </c>
      <c r="N117" s="15">
        <f>'[1]TCE - ANEXO III - Preencher'!O126</f>
        <v>1.64</v>
      </c>
      <c r="O117" s="15">
        <f>'[1]TCE - ANEXO III - Preencher'!P126</f>
        <v>0</v>
      </c>
      <c r="P117" s="16">
        <f t="shared" si="8"/>
        <v>1.64</v>
      </c>
      <c r="Q117" s="15">
        <f>'[1]TCE - ANEXO III - Preencher'!R126</f>
        <v>387.33</v>
      </c>
      <c r="R117" s="15">
        <f>'[1]TCE - ANEXO III - Preencher'!S126</f>
        <v>71.28</v>
      </c>
      <c r="S117" s="16">
        <f t="shared" si="9"/>
        <v>316.04999999999995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678.27</v>
      </c>
    </row>
    <row r="118" spans="1:28" x14ac:dyDescent="0.2">
      <c r="A118" s="8">
        <f>IFERROR(VLOOKUP(B118,'[1]DADOS (OCULTAR)'!$Q$3:$S$133,3,0),"")</f>
        <v>10894988000729</v>
      </c>
      <c r="B118" s="9" t="str">
        <f>'[1]TCE - ANEXO III - Preencher'!C127</f>
        <v>UPAE CARUARU</v>
      </c>
      <c r="C118" s="10"/>
      <c r="D118" s="11" t="str">
        <f>'[1]TCE - ANEXO III - Preencher'!E127</f>
        <v>THIAGO FONTENELE MARQUES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2251-20</v>
      </c>
      <c r="G118" s="13">
        <f>IF('[1]TCE - ANEXO III - Preencher'!H127="","",'[1]TCE - ANEXO III - Preencher'!H127)</f>
        <v>45108</v>
      </c>
      <c r="H118" s="14">
        <f>'[1]TCE - ANEXO III - Preencher'!I127</f>
        <v>69.59</v>
      </c>
      <c r="I118" s="14">
        <f>'[1]TCE - ANEXO III - Preencher'!J127</f>
        <v>556.69000000000005</v>
      </c>
      <c r="J118" s="14">
        <f>'[1]TCE - ANEXO III - Preencher'!K127</f>
        <v>0</v>
      </c>
      <c r="K118" s="15">
        <f>'[1]TCE - ANEXO III - Preencher'!L127</f>
        <v>241.78</v>
      </c>
      <c r="L118" s="15">
        <f>'[1]TCE - ANEXO III - Preencher'!M127</f>
        <v>0</v>
      </c>
      <c r="M118" s="15">
        <f t="shared" si="7"/>
        <v>241.78</v>
      </c>
      <c r="N118" s="15">
        <f>'[1]TCE - ANEXO III - Preencher'!O127</f>
        <v>13.16</v>
      </c>
      <c r="O118" s="15">
        <f>'[1]TCE - ANEXO III - Preencher'!P127</f>
        <v>0</v>
      </c>
      <c r="P118" s="16">
        <f t="shared" si="8"/>
        <v>13.16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881.22</v>
      </c>
    </row>
    <row r="119" spans="1:28" x14ac:dyDescent="0.2">
      <c r="A119" s="8">
        <f>IFERROR(VLOOKUP(B119,'[1]DADOS (OCULTAR)'!$Q$3:$S$133,3,0),"")</f>
        <v>10894988000729</v>
      </c>
      <c r="B119" s="9" t="str">
        <f>'[1]TCE - ANEXO III - Preencher'!C128</f>
        <v>UPAE CARUARU</v>
      </c>
      <c r="C119" s="10"/>
      <c r="D119" s="11" t="str">
        <f>'[1]TCE - ANEXO III - Preencher'!E128</f>
        <v>TIBERIO FERREIRA TEIXEIRA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2252-25</v>
      </c>
      <c r="G119" s="13">
        <f>IF('[1]TCE - ANEXO III - Preencher'!H128="","",'[1]TCE - ANEXO III - Preencher'!H128)</f>
        <v>45108</v>
      </c>
      <c r="H119" s="14">
        <f>'[1]TCE - ANEXO III - Preencher'!I128</f>
        <v>91.54</v>
      </c>
      <c r="I119" s="14">
        <f>'[1]TCE - ANEXO III - Preencher'!J128</f>
        <v>732.32</v>
      </c>
      <c r="J119" s="14">
        <f>'[1]TCE - ANEXO III - Preencher'!K128</f>
        <v>0</v>
      </c>
      <c r="K119" s="15">
        <f>'[1]TCE - ANEXO III - Preencher'!L128</f>
        <v>241.78</v>
      </c>
      <c r="L119" s="15">
        <f>'[1]TCE - ANEXO III - Preencher'!M128</f>
        <v>0</v>
      </c>
      <c r="M119" s="15">
        <f t="shared" si="7"/>
        <v>241.78</v>
      </c>
      <c r="N119" s="15">
        <f>'[1]TCE - ANEXO III - Preencher'!O128</f>
        <v>13.16</v>
      </c>
      <c r="O119" s="15">
        <f>'[1]TCE - ANEXO III - Preencher'!P128</f>
        <v>0</v>
      </c>
      <c r="P119" s="16">
        <f t="shared" si="8"/>
        <v>13.16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1078.8000000000002</v>
      </c>
    </row>
    <row r="120" spans="1:28" x14ac:dyDescent="0.2">
      <c r="A120" s="8">
        <f>IFERROR(VLOOKUP(B120,'[1]DADOS (OCULTAR)'!$Q$3:$S$133,3,0),"")</f>
        <v>10894988000729</v>
      </c>
      <c r="B120" s="9" t="str">
        <f>'[1]TCE - ANEXO III - Preencher'!C129</f>
        <v>UPAE CARUARU</v>
      </c>
      <c r="C120" s="10"/>
      <c r="D120" s="11" t="str">
        <f>'[1]TCE - ANEXO III - Preencher'!E129</f>
        <v>TONNY PAIVA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1424-10</v>
      </c>
      <c r="G120" s="13">
        <f>IF('[1]TCE - ANEXO III - Preencher'!H129="","",'[1]TCE - ANEXO III - Preencher'!H129)</f>
        <v>45108</v>
      </c>
      <c r="H120" s="14">
        <f>'[1]TCE - ANEXO III - Preencher'!I129</f>
        <v>48.49</v>
      </c>
      <c r="I120" s="14">
        <f>'[1]TCE - ANEXO III - Preencher'!J129</f>
        <v>387.9</v>
      </c>
      <c r="J120" s="14">
        <f>'[1]TCE - ANEXO III - Preencher'!K129</f>
        <v>0</v>
      </c>
      <c r="K120" s="15">
        <f>'[1]TCE - ANEXO III - Preencher'!L129</f>
        <v>241.78</v>
      </c>
      <c r="L120" s="15">
        <f>'[1]TCE - ANEXO III - Preencher'!M129</f>
        <v>0</v>
      </c>
      <c r="M120" s="15">
        <f t="shared" si="7"/>
        <v>241.78</v>
      </c>
      <c r="N120" s="15">
        <f>'[1]TCE - ANEXO III - Preencher'!O129</f>
        <v>1.64</v>
      </c>
      <c r="O120" s="15">
        <f>'[1]TCE - ANEXO III - Preencher'!P129</f>
        <v>0</v>
      </c>
      <c r="P120" s="16">
        <f t="shared" si="8"/>
        <v>1.64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679.81</v>
      </c>
    </row>
    <row r="121" spans="1:28" x14ac:dyDescent="0.2">
      <c r="A121" s="8">
        <f>IFERROR(VLOOKUP(B121,'[1]DADOS (OCULTAR)'!$Q$3:$S$133,3,0),"")</f>
        <v>10894988000729</v>
      </c>
      <c r="B121" s="9" t="str">
        <f>'[1]TCE - ANEXO III - Preencher'!C130</f>
        <v>UPAE CARUARU</v>
      </c>
      <c r="C121" s="10"/>
      <c r="D121" s="11" t="str">
        <f>'[1]TCE - ANEXO III - Preencher'!E130</f>
        <v>VANESSA IVANI DA SILVA PORTELA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45108</v>
      </c>
      <c r="H121" s="14">
        <f>'[1]TCE - ANEXO III - Preencher'!I130</f>
        <v>27.68</v>
      </c>
      <c r="I121" s="14">
        <f>'[1]TCE - ANEXO III - Preencher'!J130</f>
        <v>221.47</v>
      </c>
      <c r="J121" s="14">
        <f>'[1]TCE - ANEXO III - Preencher'!K130</f>
        <v>0</v>
      </c>
      <c r="K121" s="15">
        <f>'[1]TCE - ANEXO III - Preencher'!L130</f>
        <v>241.78</v>
      </c>
      <c r="L121" s="15">
        <f>'[1]TCE - ANEXO III - Preencher'!M130</f>
        <v>0</v>
      </c>
      <c r="M121" s="15">
        <f t="shared" si="7"/>
        <v>241.78</v>
      </c>
      <c r="N121" s="15">
        <f>'[1]TCE - ANEXO III - Preencher'!O130</f>
        <v>3.29</v>
      </c>
      <c r="O121" s="15">
        <f>'[1]TCE - ANEXO III - Preencher'!P130</f>
        <v>0</v>
      </c>
      <c r="P121" s="16">
        <f t="shared" si="8"/>
        <v>3.29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494.22</v>
      </c>
    </row>
    <row r="122" spans="1:28" x14ac:dyDescent="0.2">
      <c r="A122" s="8">
        <f>IFERROR(VLOOKUP(B122,'[1]DADOS (OCULTAR)'!$Q$3:$S$133,3,0),"")</f>
        <v>10894988000729</v>
      </c>
      <c r="B122" s="9" t="str">
        <f>'[1]TCE - ANEXO III - Preencher'!C131</f>
        <v>UPAE CARUARU</v>
      </c>
      <c r="C122" s="10"/>
      <c r="D122" s="11" t="str">
        <f>'[1]TCE - ANEXO III - Preencher'!E131</f>
        <v>VERIDIANO ALVES DA SILVA FILHO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>
        <f>IF('[1]TCE - ANEXO III - Preencher'!H131="","",'[1]TCE - ANEXO III - Preencher'!H131)</f>
        <v>45108</v>
      </c>
      <c r="H122" s="14">
        <f>'[1]TCE - ANEXO III - Preencher'!I131</f>
        <v>15.84</v>
      </c>
      <c r="I122" s="14">
        <f>'[1]TCE - ANEXO III - Preencher'!J131</f>
        <v>126.72</v>
      </c>
      <c r="J122" s="14">
        <f>'[1]TCE - ANEXO III - Preencher'!K131</f>
        <v>0</v>
      </c>
      <c r="K122" s="15">
        <f>'[1]TCE - ANEXO III - Preencher'!L131</f>
        <v>241.78</v>
      </c>
      <c r="L122" s="15">
        <f>'[1]TCE - ANEXO III - Preencher'!M131</f>
        <v>0</v>
      </c>
      <c r="M122" s="15">
        <f t="shared" si="7"/>
        <v>241.78</v>
      </c>
      <c r="N122" s="15">
        <f>'[1]TCE - ANEXO III - Preencher'!O131</f>
        <v>1.64</v>
      </c>
      <c r="O122" s="15">
        <f>'[1]TCE - ANEXO III - Preencher'!P131</f>
        <v>0</v>
      </c>
      <c r="P122" s="16">
        <f t="shared" si="8"/>
        <v>1.64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385.98</v>
      </c>
    </row>
    <row r="123" spans="1:28" x14ac:dyDescent="0.2">
      <c r="A123" s="8">
        <f>IFERROR(VLOOKUP(B123,'[1]DADOS (OCULTAR)'!$Q$3:$S$133,3,0),"")</f>
        <v>10894988000729</v>
      </c>
      <c r="B123" s="9" t="str">
        <f>'[1]TCE - ANEXO III - Preencher'!C132</f>
        <v>UPAE CARUARU</v>
      </c>
      <c r="C123" s="10"/>
      <c r="D123" s="11" t="str">
        <f>'[1]TCE - ANEXO III - Preencher'!E132</f>
        <v>VICTOR LUIZ ALEXANDRE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45108</v>
      </c>
      <c r="H123" s="14">
        <f>'[1]TCE - ANEXO III - Preencher'!I132</f>
        <v>17.16</v>
      </c>
      <c r="I123" s="14">
        <f>'[1]TCE - ANEXO III - Preencher'!J132</f>
        <v>137.28</v>
      </c>
      <c r="J123" s="14">
        <f>'[1]TCE - ANEXO III - Preencher'!K132</f>
        <v>0</v>
      </c>
      <c r="K123" s="15">
        <f>'[1]TCE - ANEXO III - Preencher'!L132</f>
        <v>241.78</v>
      </c>
      <c r="L123" s="15">
        <f>'[1]TCE - ANEXO III - Preencher'!M132</f>
        <v>0</v>
      </c>
      <c r="M123" s="15">
        <f t="shared" si="7"/>
        <v>241.78</v>
      </c>
      <c r="N123" s="15">
        <f>'[1]TCE - ANEXO III - Preencher'!O132</f>
        <v>1.64</v>
      </c>
      <c r="O123" s="15">
        <f>'[1]TCE - ANEXO III - Preencher'!P132</f>
        <v>0</v>
      </c>
      <c r="P123" s="16">
        <f t="shared" si="8"/>
        <v>1.64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397.86</v>
      </c>
    </row>
    <row r="124" spans="1:28" x14ac:dyDescent="0.2">
      <c r="A124" s="8">
        <f>IFERROR(VLOOKUP(B124,'[1]DADOS (OCULTAR)'!$Q$3:$S$133,3,0),"")</f>
        <v>10894988000729</v>
      </c>
      <c r="B124" s="9" t="str">
        <f>'[1]TCE - ANEXO III - Preencher'!C133</f>
        <v>UPAE CARUARU</v>
      </c>
      <c r="C124" s="10"/>
      <c r="D124" s="11" t="str">
        <f>'[1]TCE - ANEXO III - Preencher'!E133</f>
        <v>WELLINGTON DE OLIVEIRA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 xml:space="preserve">5143-10 </v>
      </c>
      <c r="G124" s="13">
        <f>IF('[1]TCE - ANEXO III - Preencher'!H133="","",'[1]TCE - ANEXO III - Preencher'!H133)</f>
        <v>45108</v>
      </c>
      <c r="H124" s="14">
        <f>'[1]TCE - ANEXO III - Preencher'!I133</f>
        <v>25.99</v>
      </c>
      <c r="I124" s="14">
        <f>'[1]TCE - ANEXO III - Preencher'!J133</f>
        <v>207.93</v>
      </c>
      <c r="J124" s="14">
        <f>'[1]TCE - ANEXO III - Preencher'!K133</f>
        <v>0</v>
      </c>
      <c r="K124" s="15">
        <f>'[1]TCE - ANEXO III - Preencher'!L133</f>
        <v>241.78</v>
      </c>
      <c r="L124" s="15">
        <f>'[1]TCE - ANEXO III - Preencher'!M133</f>
        <v>0</v>
      </c>
      <c r="M124" s="15">
        <f t="shared" si="7"/>
        <v>241.78</v>
      </c>
      <c r="N124" s="15">
        <f>'[1]TCE - ANEXO III - Preencher'!O133</f>
        <v>1.64</v>
      </c>
      <c r="O124" s="15">
        <f>'[1]TCE - ANEXO III - Preencher'!P133</f>
        <v>0</v>
      </c>
      <c r="P124" s="16">
        <f t="shared" si="8"/>
        <v>1.64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477.34000000000003</v>
      </c>
    </row>
    <row r="125" spans="1:28" x14ac:dyDescent="0.2">
      <c r="A125" s="8">
        <f>IFERROR(VLOOKUP(B125,'[1]DADOS (OCULTAR)'!$Q$3:$S$133,3,0),"")</f>
        <v>10894988000729</v>
      </c>
      <c r="B125" s="9" t="str">
        <f>'[1]TCE - ANEXO III - Preencher'!C134</f>
        <v>UPAE CARUARU</v>
      </c>
      <c r="C125" s="10"/>
      <c r="D125" s="11" t="str">
        <f>'[1]TCE - ANEXO III - Preencher'!E134</f>
        <v>WESLEY DA SILVA LIMA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45108</v>
      </c>
      <c r="H125" s="14">
        <f>'[1]TCE - ANEXO III - Preencher'!I134</f>
        <v>17.05</v>
      </c>
      <c r="I125" s="14">
        <f>'[1]TCE - ANEXO III - Preencher'!J134</f>
        <v>136.41999999999999</v>
      </c>
      <c r="J125" s="14">
        <f>'[1]TCE - ANEXO III - Preencher'!K134</f>
        <v>0</v>
      </c>
      <c r="K125" s="15">
        <f>'[1]TCE - ANEXO III - Preencher'!L134</f>
        <v>241.78</v>
      </c>
      <c r="L125" s="15">
        <f>'[1]TCE - ANEXO III - Preencher'!M134</f>
        <v>0</v>
      </c>
      <c r="M125" s="15">
        <f t="shared" si="7"/>
        <v>241.78</v>
      </c>
      <c r="N125" s="15">
        <f>'[1]TCE - ANEXO III - Preencher'!O134</f>
        <v>1.64</v>
      </c>
      <c r="O125" s="15">
        <f>'[1]TCE - ANEXO III - Preencher'!P134</f>
        <v>0</v>
      </c>
      <c r="P125" s="16">
        <f t="shared" si="8"/>
        <v>1.64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396.89</v>
      </c>
    </row>
    <row r="126" spans="1:28" x14ac:dyDescent="0.2">
      <c r="A126" s="8">
        <f>IFERROR(VLOOKUP(B126,'[1]DADOS (OCULTAR)'!$Q$3:$S$133,3,0),"")</f>
        <v>10894988000729</v>
      </c>
      <c r="B126" s="9" t="str">
        <f>'[1]TCE - ANEXO III - Preencher'!C135</f>
        <v>UPAE CARUARU</v>
      </c>
      <c r="C126" s="10"/>
      <c r="D126" s="11" t="str">
        <f>'[1]TCE - ANEXO III - Preencher'!E135</f>
        <v>WILMA FERREIRA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45108</v>
      </c>
      <c r="H126" s="14">
        <f>'[1]TCE - ANEXO III - Preencher'!I135</f>
        <v>15.84</v>
      </c>
      <c r="I126" s="14">
        <f>'[1]TCE - ANEXO III - Preencher'!J135</f>
        <v>126.72</v>
      </c>
      <c r="J126" s="14">
        <f>'[1]TCE - ANEXO III - Preencher'!K135</f>
        <v>0</v>
      </c>
      <c r="K126" s="15">
        <f>'[1]TCE - ANEXO III - Preencher'!L135</f>
        <v>241.78</v>
      </c>
      <c r="L126" s="15">
        <f>'[1]TCE - ANEXO III - Preencher'!M135</f>
        <v>0</v>
      </c>
      <c r="M126" s="15">
        <f t="shared" si="7"/>
        <v>241.78</v>
      </c>
      <c r="N126" s="15">
        <f>'[1]TCE - ANEXO III - Preencher'!O135</f>
        <v>1.64</v>
      </c>
      <c r="O126" s="15">
        <f>'[1]TCE - ANEXO III - Preencher'!P135</f>
        <v>0</v>
      </c>
      <c r="P126" s="16">
        <f t="shared" si="8"/>
        <v>1.64</v>
      </c>
      <c r="Q126" s="15">
        <f>'[1]TCE - ANEXO III - Preencher'!R135</f>
        <v>387.33</v>
      </c>
      <c r="R126" s="15">
        <f>'[1]TCE - ANEXO III - Preencher'!S135</f>
        <v>79.2</v>
      </c>
      <c r="S126" s="16">
        <f t="shared" si="9"/>
        <v>308.13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694.11</v>
      </c>
    </row>
    <row r="127" spans="1:28" x14ac:dyDescent="0.2">
      <c r="A127" s="8">
        <f>IFERROR(VLOOKUP(B127,'[1]DADOS (OCULTAR)'!$Q$3:$S$133,3,0),"")</f>
        <v>10894988000729</v>
      </c>
      <c r="B127" s="9" t="str">
        <f>'[1]TCE - ANEXO III - Preencher'!C136</f>
        <v>UPAE CARUARU</v>
      </c>
      <c r="C127" s="10"/>
      <c r="D127" s="11" t="str">
        <f>'[1]TCE - ANEXO III - Preencher'!E136</f>
        <v>YVSON OLIVEIRA BARBOSA CAVALCANTI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2252-55</v>
      </c>
      <c r="G127" s="13">
        <f>IF('[1]TCE - ANEXO III - Preencher'!H136="","",'[1]TCE - ANEXO III - Preencher'!H136)</f>
        <v>45108</v>
      </c>
      <c r="H127" s="14">
        <f>'[1]TCE - ANEXO III - Preencher'!I136</f>
        <v>61.4</v>
      </c>
      <c r="I127" s="14">
        <f>'[1]TCE - ANEXO III - Preencher'!J136</f>
        <v>491.2</v>
      </c>
      <c r="J127" s="14">
        <f>'[1]TCE - ANEXO III - Preencher'!K136</f>
        <v>0</v>
      </c>
      <c r="K127" s="15">
        <f>'[1]TCE - ANEXO III - Preencher'!L136</f>
        <v>241.78</v>
      </c>
      <c r="L127" s="15">
        <f>'[1]TCE - ANEXO III - Preencher'!M136</f>
        <v>0</v>
      </c>
      <c r="M127" s="15">
        <f t="shared" si="7"/>
        <v>241.78</v>
      </c>
      <c r="N127" s="15">
        <f>'[1]TCE - ANEXO III - Preencher'!O136</f>
        <v>13.16</v>
      </c>
      <c r="O127" s="15">
        <f>'[1]TCE - ANEXO III - Preencher'!P136</f>
        <v>0</v>
      </c>
      <c r="P127" s="16">
        <f t="shared" si="8"/>
        <v>13.16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807.54</v>
      </c>
    </row>
    <row r="128" spans="1:28" x14ac:dyDescent="0.2">
      <c r="A128" s="8">
        <f>IFERROR(VLOOKUP(B128,'[1]DADOS (OCULTAR)'!$Q$3:$S$133,3,0),"")</f>
        <v>10894988000729</v>
      </c>
      <c r="B128" s="9" t="str">
        <f>'[1]TCE - ANEXO III - Preencher'!C137</f>
        <v>UPAE CARUARU</v>
      </c>
      <c r="C128" s="10"/>
      <c r="D128" s="11" t="str">
        <f>'[1]TCE - ANEXO III - Preencher'!E137</f>
        <v>ANA BEATRIZ LOPES BARBOSA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45108</v>
      </c>
      <c r="H128" s="14">
        <f>'[1]TCE - ANEXO III - Preencher'!I137</f>
        <v>6.48</v>
      </c>
      <c r="I128" s="14">
        <f>'[1]TCE - ANEXO III - Preencher'!J137</f>
        <v>12.95</v>
      </c>
      <c r="J128" s="14">
        <f>'[1]TCE - ANEXO III - Preencher'!K137</f>
        <v>0</v>
      </c>
      <c r="K128" s="15">
        <f>'[1]TCE - ANEXO III - Preencher'!L137</f>
        <v>241.78</v>
      </c>
      <c r="L128" s="15">
        <f>'[1]TCE - ANEXO III - Preencher'!M137</f>
        <v>0</v>
      </c>
      <c r="M128" s="15">
        <f t="shared" si="7"/>
        <v>241.78</v>
      </c>
      <c r="N128" s="15">
        <f>'[1]TCE - ANEXO III - Preencher'!O137</f>
        <v>1.64</v>
      </c>
      <c r="O128" s="15">
        <f>'[1]TCE - ANEXO III - Preencher'!P137</f>
        <v>0</v>
      </c>
      <c r="P128" s="16">
        <f t="shared" si="8"/>
        <v>1.64</v>
      </c>
      <c r="Q128" s="15">
        <f>'[1]TCE - ANEXO III - Preencher'!R137</f>
        <v>351.33</v>
      </c>
      <c r="R128" s="15">
        <f>'[1]TCE - ANEXO III - Preencher'!S137</f>
        <v>32.24</v>
      </c>
      <c r="S128" s="16">
        <f t="shared" si="9"/>
        <v>319.08999999999997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581.93999999999994</v>
      </c>
    </row>
    <row r="129" spans="1:28" x14ac:dyDescent="0.2">
      <c r="A129" s="8">
        <f>IFERROR(VLOOKUP(B129,'[1]DADOS (OCULTAR)'!$Q$3:$S$133,3,0),"")</f>
        <v>10894988000729</v>
      </c>
      <c r="B129" s="9" t="str">
        <f>'[1]TCE - ANEXO III - Preencher'!C138</f>
        <v>UPAE CARUARU</v>
      </c>
      <c r="C129" s="10"/>
      <c r="D129" s="11" t="str">
        <f>'[1]TCE - ANEXO III - Preencher'!E138</f>
        <v>MARIA EDUARDA SILVA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45108</v>
      </c>
      <c r="H129" s="14">
        <f>'[1]TCE - ANEXO III - Preencher'!I138</f>
        <v>6.48</v>
      </c>
      <c r="I129" s="14">
        <f>'[1]TCE - ANEXO III - Preencher'!J138</f>
        <v>12.95</v>
      </c>
      <c r="J129" s="14">
        <f>'[1]TCE - ANEXO III - Preencher'!K138</f>
        <v>0</v>
      </c>
      <c r="K129" s="15">
        <f>'[1]TCE - ANEXO III - Preencher'!L138</f>
        <v>241.78</v>
      </c>
      <c r="L129" s="15">
        <f>'[1]TCE - ANEXO III - Preencher'!M138</f>
        <v>0</v>
      </c>
      <c r="M129" s="15">
        <f t="shared" si="7"/>
        <v>241.78</v>
      </c>
      <c r="N129" s="15">
        <f>'[1]TCE - ANEXO III - Preencher'!O138</f>
        <v>1.64</v>
      </c>
      <c r="O129" s="15">
        <f>'[1]TCE - ANEXO III - Preencher'!P138</f>
        <v>0</v>
      </c>
      <c r="P129" s="16">
        <f t="shared" si="8"/>
        <v>1.64</v>
      </c>
      <c r="Q129" s="15">
        <f>'[1]TCE - ANEXO III - Preencher'!R138</f>
        <v>351.32</v>
      </c>
      <c r="R129" s="15">
        <f>'[1]TCE - ANEXO III - Preencher'!S138</f>
        <v>32.24</v>
      </c>
      <c r="S129" s="16">
        <f t="shared" si="9"/>
        <v>319.08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581.92999999999995</v>
      </c>
    </row>
    <row r="130" spans="1:28" x14ac:dyDescent="0.2">
      <c r="A130" s="8">
        <f>IFERROR(VLOOKUP(B130,'[1]DADOS (OCULTAR)'!$Q$3:$S$133,3,0),"")</f>
        <v>10894988000729</v>
      </c>
      <c r="B130" s="9" t="str">
        <f>'[1]TCE - ANEXO III - Preencher'!C139</f>
        <v>UPAE CARUARU</v>
      </c>
      <c r="C130" s="10"/>
      <c r="D130" s="11" t="str">
        <f>'[1]TCE - ANEXO III - Preencher'!E139</f>
        <v>RAFAEL VINICIUS DO NASCIMENTO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45108</v>
      </c>
      <c r="H130" s="14">
        <f>'[1]TCE - ANEXO III - Preencher'!I139</f>
        <v>6.48</v>
      </c>
      <c r="I130" s="14">
        <f>'[1]TCE - ANEXO III - Preencher'!J139</f>
        <v>12.95</v>
      </c>
      <c r="J130" s="14">
        <f>'[1]TCE - ANEXO III - Preencher'!K139</f>
        <v>0</v>
      </c>
      <c r="K130" s="15">
        <f>'[1]TCE - ANEXO III - Preencher'!L139</f>
        <v>241.78</v>
      </c>
      <c r="L130" s="15">
        <f>'[1]TCE - ANEXO III - Preencher'!M139</f>
        <v>0</v>
      </c>
      <c r="M130" s="15">
        <f t="shared" si="7"/>
        <v>241.78</v>
      </c>
      <c r="N130" s="15">
        <f>'[1]TCE - ANEXO III - Preencher'!O139</f>
        <v>1.64</v>
      </c>
      <c r="O130" s="15">
        <f>'[1]TCE - ANEXO III - Preencher'!P139</f>
        <v>0</v>
      </c>
      <c r="P130" s="16">
        <f t="shared" si="8"/>
        <v>1.64</v>
      </c>
      <c r="Q130" s="15">
        <f>'[1]TCE - ANEXO III - Preencher'!R139</f>
        <v>351.32</v>
      </c>
      <c r="R130" s="15">
        <f>'[1]TCE - ANEXO III - Preencher'!S139</f>
        <v>32.24</v>
      </c>
      <c r="S130" s="16">
        <f t="shared" si="9"/>
        <v>319.08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581.92999999999995</v>
      </c>
    </row>
    <row r="131" spans="1:28" x14ac:dyDescent="0.2">
      <c r="A131" s="8">
        <f>IFERROR(VLOOKUP(B131,'[1]DADOS (OCULTAR)'!$Q$3:$S$133,3,0),"")</f>
        <v>10894988000729</v>
      </c>
      <c r="B131" s="9" t="str">
        <f>'[1]TCE - ANEXO III - Preencher'!C140</f>
        <v>UPAE CARUARU</v>
      </c>
      <c r="C131" s="10"/>
      <c r="D131" s="11" t="str">
        <f>'[1]TCE - ANEXO III - Preencher'!E140</f>
        <v>MUSA MELLINNE FERREIRA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2611-10</v>
      </c>
      <c r="G131" s="13">
        <f>IF('[1]TCE - ANEXO III - Preencher'!H140="","",'[1]TCE - ANEXO III - Preencher'!H140)</f>
        <v>45108</v>
      </c>
      <c r="H131" s="14">
        <f>'[1]TCE - ANEXO III - Preencher'!I140</f>
        <v>38.39</v>
      </c>
      <c r="I131" s="14">
        <f>'[1]TCE - ANEXO III - Preencher'!J140</f>
        <v>623.26</v>
      </c>
      <c r="J131" s="14">
        <f>'[1]TCE - ANEXO III - Preencher'!K140</f>
        <v>0</v>
      </c>
      <c r="K131" s="15">
        <f>'[1]TCE - ANEXO III - Preencher'!L140</f>
        <v>241.78</v>
      </c>
      <c r="L131" s="15">
        <f>'[1]TCE - ANEXO III - Preencher'!M140</f>
        <v>0</v>
      </c>
      <c r="M131" s="15">
        <f t="shared" si="7"/>
        <v>241.78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905.3599999999999</v>
      </c>
    </row>
    <row r="132" spans="1:28" x14ac:dyDescent="0.2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2023-08-25T19:04:22Z</dcterms:created>
  <dcterms:modified xsi:type="dcterms:W3CDTF">2023-08-25T19:04:40Z</dcterms:modified>
</cp:coreProperties>
</file>