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3\07 - Julho\14.4 Arquivo Zip Excel Pulblicação 2023_07\"/>
    </mc:Choice>
  </mc:AlternateContent>
  <xr:revisionPtr revIDLastSave="0" documentId="8_{9D14FF08-E062-43D1-880B-591E36781D06}" xr6:coauthVersionLast="47" xr6:coauthVersionMax="47" xr10:uidLastSave="{00000000-0000-0000-0000-000000000000}"/>
  <bookViews>
    <workbookView xWindow="-120" yWindow="-120" windowWidth="19440" windowHeight="11640" xr2:uid="{235C975B-8D7A-4794-B4AD-46BFA3596686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<sst xmlns="http://schemas.openxmlformats.org/spreadsheetml/2006/main" count="12" uniqueCount="12">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</sst>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3\07%20-%20Julho\13.2%20PCF%20em%20Excel%20.xlsx" TargetMode="External"/><Relationship Id="rId1" Type="http://schemas.openxmlformats.org/officeDocument/2006/relationships/externalLinkPath" Target="/G_admin_fmsa/10%20-%20PLANILHA%20CONT&#193;BIL%20FINANCEIRA/Planilha%20Cont&#225;bil%20Financeira/2023/07%20-%20Julho/13.2%20PCF%20em%20Excel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CABO DE SANTO AGOSTINHO - C.G 012/2022</v>
          </cell>
          <cell r="E11" t="str">
            <v>1.99 - Outras Despesas com Pessoal</v>
          </cell>
          <cell r="F11">
            <v>17197385000121</v>
          </cell>
          <cell r="G11" t="str">
            <v>ZURICH MINAS BRASIL SEGUROS AS</v>
          </cell>
          <cell r="H11" t="str">
            <v>B</v>
          </cell>
          <cell r="I11" t="str">
            <v>N</v>
          </cell>
          <cell r="K11">
            <v>45139</v>
          </cell>
          <cell r="M11" t="str">
            <v>31 -  Minas Gerais</v>
          </cell>
          <cell r="N11">
            <v>414.2</v>
          </cell>
        </row>
        <row r="12">
          <cell r="C12" t="str">
            <v>UPA CABO DE SANTO AGOSTINHO - C.G 012/2022</v>
          </cell>
          <cell r="E12" t="str">
            <v>1.99 - Outras Despesas com Pessoal</v>
          </cell>
          <cell r="F12">
            <v>28637117000108</v>
          </cell>
          <cell r="G12" t="str">
            <v>INOWA SOLUCOES EM FORN DE ALIMEN</v>
          </cell>
          <cell r="H12" t="str">
            <v>B</v>
          </cell>
          <cell r="I12" t="str">
            <v>N</v>
          </cell>
          <cell r="J12" t="str">
            <v>1481</v>
          </cell>
          <cell r="K12">
            <v>45138</v>
          </cell>
          <cell r="L12" t="str">
            <v>26230728637117000108550010000014811000217030</v>
          </cell>
          <cell r="M12" t="str">
            <v>26 -  Pernambuco</v>
          </cell>
          <cell r="N12">
            <v>32261.200000000001</v>
          </cell>
        </row>
        <row r="13">
          <cell r="C13" t="str">
            <v>UPA CABO DE SANTO AGOSTINHO - C.G 012/2022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PERNAMBUCO</v>
          </cell>
          <cell r="H13" t="str">
            <v>B</v>
          </cell>
          <cell r="I13" t="str">
            <v>N</v>
          </cell>
          <cell r="J13" t="str">
            <v>11684967</v>
          </cell>
          <cell r="K13">
            <v>46199</v>
          </cell>
          <cell r="M13" t="str">
            <v>26 -  Pernambuco</v>
          </cell>
          <cell r="N13">
            <v>997.89</v>
          </cell>
        </row>
        <row r="14">
          <cell r="C14" t="str">
            <v>UPA CABO DE SANTO AGOSTINHO - C.G 012/2022</v>
          </cell>
          <cell r="E14" t="str">
            <v>1.99 - Outras Despesas com Pessoal</v>
          </cell>
          <cell r="F14">
            <v>9759606000180</v>
          </cell>
          <cell r="G14" t="str">
            <v>SIND DAS EMP DE TRANSP DE PASSAG DO EST DE PERNAMBUCO</v>
          </cell>
          <cell r="H14" t="str">
            <v>B</v>
          </cell>
          <cell r="I14" t="str">
            <v>N</v>
          </cell>
          <cell r="J14" t="str">
            <v>11687966</v>
          </cell>
          <cell r="K14">
            <v>46199</v>
          </cell>
          <cell r="M14" t="str">
            <v>26 -  Pernambuco</v>
          </cell>
          <cell r="N14">
            <v>174.4</v>
          </cell>
        </row>
        <row r="15">
          <cell r="C15" t="str">
            <v>UPA CABO DE SANTO AGOSTINHO - C.G 012/2022</v>
          </cell>
          <cell r="E15" t="str">
            <v>1.99 - Outras Despesas com Pessoal</v>
          </cell>
          <cell r="F15">
            <v>9759606000180</v>
          </cell>
          <cell r="G15" t="str">
            <v>SIND DAS EMP DE TRANSP DE PASSAG DO EST DE PERNAMBUCO</v>
          </cell>
          <cell r="H15" t="str">
            <v>B</v>
          </cell>
          <cell r="I15" t="str">
            <v>N</v>
          </cell>
          <cell r="J15" t="str">
            <v>11691204</v>
          </cell>
          <cell r="K15">
            <v>46199</v>
          </cell>
          <cell r="M15" t="str">
            <v>26 -  Pernambuco</v>
          </cell>
          <cell r="N15">
            <v>12284.47</v>
          </cell>
        </row>
        <row r="16">
          <cell r="C16" t="str">
            <v>UPA CABO DE SANTO AGOSTINHO - C.G 012/2022</v>
          </cell>
          <cell r="E16" t="str">
            <v>1.99 - Outras Despesas com Pessoal</v>
          </cell>
          <cell r="F16">
            <v>9759606000180</v>
          </cell>
          <cell r="G16" t="str">
            <v>SIND DAS EMP DE TRANSP DE PASSAG DO EST DE PERNAMBUCO</v>
          </cell>
          <cell r="H16" t="str">
            <v>B</v>
          </cell>
          <cell r="I16" t="str">
            <v>N</v>
          </cell>
          <cell r="J16" t="str">
            <v>11731731</v>
          </cell>
          <cell r="K16">
            <v>45107</v>
          </cell>
          <cell r="M16" t="str">
            <v>26 -  Pernambuco</v>
          </cell>
          <cell r="N16">
            <v>243.28</v>
          </cell>
        </row>
        <row r="17">
          <cell r="C17" t="str">
            <v>UPA CABO DE SANTO AGOSTINHO - C.G 012/2022</v>
          </cell>
          <cell r="E17" t="str">
            <v>1.99 - Outras Despesas com Pessoal</v>
          </cell>
          <cell r="F17">
            <v>24441891000180</v>
          </cell>
          <cell r="G17" t="str">
            <v>RODOVIARIA BORBOREMA LTDA</v>
          </cell>
          <cell r="H17" t="str">
            <v>B</v>
          </cell>
          <cell r="I17" t="str">
            <v>N</v>
          </cell>
          <cell r="J17" t="str">
            <v>34778</v>
          </cell>
          <cell r="K17">
            <v>46199</v>
          </cell>
          <cell r="M17" t="str">
            <v>26 -  Pernambuco</v>
          </cell>
          <cell r="N17">
            <v>640</v>
          </cell>
        </row>
        <row r="18">
          <cell r="C18" t="str">
            <v>UPA CABO DE SANTO AGOSTINHO - C.G 012/2022</v>
          </cell>
          <cell r="E18" t="str">
            <v>1.99 - Outras Despesas com Pessoal</v>
          </cell>
          <cell r="F18">
            <v>9759606000260</v>
          </cell>
          <cell r="G18" t="str">
            <v>SIND DAS EMP DE TRANSP DE PASSAG DO EST DE PERNAMBUCO</v>
          </cell>
          <cell r="H18" t="str">
            <v>B</v>
          </cell>
          <cell r="I18" t="str">
            <v>N</v>
          </cell>
          <cell r="J18" t="str">
            <v>57540</v>
          </cell>
          <cell r="K18">
            <v>46199</v>
          </cell>
          <cell r="M18" t="str">
            <v>26 -  Pernambuco</v>
          </cell>
          <cell r="N18">
            <v>499.12</v>
          </cell>
        </row>
        <row r="19">
          <cell r="C19" t="str">
            <v>UPA CABO DE SANTO AGOSTINHO - C.G 012/2022</v>
          </cell>
          <cell r="E19" t="str">
            <v>1.99 - Outras Despesas com Pessoal</v>
          </cell>
          <cell r="F19">
            <v>9759606000260</v>
          </cell>
          <cell r="G19" t="str">
            <v>SIND DAS EMP DE TRANSP DE PASSAG DO EST DE PERNAMBUCO</v>
          </cell>
          <cell r="H19" t="str">
            <v>B</v>
          </cell>
          <cell r="I19" t="str">
            <v>N</v>
          </cell>
          <cell r="J19" t="str">
            <v>57500</v>
          </cell>
          <cell r="K19">
            <v>46199</v>
          </cell>
          <cell r="M19" t="str">
            <v>26 -  Pernambuco</v>
          </cell>
          <cell r="N19">
            <v>158</v>
          </cell>
        </row>
        <row r="20">
          <cell r="C20" t="str">
            <v>UPA CABO DE SANTO AGOSTINHO - C.G 012/2022</v>
          </cell>
          <cell r="E20" t="str">
            <v>1.99 - Outras Despesas com Pessoal</v>
          </cell>
          <cell r="F20">
            <v>9759606000180</v>
          </cell>
          <cell r="G20" t="str">
            <v>SIND DAS EMP DE TRANSP DE PASSAG DO EST DE PERNAMBUCO</v>
          </cell>
          <cell r="H20" t="str">
            <v>B</v>
          </cell>
          <cell r="I20" t="str">
            <v>N</v>
          </cell>
          <cell r="J20" t="str">
            <v>11848423</v>
          </cell>
          <cell r="K20">
            <v>45121</v>
          </cell>
          <cell r="M20" t="str">
            <v>26 -  Pernambuco</v>
          </cell>
          <cell r="N20">
            <v>117</v>
          </cell>
        </row>
        <row r="21">
          <cell r="C21" t="str">
            <v>UPA CABO DE SANTO AGOSTINHO - C.G 012/2022</v>
          </cell>
          <cell r="E21" t="str">
            <v>3.12 - Material Hospitalar</v>
          </cell>
          <cell r="F21">
            <v>2520829000140</v>
          </cell>
          <cell r="G21" t="str">
            <v>DIMASTER COMERCIO DE PRODUTOS HOSPITALARES</v>
          </cell>
          <cell r="H21" t="str">
            <v>B</v>
          </cell>
          <cell r="I21" t="str">
            <v>S</v>
          </cell>
          <cell r="J21" t="str">
            <v>314993</v>
          </cell>
          <cell r="K21">
            <v>45096</v>
          </cell>
          <cell r="L21" t="str">
            <v>43230602520829000140550010003149931252040371</v>
          </cell>
          <cell r="M21" t="str">
            <v>43 -  Rio Grande do Sul</v>
          </cell>
          <cell r="N21">
            <v>2474</v>
          </cell>
        </row>
        <row r="22">
          <cell r="C22" t="str">
            <v>UPA CABO DE SANTO AGOSTINHO - C.G 012/2022</v>
          </cell>
          <cell r="E22" t="str">
            <v>3.12 - Material Hospitalar</v>
          </cell>
          <cell r="F22">
            <v>4614288000145</v>
          </cell>
          <cell r="G22" t="str">
            <v>DISK LIFE COMERCIO DE PRODUTOS CIRURGICOS LTDA</v>
          </cell>
          <cell r="H22" t="str">
            <v>B</v>
          </cell>
          <cell r="I22" t="str">
            <v>S</v>
          </cell>
          <cell r="J22" t="str">
            <v>6907</v>
          </cell>
          <cell r="K22">
            <v>45106</v>
          </cell>
          <cell r="L22" t="str">
            <v>26230604614288000145550010000069071321614892</v>
          </cell>
          <cell r="M22" t="str">
            <v>26 -  Pernambuco</v>
          </cell>
          <cell r="N22">
            <v>2500</v>
          </cell>
        </row>
        <row r="23">
          <cell r="C23" t="str">
            <v>UPA CABO DE SANTO AGOSTINHO - C.G 012/2022</v>
          </cell>
          <cell r="E23" t="str">
            <v>3.12 - Material Hospitalar</v>
          </cell>
          <cell r="F23">
            <v>59309302000199</v>
          </cell>
          <cell r="G23" t="str">
            <v>INJEX INDUSTRIAS CIRURGICAS LTDA</v>
          </cell>
          <cell r="H23" t="str">
            <v>B</v>
          </cell>
          <cell r="I23" t="str">
            <v>S</v>
          </cell>
          <cell r="J23" t="str">
            <v>134678</v>
          </cell>
          <cell r="K23">
            <v>45098</v>
          </cell>
          <cell r="L23" t="str">
            <v>35230659309302000199550010001346781507764410</v>
          </cell>
          <cell r="M23" t="str">
            <v>35 -  São Paulo</v>
          </cell>
          <cell r="N23">
            <v>3440.2</v>
          </cell>
        </row>
        <row r="24">
          <cell r="C24" t="str">
            <v>UPA CABO DE SANTO AGOSTINHO - C.G 012/2022</v>
          </cell>
          <cell r="E24" t="str">
            <v>3.12 - Material Hospitalar</v>
          </cell>
          <cell r="F24">
            <v>67729178000653</v>
          </cell>
          <cell r="G24" t="str">
            <v>COMERCIAL CIRURGICA RIO CLARENSE LTDA</v>
          </cell>
          <cell r="H24" t="str">
            <v>B</v>
          </cell>
          <cell r="I24" t="str">
            <v>S</v>
          </cell>
          <cell r="J24" t="str">
            <v>53752</v>
          </cell>
          <cell r="K24">
            <v>45119</v>
          </cell>
          <cell r="L24" t="str">
            <v>26230767729178000653550010000537521896705948</v>
          </cell>
          <cell r="M24" t="str">
            <v>26 -  Pernambuco</v>
          </cell>
          <cell r="N24">
            <v>536</v>
          </cell>
        </row>
        <row r="25">
          <cell r="C25" t="str">
            <v>UPA CABO DE SANTO AGOSTINHO - C.G 012/2022</v>
          </cell>
          <cell r="E25" t="str">
            <v>3.12 - Material Hospitalar</v>
          </cell>
          <cell r="F25">
            <v>8778201000126</v>
          </cell>
          <cell r="G25" t="str">
            <v>DROGAFONTE LTDA</v>
          </cell>
          <cell r="H25" t="str">
            <v>B</v>
          </cell>
          <cell r="I25" t="str">
            <v>S</v>
          </cell>
          <cell r="J25" t="str">
            <v>417338</v>
          </cell>
          <cell r="K25">
            <v>45121</v>
          </cell>
          <cell r="L25" t="str">
            <v>26230708778201000126550010004173381139244952</v>
          </cell>
          <cell r="M25" t="str">
            <v>26 -  Pernambuco</v>
          </cell>
          <cell r="N25">
            <v>460.96</v>
          </cell>
        </row>
        <row r="26">
          <cell r="C26" t="str">
            <v>UPA CABO DE SANTO AGOSTINHO - C.G 012/2022</v>
          </cell>
          <cell r="E26" t="str">
            <v>3.12 - Material Hospitalar</v>
          </cell>
          <cell r="F26">
            <v>10779833000156</v>
          </cell>
          <cell r="G26" t="str">
            <v>MEDICAL MERCANTIL DE APARELHAGEM MEDICA LTDA</v>
          </cell>
          <cell r="H26" t="str">
            <v>B</v>
          </cell>
          <cell r="I26" t="str">
            <v>S</v>
          </cell>
          <cell r="J26" t="str">
            <v>580099</v>
          </cell>
          <cell r="K26">
            <v>45119</v>
          </cell>
          <cell r="L26" t="str">
            <v>26230710779833000156550010005800991582122009</v>
          </cell>
          <cell r="M26" t="str">
            <v>26 -  Pernambuco</v>
          </cell>
          <cell r="N26">
            <v>559.17999999999995</v>
          </cell>
        </row>
        <row r="27">
          <cell r="C27" t="str">
            <v>UPA CABO DE SANTO AGOSTINHO - C.G 012/2022</v>
          </cell>
          <cell r="E27" t="str">
            <v>3.12 - Material Hospitalar</v>
          </cell>
          <cell r="F27">
            <v>11449180000290</v>
          </cell>
          <cell r="G27" t="str">
            <v>DPROSMED DISTRIBUIDORA DE PRODUTOS MEDICOS LTDA</v>
          </cell>
          <cell r="H27" t="str">
            <v>B</v>
          </cell>
          <cell r="I27" t="str">
            <v>S</v>
          </cell>
          <cell r="J27" t="str">
            <v>11470</v>
          </cell>
          <cell r="K27">
            <v>45120</v>
          </cell>
          <cell r="L27" t="str">
            <v>26230711449180000290550010000114701000241061</v>
          </cell>
          <cell r="M27" t="str">
            <v>26 -  Pernambuco</v>
          </cell>
          <cell r="N27">
            <v>142</v>
          </cell>
        </row>
        <row r="28">
          <cell r="C28" t="str">
            <v>UPA CABO DE SANTO AGOSTINHO - C.G 012/2022</v>
          </cell>
          <cell r="E28" t="str">
            <v>3.12 - Material Hospitalar</v>
          </cell>
          <cell r="F28">
            <v>11449180000100</v>
          </cell>
          <cell r="G28" t="str">
            <v>DPROSMED DISTRIBUIDORA DE PRODUTOS MEDICOS LTDA</v>
          </cell>
          <cell r="H28" t="str">
            <v>B</v>
          </cell>
          <cell r="I28" t="str">
            <v>S</v>
          </cell>
          <cell r="J28" t="str">
            <v>61136</v>
          </cell>
          <cell r="K28">
            <v>45120</v>
          </cell>
          <cell r="L28" t="str">
            <v>26230711449180000100550010000611361000241095</v>
          </cell>
          <cell r="M28" t="str">
            <v>26 -  Pernambuco</v>
          </cell>
          <cell r="N28">
            <v>83.68</v>
          </cell>
        </row>
        <row r="29">
          <cell r="C29" t="str">
            <v>UPA CABO DE SANTO AGOSTINHO - C.G 012/2022</v>
          </cell>
          <cell r="E29" t="str">
            <v>3.12 - Material Hospitalar</v>
          </cell>
          <cell r="F29">
            <v>15220807000107</v>
          </cell>
          <cell r="G29" t="str">
            <v>BCIPHARMA IMPORTADORA E DISTRIBUIDORA LTDA</v>
          </cell>
          <cell r="H29" t="str">
            <v>B</v>
          </cell>
          <cell r="I29" t="str">
            <v>S</v>
          </cell>
          <cell r="J29" t="str">
            <v>200</v>
          </cell>
          <cell r="K29">
            <v>45120</v>
          </cell>
          <cell r="L29" t="str">
            <v>26230715220807000107550010000002001406537640</v>
          </cell>
          <cell r="M29" t="str">
            <v>26 -  Pernambuco</v>
          </cell>
          <cell r="N29">
            <v>404.36</v>
          </cell>
        </row>
        <row r="30">
          <cell r="C30" t="str">
            <v>UPA CABO DE SANTO AGOSTINHO - C.G 012/2022</v>
          </cell>
          <cell r="E30" t="str">
            <v>3.12 - Material Hospitalar</v>
          </cell>
          <cell r="F30">
            <v>8674752000301</v>
          </cell>
          <cell r="G30" t="str">
            <v>CIRURGICA MONTEBELLO LTDA</v>
          </cell>
          <cell r="H30" t="str">
            <v>B</v>
          </cell>
          <cell r="I30" t="str">
            <v>S</v>
          </cell>
          <cell r="J30" t="str">
            <v>24449</v>
          </cell>
          <cell r="K30">
            <v>45120</v>
          </cell>
          <cell r="L30" t="str">
            <v>26230708674752000301550010000244491467887510</v>
          </cell>
          <cell r="M30" t="str">
            <v>26 -  Pernambuco</v>
          </cell>
          <cell r="N30">
            <v>836.3</v>
          </cell>
        </row>
        <row r="31">
          <cell r="C31" t="str">
            <v>UPA CABO DE SANTO AGOSTINHO - C.G 012/2022</v>
          </cell>
          <cell r="E31" t="str">
            <v>3.12 - Material Hospitalar</v>
          </cell>
          <cell r="F31">
            <v>4922653000189</v>
          </cell>
          <cell r="G31" t="str">
            <v>NORDESTE HOSPITALAR IMPRORTAÇÃO E EXPORTAÇÃO</v>
          </cell>
          <cell r="H31" t="str">
            <v>B</v>
          </cell>
          <cell r="I31" t="str">
            <v>S</v>
          </cell>
          <cell r="J31" t="str">
            <v>15608</v>
          </cell>
          <cell r="K31">
            <v>45121</v>
          </cell>
          <cell r="L31" t="str">
            <v>26230704922653000189550010000156081000100635</v>
          </cell>
          <cell r="M31" t="str">
            <v>26 -  Pernambuco</v>
          </cell>
          <cell r="N31">
            <v>131.12</v>
          </cell>
        </row>
        <row r="32">
          <cell r="C32" t="str">
            <v>UPA CABO DE SANTO AGOSTINHO - C.G 012/2022</v>
          </cell>
          <cell r="E32" t="str">
            <v>3.12 - Material Hospitalar</v>
          </cell>
          <cell r="F32">
            <v>58426628000990</v>
          </cell>
          <cell r="G32" t="str">
            <v>SAMTRONIC INDUSTRIA E COMERCIO</v>
          </cell>
          <cell r="H32" t="str">
            <v>B</v>
          </cell>
          <cell r="I32" t="str">
            <v>S</v>
          </cell>
          <cell r="J32" t="str">
            <v>2045</v>
          </cell>
          <cell r="K32">
            <v>45121</v>
          </cell>
          <cell r="L32" t="str">
            <v>26230758426628000990550010000020451567300952</v>
          </cell>
          <cell r="M32" t="str">
            <v>26 -  Pernambuco</v>
          </cell>
          <cell r="N32">
            <v>1550</v>
          </cell>
        </row>
        <row r="33">
          <cell r="C33" t="str">
            <v>UPA CABO DE SANTO AGOSTINHO - C.G 012/2022</v>
          </cell>
          <cell r="E33" t="str">
            <v>3.12 - Material Hospitalar</v>
          </cell>
          <cell r="F33">
            <v>21216468000198</v>
          </cell>
          <cell r="G33" t="str">
            <v>SANMED DISTRIBUIDORA DE PRODUTOS MEDICOS HOSPITALARES</v>
          </cell>
          <cell r="H33" t="str">
            <v>B</v>
          </cell>
          <cell r="I33" t="str">
            <v>S</v>
          </cell>
          <cell r="J33" t="str">
            <v>8284</v>
          </cell>
          <cell r="K33">
            <v>45126</v>
          </cell>
          <cell r="L33" t="str">
            <v>26230721216468000198550010000082841199202302</v>
          </cell>
          <cell r="M33" t="str">
            <v>26 -  Pernambuco</v>
          </cell>
          <cell r="N33">
            <v>92.4</v>
          </cell>
        </row>
        <row r="34">
          <cell r="C34" t="str">
            <v>UPA CABO DE SANTO AGOSTINHO - C.G 012/2022</v>
          </cell>
          <cell r="E34" t="str">
            <v>3.12 - Material Hospitalar</v>
          </cell>
          <cell r="F34">
            <v>3817043000152</v>
          </cell>
          <cell r="G34" t="str">
            <v>PHARMAPLUS LTDA</v>
          </cell>
          <cell r="H34" t="str">
            <v>B</v>
          </cell>
          <cell r="I34" t="str">
            <v>S</v>
          </cell>
          <cell r="J34" t="str">
            <v>57689</v>
          </cell>
          <cell r="K34">
            <v>45120</v>
          </cell>
          <cell r="L34" t="str">
            <v>26230703817043000152550010000576891761561751</v>
          </cell>
          <cell r="M34" t="str">
            <v>26 -  Pernambuco</v>
          </cell>
          <cell r="N34">
            <v>1760.64</v>
          </cell>
        </row>
        <row r="35">
          <cell r="C35" t="str">
            <v>UPA CABO DE SANTO AGOSTINHO - C.G 012/2022</v>
          </cell>
          <cell r="E35" t="str">
            <v>3.12 - Material Hospitalar</v>
          </cell>
          <cell r="F35">
            <v>5932624000160</v>
          </cell>
          <cell r="G35" t="str">
            <v>MEGAMED COMERCIO LTDA</v>
          </cell>
          <cell r="H35" t="str">
            <v>B</v>
          </cell>
          <cell r="I35" t="str">
            <v>S</v>
          </cell>
          <cell r="J35" t="str">
            <v>21008</v>
          </cell>
          <cell r="K35">
            <v>45128</v>
          </cell>
          <cell r="L35" t="str">
            <v>26230705932624000160550010000210081404025145</v>
          </cell>
          <cell r="M35" t="str">
            <v>26 -  Pernambuco</v>
          </cell>
          <cell r="N35">
            <v>51.22</v>
          </cell>
        </row>
        <row r="36">
          <cell r="C36" t="str">
            <v>UPA CABO DE SANTO AGOSTINHO - C.G 012/2022</v>
          </cell>
          <cell r="E36" t="str">
            <v>3.12 - Material Hospitalar</v>
          </cell>
          <cell r="F36">
            <v>11206099000441</v>
          </cell>
          <cell r="G36" t="str">
            <v>SUPERMED COM. E IMP. DE PROD. MED. E HOSPIT. LTDA</v>
          </cell>
          <cell r="H36" t="str">
            <v>B</v>
          </cell>
          <cell r="I36" t="str">
            <v>S</v>
          </cell>
          <cell r="J36" t="str">
            <v>531928</v>
          </cell>
          <cell r="K36">
            <v>45121</v>
          </cell>
          <cell r="L36" t="str">
            <v>35230711206099000441550010005319281000195864</v>
          </cell>
          <cell r="M36" t="str">
            <v>35 -  São Paulo</v>
          </cell>
          <cell r="N36">
            <v>458.38</v>
          </cell>
        </row>
        <row r="37">
          <cell r="C37" t="str">
            <v>UPA CABO DE SANTO AGOSTINHO - C.G 012/2022</v>
          </cell>
          <cell r="E37" t="str">
            <v>3.12 - Material Hospitalar</v>
          </cell>
          <cell r="F37">
            <v>4614288000145</v>
          </cell>
          <cell r="G37" t="str">
            <v>DISK LIFE COMERCIO DE PRODUTOS CIRURGICOS LTDA</v>
          </cell>
          <cell r="H37" t="str">
            <v>B</v>
          </cell>
          <cell r="I37" t="str">
            <v>S</v>
          </cell>
          <cell r="J37" t="str">
            <v>7006</v>
          </cell>
          <cell r="K37">
            <v>45125</v>
          </cell>
          <cell r="L37" t="str">
            <v>26230704614288000145550010000070061813035804</v>
          </cell>
          <cell r="M37" t="str">
            <v>26 -  Pernambuco</v>
          </cell>
          <cell r="N37">
            <v>5070.1000000000004</v>
          </cell>
        </row>
        <row r="38">
          <cell r="C38" t="str">
            <v>UPA CABO DE SANTO AGOSTINHO - C.G 012/2022</v>
          </cell>
          <cell r="E38" t="str">
            <v>3.12 - Material Hospitalar</v>
          </cell>
          <cell r="F38">
            <v>8774906000175</v>
          </cell>
          <cell r="G38" t="str">
            <v>HOSPDROGAS COMERCIAL LTDA EPP</v>
          </cell>
          <cell r="H38" t="str">
            <v>B</v>
          </cell>
          <cell r="I38" t="str">
            <v>S</v>
          </cell>
          <cell r="J38" t="str">
            <v>43734</v>
          </cell>
          <cell r="K38">
            <v>45121</v>
          </cell>
          <cell r="L38" t="str">
            <v>52230708774906000175550030000437341360800581</v>
          </cell>
          <cell r="M38" t="str">
            <v>52 -  Goiás</v>
          </cell>
          <cell r="N38">
            <v>2961.01</v>
          </cell>
        </row>
        <row r="39">
          <cell r="C39" t="str">
            <v>UPA CABO DE SANTO AGOSTINHO - C.G 012/2022</v>
          </cell>
          <cell r="E39" t="str">
            <v>3.4 - Material Farmacológico</v>
          </cell>
          <cell r="F39">
            <v>10779833000156</v>
          </cell>
          <cell r="G39" t="str">
            <v>MEDICAL MERCANTIL DE APARELHAGEM MEDICA LTDA</v>
          </cell>
          <cell r="H39" t="str">
            <v>B</v>
          </cell>
          <cell r="I39" t="str">
            <v>S</v>
          </cell>
          <cell r="J39" t="str">
            <v>579139</v>
          </cell>
          <cell r="K39">
            <v>45106</v>
          </cell>
          <cell r="L39" t="str">
            <v>26230610779833000156550010005791391581162008</v>
          </cell>
          <cell r="M39" t="str">
            <v>26 -  Pernambuco</v>
          </cell>
          <cell r="N39">
            <v>596.70000000000005</v>
          </cell>
        </row>
        <row r="40">
          <cell r="C40" t="str">
            <v>UPA CABO DE SANTO AGOSTINHO - C.G 012/2022</v>
          </cell>
          <cell r="E40" t="str">
            <v>3.4 - Material Farmacológico</v>
          </cell>
          <cell r="F40">
            <v>15218561000139</v>
          </cell>
          <cell r="G40" t="str">
            <v>NNMED DIST IMP E EXPORT DE MED LTDA</v>
          </cell>
          <cell r="H40" t="str">
            <v>B</v>
          </cell>
          <cell r="I40" t="str">
            <v>S</v>
          </cell>
          <cell r="J40" t="str">
            <v>101924</v>
          </cell>
          <cell r="K40">
            <v>45110</v>
          </cell>
          <cell r="L40" t="str">
            <v>25230715218561000139550010001019241087572325</v>
          </cell>
          <cell r="M40" t="str">
            <v>25 -  Paraíba</v>
          </cell>
          <cell r="N40">
            <v>15</v>
          </cell>
        </row>
        <row r="41">
          <cell r="C41" t="str">
            <v>UPA CABO DE SANTO AGOSTINHO - C.G 012/2022</v>
          </cell>
          <cell r="E41" t="str">
            <v>3.4 - Material Farmacológico</v>
          </cell>
          <cell r="F41">
            <v>8778201000126</v>
          </cell>
          <cell r="G41" t="str">
            <v>DROGAFONTE LTDA</v>
          </cell>
          <cell r="H41" t="str">
            <v>B</v>
          </cell>
          <cell r="I41" t="str">
            <v>S</v>
          </cell>
          <cell r="J41" t="str">
            <v>416982</v>
          </cell>
          <cell r="K41">
            <v>45118</v>
          </cell>
          <cell r="L41" t="str">
            <v>26230708778201000126550010004169821092475402</v>
          </cell>
          <cell r="M41" t="str">
            <v>26 -  Pernambuco</v>
          </cell>
          <cell r="N41">
            <v>7842</v>
          </cell>
        </row>
        <row r="42">
          <cell r="C42" t="str">
            <v>UPA CABO DE SANTO AGOSTINHO - C.G 012/2022</v>
          </cell>
          <cell r="E42" t="str">
            <v>3.4 - Material Farmacológico</v>
          </cell>
          <cell r="F42">
            <v>8778201000126</v>
          </cell>
          <cell r="G42" t="str">
            <v>DROGAFONTE LTDA</v>
          </cell>
          <cell r="H42" t="str">
            <v>B</v>
          </cell>
          <cell r="I42" t="str">
            <v>S</v>
          </cell>
          <cell r="J42" t="str">
            <v>417136</v>
          </cell>
          <cell r="K42">
            <v>45119</v>
          </cell>
          <cell r="L42" t="str">
            <v>26230708778201000126550010004171361785680439</v>
          </cell>
          <cell r="M42" t="str">
            <v>26 -  Pernambuco</v>
          </cell>
          <cell r="N42">
            <v>617.89</v>
          </cell>
        </row>
        <row r="43">
          <cell r="C43" t="str">
            <v>UPA CABO DE SANTO AGOSTINHO - C.G 012/2022</v>
          </cell>
          <cell r="E43" t="str">
            <v>3.4 - Material Farmacológico</v>
          </cell>
          <cell r="F43">
            <v>67729178000653</v>
          </cell>
          <cell r="G43" t="str">
            <v>COMERCIAL CIRURGICA RIO CLARENSE LTDA</v>
          </cell>
          <cell r="H43" t="str">
            <v>B</v>
          </cell>
          <cell r="I43" t="str">
            <v>S</v>
          </cell>
          <cell r="J43" t="str">
            <v>53755</v>
          </cell>
          <cell r="K43">
            <v>45119</v>
          </cell>
          <cell r="L43" t="str">
            <v>26230767729178000653550010000537551078079736</v>
          </cell>
          <cell r="M43" t="str">
            <v>26 -  Pernambuco</v>
          </cell>
          <cell r="N43">
            <v>2885.7</v>
          </cell>
        </row>
        <row r="44">
          <cell r="C44" t="str">
            <v>UPA CABO DE SANTO AGOSTINHO - C.G 012/2022</v>
          </cell>
          <cell r="E44" t="str">
            <v>3.4 - Material Farmacológico</v>
          </cell>
          <cell r="F44">
            <v>35753111000153</v>
          </cell>
          <cell r="G44" t="str">
            <v>NORD PRODUTOS EM SAUDE LTDA</v>
          </cell>
          <cell r="H44" t="str">
            <v>B</v>
          </cell>
          <cell r="I44" t="str">
            <v>S</v>
          </cell>
          <cell r="J44" t="str">
            <v>16067</v>
          </cell>
          <cell r="K44">
            <v>45119</v>
          </cell>
          <cell r="L44" t="str">
            <v>26230735753111000153550010000160671000192200</v>
          </cell>
          <cell r="M44" t="str">
            <v>26 -  Pernambuco</v>
          </cell>
          <cell r="N44">
            <v>1296</v>
          </cell>
        </row>
        <row r="45">
          <cell r="C45" t="str">
            <v>UPA CABO DE SANTO AGOSTINHO - C.G 012/2022</v>
          </cell>
          <cell r="E45" t="str">
            <v>3.4 - Material Farmacológico</v>
          </cell>
          <cell r="F45">
            <v>8778201000126</v>
          </cell>
          <cell r="G45" t="str">
            <v>DROGAFONTE LTDA</v>
          </cell>
          <cell r="H45" t="str">
            <v>B</v>
          </cell>
          <cell r="I45" t="str">
            <v>S</v>
          </cell>
          <cell r="J45" t="str">
            <v>417338</v>
          </cell>
          <cell r="K45">
            <v>45121</v>
          </cell>
          <cell r="L45" t="str">
            <v>26230708778201000126550010004173381139244952</v>
          </cell>
          <cell r="M45" t="str">
            <v>26 -  Pernambuco</v>
          </cell>
          <cell r="N45">
            <v>190.05</v>
          </cell>
        </row>
        <row r="46">
          <cell r="C46" t="str">
            <v>UPA CABO DE SANTO AGOSTINHO - C.G 012/2022</v>
          </cell>
          <cell r="E46" t="str">
            <v>3.4 - Material Farmacológico</v>
          </cell>
          <cell r="F46">
            <v>12882932000194</v>
          </cell>
          <cell r="G46" t="str">
            <v>EXOMED COMERCIO ATACADISTA DE MEDICAMENTOS</v>
          </cell>
          <cell r="H46" t="str">
            <v>B</v>
          </cell>
          <cell r="I46" t="str">
            <v>S</v>
          </cell>
          <cell r="J46" t="str">
            <v>175027</v>
          </cell>
          <cell r="K46">
            <v>45120</v>
          </cell>
          <cell r="L46" t="str">
            <v>26230712882932000194550010001750271462573643</v>
          </cell>
          <cell r="M46" t="str">
            <v>26 -  Pernambuco</v>
          </cell>
          <cell r="N46">
            <v>189.7</v>
          </cell>
        </row>
        <row r="47">
          <cell r="C47" t="str">
            <v>UPA CABO DE SANTO AGOSTINHO - C.G 012/2022</v>
          </cell>
          <cell r="E47" t="str">
            <v>3.4 - Material Farmacológico</v>
          </cell>
          <cell r="F47">
            <v>9007162000126</v>
          </cell>
          <cell r="G47" t="str">
            <v>MAUES LOBATO COM E REP LTDA</v>
          </cell>
          <cell r="H47" t="str">
            <v>B</v>
          </cell>
          <cell r="I47" t="str">
            <v>S</v>
          </cell>
          <cell r="J47" t="str">
            <v>92785</v>
          </cell>
          <cell r="K47">
            <v>45120</v>
          </cell>
          <cell r="L47" t="str">
            <v>26230709007162000126550010000927851049909855</v>
          </cell>
          <cell r="M47" t="str">
            <v>26 -  Pernambuco</v>
          </cell>
          <cell r="N47">
            <v>150</v>
          </cell>
        </row>
        <row r="48">
          <cell r="C48" t="str">
            <v>UPA CABO DE SANTO AGOSTINHO - C.G 012/2022</v>
          </cell>
          <cell r="E48" t="str">
            <v>3.4 - Material Farmacológico</v>
          </cell>
          <cell r="F48">
            <v>22580510000118</v>
          </cell>
          <cell r="G48" t="str">
            <v>UNIFAR DISTRIBUIDORA DE MEDICAMENTOS LTDA</v>
          </cell>
          <cell r="H48" t="str">
            <v>B</v>
          </cell>
          <cell r="I48" t="str">
            <v>S</v>
          </cell>
          <cell r="J48" t="str">
            <v>55591</v>
          </cell>
          <cell r="K48">
            <v>45120</v>
          </cell>
          <cell r="L48" t="str">
            <v>26230722580510000118550010000555911000420209</v>
          </cell>
          <cell r="M48" t="str">
            <v>26 -  Pernambuco</v>
          </cell>
          <cell r="N48">
            <v>869.34</v>
          </cell>
        </row>
        <row r="49">
          <cell r="C49" t="str">
            <v>UPA CABO DE SANTO AGOSTINHO - C.G 012/2022</v>
          </cell>
          <cell r="E49" t="str">
            <v>3.4 - Material Farmacológico</v>
          </cell>
          <cell r="F49">
            <v>3817043000152</v>
          </cell>
          <cell r="G49" t="str">
            <v>PHARMAPLUS LTDA</v>
          </cell>
          <cell r="H49" t="str">
            <v>B</v>
          </cell>
          <cell r="I49" t="str">
            <v>S</v>
          </cell>
          <cell r="J49" t="str">
            <v>57667</v>
          </cell>
          <cell r="K49">
            <v>45120</v>
          </cell>
          <cell r="L49" t="str">
            <v>26230703817043000152550010000576671121234476</v>
          </cell>
          <cell r="M49" t="str">
            <v>26 -  Pernambuco</v>
          </cell>
          <cell r="N49">
            <v>1607.76</v>
          </cell>
        </row>
        <row r="50">
          <cell r="C50" t="str">
            <v>UPA CABO DE SANTO AGOSTINHO - C.G 012/2022</v>
          </cell>
          <cell r="E50" t="str">
            <v>3.4 - Material Farmacológico</v>
          </cell>
          <cell r="F50">
            <v>3817043000152</v>
          </cell>
          <cell r="G50" t="str">
            <v>PHARMAPLUS LTDA</v>
          </cell>
          <cell r="H50" t="str">
            <v>B</v>
          </cell>
          <cell r="I50" t="str">
            <v>S</v>
          </cell>
          <cell r="J50" t="str">
            <v>57671</v>
          </cell>
          <cell r="K50">
            <v>45120</v>
          </cell>
          <cell r="L50" t="str">
            <v>26230703817043000152550010000576711634520024</v>
          </cell>
          <cell r="M50" t="str">
            <v>26 -  Pernambuco</v>
          </cell>
          <cell r="N50">
            <v>53.5</v>
          </cell>
        </row>
        <row r="51">
          <cell r="C51" t="str">
            <v>UPA CABO DE SANTO AGOSTINHO - C.G 012/2022</v>
          </cell>
          <cell r="E51" t="str">
            <v>3.4 - Material Farmacológico</v>
          </cell>
          <cell r="F51">
            <v>67729178000653</v>
          </cell>
          <cell r="G51" t="str">
            <v>COMERCIAL CIRURGICA RIO CLARENSE LTDA</v>
          </cell>
          <cell r="H51" t="str">
            <v>B</v>
          </cell>
          <cell r="I51" t="str">
            <v>S</v>
          </cell>
          <cell r="J51" t="str">
            <v>54160</v>
          </cell>
          <cell r="K51">
            <v>45125</v>
          </cell>
          <cell r="L51" t="str">
            <v>26230767729178000653550010000541601166700370</v>
          </cell>
          <cell r="M51" t="str">
            <v>26 -  Pernambuco</v>
          </cell>
          <cell r="N51">
            <v>1056.2</v>
          </cell>
        </row>
        <row r="52">
          <cell r="C52" t="str">
            <v>UPA CABO DE SANTO AGOSTINHO - C.G 012/2022</v>
          </cell>
          <cell r="E52" t="str">
            <v>3.4 - Material Farmacológico</v>
          </cell>
          <cell r="F52">
            <v>3817043000152</v>
          </cell>
          <cell r="G52" t="str">
            <v>PHARMAPLUS LTDA</v>
          </cell>
          <cell r="H52" t="str">
            <v>B</v>
          </cell>
          <cell r="I52" t="str">
            <v>S</v>
          </cell>
          <cell r="J52" t="str">
            <v>57648</v>
          </cell>
          <cell r="K52">
            <v>45120</v>
          </cell>
          <cell r="L52" t="str">
            <v>26230703817043000152550010000576481199442462</v>
          </cell>
          <cell r="M52" t="str">
            <v>26 -  Pernambuco</v>
          </cell>
          <cell r="N52">
            <v>268.8</v>
          </cell>
        </row>
        <row r="53">
          <cell r="C53" t="str">
            <v>UPA CABO DE SANTO AGOSTINHO - C.G 012/2022</v>
          </cell>
          <cell r="E53" t="str">
            <v>3.4 - Material Farmacológico</v>
          </cell>
          <cell r="F53">
            <v>10854165000184</v>
          </cell>
          <cell r="G53" t="str">
            <v xml:space="preserve">F&amp;F DISTR DE PRODUTOS FARMACEUTICOS </v>
          </cell>
          <cell r="H53" t="str">
            <v>B</v>
          </cell>
          <cell r="I53" t="str">
            <v>S</v>
          </cell>
          <cell r="J53" t="str">
            <v>255105</v>
          </cell>
          <cell r="K53">
            <v>45126</v>
          </cell>
          <cell r="L53" t="str">
            <v>26230710854165000184550010002551051058733220</v>
          </cell>
          <cell r="M53" t="str">
            <v>26 -  Pernambuco</v>
          </cell>
          <cell r="N53">
            <v>720</v>
          </cell>
        </row>
        <row r="54">
          <cell r="C54" t="str">
            <v>UPA CABO DE SANTO AGOSTINHO - C.G 012/2022</v>
          </cell>
          <cell r="E54" t="str">
            <v>3.4 - Material Farmacológico</v>
          </cell>
          <cell r="F54">
            <v>9944371000287</v>
          </cell>
          <cell r="G54" t="str">
            <v>SULMEDIC COMERCIO DE MEDICAMENTOS LTDA</v>
          </cell>
          <cell r="H54" t="str">
            <v>B</v>
          </cell>
          <cell r="I54" t="str">
            <v>S</v>
          </cell>
          <cell r="J54" t="str">
            <v>3628</v>
          </cell>
          <cell r="K54">
            <v>45121</v>
          </cell>
          <cell r="L54" t="str">
            <v>28230709944371000287550020000036281655605379</v>
          </cell>
          <cell r="M54" t="str">
            <v>28 -  Sergipe</v>
          </cell>
          <cell r="N54">
            <v>5943.8</v>
          </cell>
        </row>
        <row r="55">
          <cell r="C55" t="str">
            <v>UPA CABO DE SANTO AGOSTINHO - C.G 012/2022</v>
          </cell>
          <cell r="E55" t="str">
            <v>3.4 - Material Farmacológico</v>
          </cell>
          <cell r="F55">
            <v>15218561000139</v>
          </cell>
          <cell r="G55" t="str">
            <v>NNMED DIST IMP E EXPORT DE MED LTDA</v>
          </cell>
          <cell r="H55" t="str">
            <v>B</v>
          </cell>
          <cell r="I55" t="str">
            <v>S</v>
          </cell>
          <cell r="J55" t="str">
            <v>103365</v>
          </cell>
          <cell r="K55">
            <v>45125</v>
          </cell>
          <cell r="L55" t="str">
            <v>25230715218561000139550010001033651378823331</v>
          </cell>
          <cell r="M55" t="str">
            <v>25 -  Paraíba</v>
          </cell>
          <cell r="N55">
            <v>2525.98</v>
          </cell>
        </row>
        <row r="56">
          <cell r="C56" t="str">
            <v>UPA CABO DE SANTO AGOSTINHO - C.G 012/2022</v>
          </cell>
          <cell r="E56" t="str">
            <v>3.4 - Material Farmacológico</v>
          </cell>
          <cell r="F56">
            <v>15218561000139</v>
          </cell>
          <cell r="G56" t="str">
            <v>NNMED DIST IMP E EXPORT DE MED LTDA</v>
          </cell>
          <cell r="H56" t="str">
            <v>B</v>
          </cell>
          <cell r="I56" t="str">
            <v>S</v>
          </cell>
          <cell r="J56" t="str">
            <v>103519</v>
          </cell>
          <cell r="K56">
            <v>45126</v>
          </cell>
          <cell r="L56" t="str">
            <v>25230715218561000139550010001035191196487962</v>
          </cell>
          <cell r="M56" t="str">
            <v>25 -  Paraíba</v>
          </cell>
          <cell r="N56">
            <v>1496</v>
          </cell>
        </row>
        <row r="57">
          <cell r="C57" t="str">
            <v>UPA CABO DE SANTO AGOSTINHO - C.G 012/2022</v>
          </cell>
          <cell r="E57" t="str">
            <v>3.4 - Material Farmacológico</v>
          </cell>
          <cell r="F57">
            <v>11206099000441</v>
          </cell>
          <cell r="G57" t="str">
            <v>SUPERMED COM. E IMP. DE PROD. MED. E HOSPIT. LTDA</v>
          </cell>
          <cell r="H57" t="str">
            <v>B</v>
          </cell>
          <cell r="I57" t="str">
            <v>S</v>
          </cell>
          <cell r="J57" t="str">
            <v>531747</v>
          </cell>
          <cell r="K57">
            <v>45121</v>
          </cell>
          <cell r="L57" t="str">
            <v>35230711206099000441550010005317471000399073</v>
          </cell>
          <cell r="M57" t="str">
            <v>35 -  São Paulo</v>
          </cell>
          <cell r="N57">
            <v>867.9</v>
          </cell>
        </row>
        <row r="58">
          <cell r="C58" t="str">
            <v>UPA CABO DE SANTO AGOSTINHO - C.G 012/2022</v>
          </cell>
          <cell r="E58" t="str">
            <v>3.14 - Alimentação Preparada</v>
          </cell>
          <cell r="F58">
            <v>1687725000162</v>
          </cell>
          <cell r="G58" t="str">
            <v>CENTRO ESPECIALIZADO EM NUTRICAO ENTERAL E PARENTAL CENE</v>
          </cell>
          <cell r="H58" t="str">
            <v>B</v>
          </cell>
          <cell r="I58" t="str">
            <v>S</v>
          </cell>
          <cell r="J58" t="str">
            <v>44374</v>
          </cell>
          <cell r="K58">
            <v>45126</v>
          </cell>
          <cell r="L58" t="str">
            <v>26230701687725000162550010000443741463970002</v>
          </cell>
          <cell r="M58" t="str">
            <v>26 -  Pernambuco</v>
          </cell>
          <cell r="N58">
            <v>1207.5</v>
          </cell>
        </row>
        <row r="59">
          <cell r="C59" t="str">
            <v>UPA CABO DE SANTO AGOSTINHO - C.G 012/2022</v>
          </cell>
          <cell r="E59" t="str">
            <v>3.14 - Alimentação Preparada</v>
          </cell>
          <cell r="F59">
            <v>7160019000225</v>
          </cell>
          <cell r="G59" t="str">
            <v>VITALE COMERCIO AS</v>
          </cell>
          <cell r="H59" t="str">
            <v>B</v>
          </cell>
          <cell r="I59" t="str">
            <v>S</v>
          </cell>
          <cell r="J59" t="str">
            <v>6175</v>
          </cell>
          <cell r="K59">
            <v>45124</v>
          </cell>
          <cell r="L59" t="str">
            <v>26230707160019000225550010000061751350393653</v>
          </cell>
          <cell r="M59" t="str">
            <v>26 -  Pernambuco</v>
          </cell>
          <cell r="N59">
            <v>195</v>
          </cell>
        </row>
        <row r="60">
          <cell r="C60" t="str">
            <v>UPA CABO DE SANTO AGOSTINHO - C.G 012/2022</v>
          </cell>
          <cell r="E60" t="str">
            <v>3.2 - Gás e Outros Materiais Engarrafados</v>
          </cell>
          <cell r="F60">
            <v>24380578002041</v>
          </cell>
          <cell r="G60" t="str">
            <v>WHITE MARTINS GASES INDUSTRIAIS DO NORDESTE LTDA</v>
          </cell>
          <cell r="H60" t="str">
            <v>B</v>
          </cell>
          <cell r="I60" t="str">
            <v>S</v>
          </cell>
          <cell r="J60" t="str">
            <v>2339</v>
          </cell>
          <cell r="K60">
            <v>45108</v>
          </cell>
          <cell r="L60" t="str">
            <v>26230724380578002041556060000023391601656905</v>
          </cell>
          <cell r="M60" t="str">
            <v>26 -  Pernambuco</v>
          </cell>
          <cell r="N60">
            <v>225.18</v>
          </cell>
        </row>
        <row r="61">
          <cell r="C61" t="str">
            <v>UPA CABO DE SANTO AGOSTINHO - C.G 012/2022</v>
          </cell>
          <cell r="E61" t="str">
            <v>3.2 - Gás e Outros Materiais Engarrafados</v>
          </cell>
          <cell r="F61">
            <v>24380578002041</v>
          </cell>
          <cell r="G61" t="str">
            <v>WHITE MARTINS GASES INDUSTRIAIS DO NORDESTE LTDA</v>
          </cell>
          <cell r="H61" t="str">
            <v>B</v>
          </cell>
          <cell r="I61" t="str">
            <v>S</v>
          </cell>
          <cell r="J61" t="str">
            <v>2435</v>
          </cell>
          <cell r="K61">
            <v>45125</v>
          </cell>
          <cell r="L61" t="str">
            <v>26230724380578002041556060000024351213365543</v>
          </cell>
          <cell r="M61" t="str">
            <v>26 -  Pernambuco</v>
          </cell>
          <cell r="N61">
            <v>225.18</v>
          </cell>
        </row>
        <row r="62">
          <cell r="C62" t="str">
            <v>UPA CABO DE SANTO AGOSTINHO - C.G 012/2022</v>
          </cell>
          <cell r="E62" t="str">
            <v>3.2 - Gás e Outros Materiais Engarrafados</v>
          </cell>
          <cell r="F62">
            <v>24380578002041</v>
          </cell>
          <cell r="G62" t="str">
            <v>WHITE MARTINS GASES INDUSTRIAIS DO NORDESTE LTDA</v>
          </cell>
          <cell r="H62" t="str">
            <v>B</v>
          </cell>
          <cell r="I62" t="str">
            <v>S</v>
          </cell>
          <cell r="J62" t="str">
            <v>2441</v>
          </cell>
          <cell r="K62">
            <v>45126</v>
          </cell>
          <cell r="L62" t="str">
            <v>26230724380578002041556060000024411824940615</v>
          </cell>
          <cell r="M62" t="str">
            <v>26 -  Pernambuco</v>
          </cell>
          <cell r="N62">
            <v>225.18</v>
          </cell>
        </row>
        <row r="63">
          <cell r="C63" t="str">
            <v>UPA CABO DE SANTO AGOSTINHO - C.G 012/2022</v>
          </cell>
          <cell r="E63" t="str">
            <v>3.11 - Material Laboratorial</v>
          </cell>
          <cell r="F63">
            <v>8282077000103</v>
          </cell>
          <cell r="G63" t="str">
            <v>BIOSYSTEMS NE COM PROD LAB E HOSP LTDA</v>
          </cell>
          <cell r="H63" t="str">
            <v>B</v>
          </cell>
          <cell r="I63" t="str">
            <v>S</v>
          </cell>
          <cell r="J63" t="str">
            <v>184841</v>
          </cell>
          <cell r="K63">
            <v>45113</v>
          </cell>
          <cell r="L63" t="str">
            <v>25230708282077000103550020001848411552739387</v>
          </cell>
          <cell r="M63" t="str">
            <v>25 -  Paraíba</v>
          </cell>
          <cell r="N63">
            <v>660</v>
          </cell>
        </row>
        <row r="64">
          <cell r="C64" t="str">
            <v>UPA CABO DE SANTO AGOSTINHO - C.G 012/2022</v>
          </cell>
          <cell r="E64" t="str">
            <v>3.11 - Material Laboratorial</v>
          </cell>
          <cell r="F64">
            <v>8772204000152</v>
          </cell>
          <cell r="G64" t="str">
            <v>CASO DO LABORATORIO LTDA</v>
          </cell>
          <cell r="H64" t="str">
            <v>B</v>
          </cell>
          <cell r="I64" t="str">
            <v>S</v>
          </cell>
          <cell r="J64" t="str">
            <v>72618</v>
          </cell>
          <cell r="K64">
            <v>45119</v>
          </cell>
          <cell r="L64" t="str">
            <v>26230708772204000152550020000726181329460360</v>
          </cell>
          <cell r="M64" t="str">
            <v>26 -  Pernambuco</v>
          </cell>
          <cell r="N64">
            <v>56</v>
          </cell>
        </row>
        <row r="65">
          <cell r="C65" t="str">
            <v>UPA CABO DE SANTO AGOSTINHO - C.G 012/2022</v>
          </cell>
          <cell r="E65" t="str">
            <v>3.99 - Outras despesas com Material de Consumo</v>
          </cell>
          <cell r="F65">
            <v>33255787001325</v>
          </cell>
          <cell r="G65" t="str">
            <v>IBF INDUSTRIA BRASILEIRA DE FILMES AS</v>
          </cell>
          <cell r="H65" t="str">
            <v>B</v>
          </cell>
          <cell r="I65" t="str">
            <v>S</v>
          </cell>
          <cell r="J65" t="str">
            <v>31002</v>
          </cell>
          <cell r="K65">
            <v>45121</v>
          </cell>
          <cell r="L65" t="str">
            <v>26230733255787001325550050000310021481753361</v>
          </cell>
          <cell r="M65" t="str">
            <v>26 -  Pernambuco</v>
          </cell>
          <cell r="N65">
            <v>2134.3000000000002</v>
          </cell>
        </row>
        <row r="66">
          <cell r="C66" t="str">
            <v>UPA CABO DE SANTO AGOSTINHO - C.G 012/2022</v>
          </cell>
          <cell r="E66" t="str">
            <v>3.99 - Outras despesas com Material de Consumo</v>
          </cell>
          <cell r="F66">
            <v>67729178000653</v>
          </cell>
          <cell r="G66" t="str">
            <v>COMERCIAL CIRURGICA RIO CLARENSE LTDA</v>
          </cell>
          <cell r="H66" t="str">
            <v>B</v>
          </cell>
          <cell r="I66" t="str">
            <v>S</v>
          </cell>
          <cell r="J66" t="str">
            <v>54150</v>
          </cell>
          <cell r="K66">
            <v>45125</v>
          </cell>
          <cell r="L66" t="str">
            <v>26230767729178000653550010000541501186887703</v>
          </cell>
          <cell r="M66" t="str">
            <v>26 -  Pernambuco</v>
          </cell>
          <cell r="N66">
            <v>110.64</v>
          </cell>
        </row>
        <row r="67">
          <cell r="C67" t="str">
            <v>UPA CABO DE SANTO AGOSTINHO - C.G 012/2022</v>
          </cell>
          <cell r="E67" t="str">
            <v>3.7 - Material de Limpeza e Produtos de Hgienização</v>
          </cell>
          <cell r="F67">
            <v>27416376000138</v>
          </cell>
          <cell r="G67" t="str">
            <v>ALEGRIA DISTRIBUIDORA LTDA</v>
          </cell>
          <cell r="H67" t="str">
            <v>B</v>
          </cell>
          <cell r="I67" t="str">
            <v>S</v>
          </cell>
          <cell r="J67" t="str">
            <v>3880</v>
          </cell>
          <cell r="K67">
            <v>45117</v>
          </cell>
          <cell r="L67" t="str">
            <v>26230727416376000138550010000038801177089822</v>
          </cell>
          <cell r="M67" t="str">
            <v>26 -  Pernambuco</v>
          </cell>
          <cell r="N67">
            <v>73.8</v>
          </cell>
        </row>
        <row r="68">
          <cell r="C68" t="str">
            <v>UPA CABO DE SANTO AGOSTINHO - C.G 012/2022</v>
          </cell>
          <cell r="E68" t="str">
            <v>3.7 - Material de Limpeza e Produtos de Hgienização</v>
          </cell>
          <cell r="F68">
            <v>11024546000107</v>
          </cell>
          <cell r="G68" t="str">
            <v>IRMAOS COSTA SUPERMERCADO LTDA</v>
          </cell>
          <cell r="H68" t="str">
            <v>B</v>
          </cell>
          <cell r="I68" t="str">
            <v>S</v>
          </cell>
          <cell r="J68" t="str">
            <v>43664</v>
          </cell>
          <cell r="K68">
            <v>45124</v>
          </cell>
          <cell r="L68" t="str">
            <v>26230711024546000107550010000436641191784475</v>
          </cell>
          <cell r="M68" t="str">
            <v>26 -  Pernambuco</v>
          </cell>
          <cell r="N68">
            <v>19.61</v>
          </cell>
        </row>
        <row r="69">
          <cell r="C69" t="str">
            <v>UPA CABO DE SANTO AGOSTINHO - C.G 012/2022</v>
          </cell>
          <cell r="E69" t="str">
            <v>3.7 - Material de Limpeza e Produtos de Hgienização</v>
          </cell>
          <cell r="F69">
            <v>11840014000130</v>
          </cell>
          <cell r="G69" t="str">
            <v>MACROPAC PROTEÇÃO E EMBALAGEM LTDA</v>
          </cell>
          <cell r="H69" t="str">
            <v>B</v>
          </cell>
          <cell r="I69" t="str">
            <v>S</v>
          </cell>
          <cell r="J69" t="str">
            <v>436774</v>
          </cell>
          <cell r="K69">
            <v>45120</v>
          </cell>
          <cell r="L69" t="str">
            <v>26230711840014000130550010004367741082257434</v>
          </cell>
          <cell r="M69" t="str">
            <v>26 -  Pernambuco</v>
          </cell>
          <cell r="N69">
            <v>90</v>
          </cell>
        </row>
        <row r="70">
          <cell r="C70" t="str">
            <v>UPA CABO DE SANTO AGOSTINHO - C.G 012/2022</v>
          </cell>
          <cell r="E70" t="str">
            <v>3.7 - Material de Limpeza e Produtos de Hgienização</v>
          </cell>
          <cell r="F70">
            <v>5151403000236</v>
          </cell>
          <cell r="G70" t="str">
            <v>VAREJAO BRASILEIRO LTDA</v>
          </cell>
          <cell r="H70" t="str">
            <v>B</v>
          </cell>
          <cell r="I70" t="str">
            <v>S</v>
          </cell>
          <cell r="J70" t="str">
            <v>9479</v>
          </cell>
          <cell r="K70">
            <v>45124</v>
          </cell>
          <cell r="L70" t="str">
            <v>26230705151403000236550010000094791098054898</v>
          </cell>
          <cell r="M70" t="str">
            <v>26 -  Pernambuco</v>
          </cell>
          <cell r="N70">
            <v>7.74</v>
          </cell>
        </row>
        <row r="71">
          <cell r="C71" t="str">
            <v>UPA CABO DE SANTO AGOSTINHO - C.G 012/2022</v>
          </cell>
          <cell r="E71" t="str">
            <v>3.7 - Material de Limpeza e Produtos de Hgienização</v>
          </cell>
          <cell r="F71">
            <v>24425720000167</v>
          </cell>
          <cell r="G71" t="str">
            <v>ORIGINAL SUP E EQUIPAMENTOS LTDA</v>
          </cell>
          <cell r="H71" t="str">
            <v>B</v>
          </cell>
          <cell r="I71" t="str">
            <v>S</v>
          </cell>
          <cell r="J71" t="str">
            <v>8277</v>
          </cell>
          <cell r="K71">
            <v>45133</v>
          </cell>
          <cell r="L71" t="str">
            <v>26230724425720000167550010000082771320077286</v>
          </cell>
          <cell r="M71" t="str">
            <v>26 -  Pernambuco</v>
          </cell>
          <cell r="N71">
            <v>600</v>
          </cell>
        </row>
        <row r="72">
          <cell r="C72" t="str">
            <v>UPA CABO DE SANTO AGOSTINHO - C.G 012/2022</v>
          </cell>
          <cell r="E72" t="str">
            <v>3.7 - Material de Limpeza e Produtos de Hgienização</v>
          </cell>
          <cell r="F72">
            <v>15218561000139</v>
          </cell>
          <cell r="G72" t="str">
            <v>NNMED DIST E EXPORT FE MED LTDA</v>
          </cell>
          <cell r="H72" t="str">
            <v>B</v>
          </cell>
          <cell r="I72" t="str">
            <v>S</v>
          </cell>
          <cell r="J72" t="str">
            <v>101925</v>
          </cell>
          <cell r="K72">
            <v>45110</v>
          </cell>
          <cell r="L72" t="str">
            <v>25230715218561000139550010001019251017818306</v>
          </cell>
          <cell r="M72" t="str">
            <v>25 -  Paraíba</v>
          </cell>
          <cell r="N72">
            <v>46.29</v>
          </cell>
        </row>
        <row r="73">
          <cell r="C73" t="str">
            <v>UPA CABO DE SANTO AGOSTINHO - C.G 012/2022</v>
          </cell>
          <cell r="E73" t="str">
            <v>3.7 - Material de Limpeza e Produtos de Hgienização</v>
          </cell>
          <cell r="F73">
            <v>3817043000152</v>
          </cell>
          <cell r="G73" t="str">
            <v>PHARMAPLUS LTDA</v>
          </cell>
          <cell r="H73" t="str">
            <v>B</v>
          </cell>
          <cell r="I73" t="str">
            <v>S</v>
          </cell>
          <cell r="J73" t="str">
            <v>57850</v>
          </cell>
          <cell r="K73">
            <v>45126</v>
          </cell>
          <cell r="L73" t="str">
            <v>26230703817043000152550010000578501142100146</v>
          </cell>
          <cell r="M73" t="str">
            <v>26 -  Pernambuco</v>
          </cell>
          <cell r="N73">
            <v>472.28</v>
          </cell>
        </row>
        <row r="74">
          <cell r="C74" t="str">
            <v>UPA CABO DE SANTO AGOSTINHO - C.G 012/2022</v>
          </cell>
          <cell r="E74" t="str">
            <v>3.14 - Alimentação Preparada</v>
          </cell>
          <cell r="F74">
            <v>8014460000180</v>
          </cell>
          <cell r="G74" t="str">
            <v>VANPEL MAT DE ESCRITORIO E INFOR</v>
          </cell>
          <cell r="H74" t="str">
            <v>B</v>
          </cell>
          <cell r="I74" t="str">
            <v>S</v>
          </cell>
          <cell r="J74" t="str">
            <v>55353</v>
          </cell>
          <cell r="K74">
            <v>45121</v>
          </cell>
          <cell r="L74" t="str">
            <v>26230708014460000180550010000553531001371658</v>
          </cell>
          <cell r="M74" t="str">
            <v>26 -  Pernambuco</v>
          </cell>
          <cell r="N74">
            <v>355</v>
          </cell>
        </row>
        <row r="75">
          <cell r="C75" t="str">
            <v>UPA CABO DE SANTO AGOSTINHO - C.G 012/2022</v>
          </cell>
          <cell r="E75" t="str">
            <v>3.14 - Alimentação Preparada</v>
          </cell>
          <cell r="F75">
            <v>11024546000107</v>
          </cell>
          <cell r="G75" t="str">
            <v>IRMAOS COSTA SUPERMERCADO LTDA</v>
          </cell>
          <cell r="H75" t="str">
            <v>B</v>
          </cell>
          <cell r="I75" t="str">
            <v>S</v>
          </cell>
          <cell r="J75" t="str">
            <v>43664</v>
          </cell>
          <cell r="K75">
            <v>45124</v>
          </cell>
          <cell r="L75" t="str">
            <v>26230711024546000107550010000436641191784475</v>
          </cell>
          <cell r="M75" t="str">
            <v>26 -  Pernambuco</v>
          </cell>
          <cell r="N75">
            <v>517.23</v>
          </cell>
        </row>
        <row r="76">
          <cell r="C76" t="str">
            <v>UPA CABO DE SANTO AGOSTINHO - C.G 012/2022</v>
          </cell>
          <cell r="E76" t="str">
            <v>3.14 - Alimentação Preparada</v>
          </cell>
          <cell r="F76">
            <v>11840014000130</v>
          </cell>
          <cell r="G76" t="str">
            <v>MACROPAC PROTEÇÃO E EMBALAGEM LTDA</v>
          </cell>
          <cell r="H76" t="str">
            <v>B</v>
          </cell>
          <cell r="I76" t="str">
            <v>S</v>
          </cell>
          <cell r="J76" t="str">
            <v>436774</v>
          </cell>
          <cell r="K76">
            <v>45120</v>
          </cell>
          <cell r="L76" t="str">
            <v>26230711840014000130550010004367741082257434</v>
          </cell>
          <cell r="M76" t="str">
            <v>26 -  Pernambuco</v>
          </cell>
          <cell r="N76">
            <v>305.39999999999998</v>
          </cell>
        </row>
        <row r="77">
          <cell r="C77" t="str">
            <v>UPA CABO DE SANTO AGOSTINHO - C.G 012/2022</v>
          </cell>
          <cell r="E77" t="str">
            <v>3.14 - Alimentação Preparada</v>
          </cell>
          <cell r="F77">
            <v>30848237000198</v>
          </cell>
          <cell r="G77" t="str">
            <v>PH COMERCIO DE PRODUTOS MEDICOS HOSPITAL</v>
          </cell>
          <cell r="H77" t="str">
            <v>B</v>
          </cell>
          <cell r="I77" t="str">
            <v>S</v>
          </cell>
          <cell r="J77" t="str">
            <v>12854</v>
          </cell>
          <cell r="K77">
            <v>45121</v>
          </cell>
          <cell r="L77" t="str">
            <v>26230730848237000198550010000128541538557426</v>
          </cell>
          <cell r="M77" t="str">
            <v>26 -  Pernambuco</v>
          </cell>
          <cell r="N77">
            <v>432</v>
          </cell>
        </row>
        <row r="78">
          <cell r="C78" t="str">
            <v>UPA CABO DE SANTO AGOSTINHO - C.G 012/2022</v>
          </cell>
          <cell r="E78" t="str">
            <v>3.14 - Alimentação Preparada</v>
          </cell>
          <cell r="F78">
            <v>5151403000236</v>
          </cell>
          <cell r="G78" t="str">
            <v>VAREJAO BRASILEIRO LTDA</v>
          </cell>
          <cell r="H78" t="str">
            <v>B</v>
          </cell>
          <cell r="I78" t="str">
            <v>S</v>
          </cell>
          <cell r="J78" t="str">
            <v>9479</v>
          </cell>
          <cell r="K78">
            <v>45124</v>
          </cell>
          <cell r="L78" t="str">
            <v>26230705151403000236550010000094791098054898</v>
          </cell>
          <cell r="M78" t="str">
            <v>26 -  Pernambuco</v>
          </cell>
          <cell r="N78">
            <v>5.04</v>
          </cell>
        </row>
        <row r="79">
          <cell r="C79" t="str">
            <v>UPA CABO DE SANTO AGOSTINHO - C.G 012/2022</v>
          </cell>
          <cell r="E79" t="str">
            <v>3.14 - Alimentação Preparada</v>
          </cell>
          <cell r="F79">
            <v>11024546000107</v>
          </cell>
          <cell r="G79" t="str">
            <v>IRMAOS COSTA SUPERMERCADO LTDA</v>
          </cell>
          <cell r="H79" t="str">
            <v>B</v>
          </cell>
          <cell r="I79" t="str">
            <v>S</v>
          </cell>
          <cell r="J79" t="str">
            <v>43664</v>
          </cell>
          <cell r="K79">
            <v>45124</v>
          </cell>
          <cell r="L79" t="str">
            <v>26230711024546000107550010000436641191784475</v>
          </cell>
          <cell r="M79" t="str">
            <v>26 -  Pernambuco</v>
          </cell>
          <cell r="N79">
            <v>65.319999999999993</v>
          </cell>
        </row>
        <row r="80">
          <cell r="C80" t="str">
            <v>UPA CABO DE SANTO AGOSTINHO - C.G 012/2022</v>
          </cell>
          <cell r="E80" t="str">
            <v>3.14 - Alimentação Preparada</v>
          </cell>
          <cell r="F80">
            <v>11024546000107</v>
          </cell>
          <cell r="G80" t="str">
            <v>IRMAOS COSTA SUPERMERCADO LTDA</v>
          </cell>
          <cell r="H80" t="str">
            <v>B</v>
          </cell>
          <cell r="I80" t="str">
            <v>S</v>
          </cell>
          <cell r="J80" t="str">
            <v>43497</v>
          </cell>
          <cell r="K80">
            <v>45113</v>
          </cell>
          <cell r="L80" t="str">
            <v>26230711024546000107550010000434971190580477</v>
          </cell>
          <cell r="M80" t="str">
            <v>26 -  Pernambuco</v>
          </cell>
          <cell r="N80">
            <v>147.80000000000001</v>
          </cell>
        </row>
        <row r="81">
          <cell r="C81" t="str">
            <v>UPA CABO DE SANTO AGOSTINHO - C.G 012/2022</v>
          </cell>
          <cell r="E81" t="str">
            <v>3.14 - Alimentação Preparada</v>
          </cell>
          <cell r="F81">
            <v>11024546000107</v>
          </cell>
          <cell r="G81" t="str">
            <v>IRMAOS COSTA SUPERMERCADO LTDA</v>
          </cell>
          <cell r="H81" t="str">
            <v>B</v>
          </cell>
          <cell r="I81" t="str">
            <v>S</v>
          </cell>
          <cell r="J81" t="str">
            <v>43664</v>
          </cell>
          <cell r="K81">
            <v>45124</v>
          </cell>
          <cell r="L81" t="str">
            <v>26230711024546000107550010000436641191784475</v>
          </cell>
          <cell r="M81" t="str">
            <v>26 -  Pernambuco</v>
          </cell>
          <cell r="N81">
            <v>485.66</v>
          </cell>
        </row>
        <row r="82">
          <cell r="C82" t="str">
            <v>UPA CABO DE SANTO AGOSTINHO - C.G 012/2022</v>
          </cell>
          <cell r="E82" t="str">
            <v>3.14 - Alimentação Preparada</v>
          </cell>
          <cell r="F82">
            <v>5151403000236</v>
          </cell>
          <cell r="G82" t="str">
            <v>VAREJAO BRASILEIRO LTDA</v>
          </cell>
          <cell r="H82" t="str">
            <v>B</v>
          </cell>
          <cell r="I82" t="str">
            <v>S</v>
          </cell>
          <cell r="J82" t="str">
            <v>9479</v>
          </cell>
          <cell r="K82">
            <v>45124</v>
          </cell>
          <cell r="L82" t="str">
            <v>26230705151403000236550010000094791098054898</v>
          </cell>
          <cell r="M82" t="str">
            <v>26 -  Pernambuco</v>
          </cell>
          <cell r="N82">
            <v>71.39</v>
          </cell>
        </row>
        <row r="83">
          <cell r="C83" t="str">
            <v>UPA CABO DE SANTO AGOSTINHO - C.G 012/2022</v>
          </cell>
          <cell r="E83" t="str">
            <v>3.14 - Alimentação Preparada</v>
          </cell>
          <cell r="F83">
            <v>11024546000107</v>
          </cell>
          <cell r="G83" t="str">
            <v>IRMAOS COSTA SUPERMERCADO LTDA</v>
          </cell>
          <cell r="H83" t="str">
            <v>B</v>
          </cell>
          <cell r="I83" t="str">
            <v>S</v>
          </cell>
          <cell r="J83" t="str">
            <v>43771</v>
          </cell>
          <cell r="K83">
            <v>45132</v>
          </cell>
          <cell r="L83" t="str">
            <v>26230711024546000107550010000437711193188110</v>
          </cell>
          <cell r="M83" t="str">
            <v>26 -  Pernambuco</v>
          </cell>
          <cell r="N83">
            <v>144.80000000000001</v>
          </cell>
        </row>
        <row r="84">
          <cell r="C84" t="str">
            <v>UPA CABO DE SANTO AGOSTINHO - C.G 012/2022</v>
          </cell>
          <cell r="E84" t="str">
            <v>3.14 - Alimentação Preparada</v>
          </cell>
          <cell r="F84">
            <v>33773234000120</v>
          </cell>
          <cell r="G84" t="str">
            <v>BOMBOM HOUSE</v>
          </cell>
          <cell r="H84" t="str">
            <v>B</v>
          </cell>
          <cell r="I84" t="str">
            <v>S</v>
          </cell>
          <cell r="J84" t="str">
            <v>11629</v>
          </cell>
          <cell r="K84">
            <v>45138</v>
          </cell>
          <cell r="L84" t="str">
            <v>26230733773234000120650030000116291567495188</v>
          </cell>
          <cell r="M84" t="str">
            <v>26 -  Pernambuco</v>
          </cell>
          <cell r="N84">
            <v>44.9</v>
          </cell>
        </row>
        <row r="85">
          <cell r="C85" t="str">
            <v>UPA CABO DE SANTO AGOSTINHO - C.G 012/2022</v>
          </cell>
          <cell r="E85" t="str">
            <v>3.14 - Alimentação Preparada</v>
          </cell>
          <cell r="F85">
            <v>28637117000108</v>
          </cell>
          <cell r="G85" t="str">
            <v>INOWA SOLUCOES EM FORN DE ALIMEN</v>
          </cell>
          <cell r="H85" t="str">
            <v>B</v>
          </cell>
          <cell r="I85" t="str">
            <v>S</v>
          </cell>
          <cell r="J85" t="str">
            <v>1480</v>
          </cell>
          <cell r="K85">
            <v>45138</v>
          </cell>
          <cell r="L85" t="str">
            <v>26230728637117000108550010000014801000217025</v>
          </cell>
          <cell r="M85" t="str">
            <v>26 -  Pernambuco</v>
          </cell>
          <cell r="N85">
            <v>7245.2</v>
          </cell>
        </row>
        <row r="86">
          <cell r="C86" t="str">
            <v>UPA CABO DE SANTO AGOSTINHO - C.G 012/2022</v>
          </cell>
          <cell r="E86" t="str">
            <v>3.6 - Material de Expediente</v>
          </cell>
          <cell r="F86">
            <v>7295266000158</v>
          </cell>
          <cell r="G86" t="str">
            <v>MB COMERCIAL EIRELI</v>
          </cell>
          <cell r="H86" t="str">
            <v>B</v>
          </cell>
          <cell r="I86" t="str">
            <v>S</v>
          </cell>
          <cell r="J86" t="str">
            <v>39831</v>
          </cell>
          <cell r="K86">
            <v>45126</v>
          </cell>
          <cell r="L86" t="str">
            <v>26230707295266000158550010000398311983846697</v>
          </cell>
          <cell r="M86" t="str">
            <v>26 -  Pernambuco</v>
          </cell>
          <cell r="N86">
            <v>2.2000000000000002</v>
          </cell>
        </row>
        <row r="87">
          <cell r="C87" t="str">
            <v>UPA CABO DE SANTO AGOSTINHO - C.G 012/2022</v>
          </cell>
          <cell r="E87" t="str">
            <v>3.6 - Material de Expediente</v>
          </cell>
          <cell r="F87">
            <v>8014460000180</v>
          </cell>
          <cell r="G87" t="str">
            <v>VANPEL MAT DE ESCRITORIO E INFOR</v>
          </cell>
          <cell r="H87" t="str">
            <v>B</v>
          </cell>
          <cell r="I87" t="str">
            <v>S</v>
          </cell>
          <cell r="J87" t="str">
            <v>55353</v>
          </cell>
          <cell r="K87">
            <v>45121</v>
          </cell>
          <cell r="L87" t="str">
            <v>26230708014460000180550010000553531001371658</v>
          </cell>
          <cell r="M87" t="str">
            <v>26 -  Pernambuco</v>
          </cell>
          <cell r="N87">
            <v>2660.4</v>
          </cell>
        </row>
        <row r="88">
          <cell r="C88" t="str">
            <v>UPA CABO DE SANTO AGOSTINHO - C.G 012/2022</v>
          </cell>
          <cell r="E88" t="str">
            <v>3.6 - Material de Expediente</v>
          </cell>
          <cell r="F88">
            <v>5151403000236</v>
          </cell>
          <cell r="G88" t="str">
            <v>VAREJAO BRASILEIRO LTDA</v>
          </cell>
          <cell r="H88" t="str">
            <v>B</v>
          </cell>
          <cell r="I88" t="str">
            <v>S</v>
          </cell>
          <cell r="J88" t="str">
            <v>9479</v>
          </cell>
          <cell r="K88">
            <v>45124</v>
          </cell>
          <cell r="L88" t="str">
            <v>26230705151403000236550010000094791098054898</v>
          </cell>
          <cell r="M88" t="str">
            <v>26 -  Pernambuco</v>
          </cell>
          <cell r="N88">
            <v>61.9</v>
          </cell>
        </row>
        <row r="89">
          <cell r="C89" t="str">
            <v>UPA CABO DE SANTO AGOSTINHO - C.G 012/2022</v>
          </cell>
          <cell r="E89" t="str">
            <v>3.6 - Material de Expediente</v>
          </cell>
          <cell r="F89">
            <v>15610582000103</v>
          </cell>
          <cell r="G89" t="str">
            <v>M DE F M FRAGOSO ETIQUETAS</v>
          </cell>
          <cell r="H89" t="str">
            <v>B</v>
          </cell>
          <cell r="I89" t="str">
            <v>S</v>
          </cell>
          <cell r="J89" t="str">
            <v>743</v>
          </cell>
          <cell r="K89">
            <v>45133</v>
          </cell>
          <cell r="L89" t="str">
            <v>26230715610582000103550010000007437028784238</v>
          </cell>
          <cell r="M89" t="str">
            <v>26 -  Pernambuco</v>
          </cell>
          <cell r="N89">
            <v>975</v>
          </cell>
        </row>
        <row r="90">
          <cell r="C90" t="str">
            <v>UPA CABO DE SANTO AGOSTINHO - C.G 012/2022</v>
          </cell>
          <cell r="E90" t="str">
            <v>3.6 - Material de Expediente</v>
          </cell>
          <cell r="F90">
            <v>24425720000167</v>
          </cell>
          <cell r="G90" t="str">
            <v>ORIGINAL SUP E EQUIPAMENTOS LTDA</v>
          </cell>
          <cell r="H90" t="str">
            <v>B</v>
          </cell>
          <cell r="I90" t="str">
            <v>S</v>
          </cell>
          <cell r="J90" t="str">
            <v>8277</v>
          </cell>
          <cell r="K90">
            <v>45133</v>
          </cell>
          <cell r="L90" t="str">
            <v>26230724425700001675500100000082771320077286</v>
          </cell>
          <cell r="M90" t="str">
            <v>26 -  Pernambuco</v>
          </cell>
          <cell r="N90">
            <v>1494.8</v>
          </cell>
        </row>
        <row r="91">
          <cell r="C91" t="str">
            <v>UPA CABO DE SANTO AGOSTINHO - C.G 012/2022</v>
          </cell>
          <cell r="E91" t="str">
            <v>3.6 - Material de Expediente</v>
          </cell>
          <cell r="F91">
            <v>28526262000103</v>
          </cell>
          <cell r="G91" t="str">
            <v>PORTUGAL MATERIAL DE ESCRITORIA INFORMATICA E LIMPEZA LTDA</v>
          </cell>
          <cell r="H91" t="str">
            <v>B</v>
          </cell>
          <cell r="I91" t="str">
            <v>S</v>
          </cell>
          <cell r="J91" t="str">
            <v>8807</v>
          </cell>
          <cell r="K91">
            <v>45121</v>
          </cell>
          <cell r="L91" t="str">
            <v>26230728526262000103550010000088071000091110</v>
          </cell>
          <cell r="M91" t="str">
            <v>26 -  Pernambuco</v>
          </cell>
          <cell r="N91">
            <v>180</v>
          </cell>
        </row>
        <row r="92">
          <cell r="C92" t="str">
            <v>UPA CABO DE SANTO AGOSTINHO - C.G 012/2022</v>
          </cell>
          <cell r="E92" t="str">
            <v>3.6 - Material de Expediente</v>
          </cell>
          <cell r="F92">
            <v>7295266000158</v>
          </cell>
          <cell r="G92" t="str">
            <v>MB COMERCIAL EIRELI</v>
          </cell>
          <cell r="H92" t="str">
            <v>B</v>
          </cell>
          <cell r="I92" t="str">
            <v>S</v>
          </cell>
          <cell r="J92" t="str">
            <v>39831</v>
          </cell>
          <cell r="K92">
            <v>45126</v>
          </cell>
          <cell r="L92" t="str">
            <v>26230707295266000158550010000398311983846697</v>
          </cell>
          <cell r="M92" t="str">
            <v>26 -  Pernambuco</v>
          </cell>
          <cell r="N92">
            <v>51.6</v>
          </cell>
        </row>
        <row r="93">
          <cell r="C93" t="str">
            <v>UPA CABO DE SANTO AGOSTINHO - C.G 012/2022</v>
          </cell>
          <cell r="E93" t="str">
            <v>3.1 - Combustíveis e Lubrificantes Automotivos</v>
          </cell>
          <cell r="F93">
            <v>27284516000161</v>
          </cell>
          <cell r="G93" t="str">
            <v>MAXIFROTA SERVIÇOS DE MANUNTENÇÃO DE FROTA LTDA</v>
          </cell>
          <cell r="H93" t="str">
            <v>S</v>
          </cell>
          <cell r="I93" t="str">
            <v>S</v>
          </cell>
          <cell r="J93" t="str">
            <v>157997</v>
          </cell>
          <cell r="K93">
            <v>45111</v>
          </cell>
          <cell r="L93" t="str">
            <v>5IQFMBMW</v>
          </cell>
          <cell r="M93" t="str">
            <v>2927408 - Salvador - BA</v>
          </cell>
          <cell r="N93">
            <v>10059.6</v>
          </cell>
        </row>
        <row r="94">
          <cell r="C94" t="str">
            <v>UPA CABO DE SANTO AGOSTINHO - C.G 012/2022</v>
          </cell>
          <cell r="E94" t="str">
            <v xml:space="preserve">3.9 - Material para Manutenção de Bens Imóveis </v>
          </cell>
          <cell r="F94">
            <v>8014460000180</v>
          </cell>
          <cell r="G94" t="str">
            <v>VANPEL MAT DE ESCRITORIO E INFOR</v>
          </cell>
          <cell r="H94" t="str">
            <v>B</v>
          </cell>
          <cell r="I94" t="str">
            <v>S</v>
          </cell>
          <cell r="J94" t="str">
            <v>55076</v>
          </cell>
          <cell r="K94">
            <v>45111</v>
          </cell>
          <cell r="L94" t="str">
            <v>26230708014460000180550010000550761001368493</v>
          </cell>
          <cell r="M94" t="str">
            <v>26 -  Pernambuco</v>
          </cell>
          <cell r="N94">
            <v>228</v>
          </cell>
        </row>
        <row r="95">
          <cell r="C95" t="str">
            <v>UPA CABO DE SANTO AGOSTINHO - C.G 012/2022</v>
          </cell>
          <cell r="E95" t="str">
            <v xml:space="preserve">3.9 - Material para Manutenção de Bens Imóveis </v>
          </cell>
          <cell r="F95">
            <v>22322153000198</v>
          </cell>
          <cell r="G95" t="str">
            <v>SR OFICINA E FERRAGENS</v>
          </cell>
          <cell r="H95" t="str">
            <v>B</v>
          </cell>
          <cell r="I95" t="str">
            <v>S</v>
          </cell>
          <cell r="J95" t="str">
            <v>1486</v>
          </cell>
          <cell r="K95">
            <v>45113</v>
          </cell>
          <cell r="L95" t="str">
            <v>26230722322153000198550020000014861309966166</v>
          </cell>
          <cell r="M95" t="str">
            <v>26 -  Pernambuco</v>
          </cell>
          <cell r="N95">
            <v>818.55</v>
          </cell>
        </row>
        <row r="96">
          <cell r="C96" t="str">
            <v>UPA CABO DE SANTO AGOSTINHO - C.G 012/2022</v>
          </cell>
          <cell r="E96" t="str">
            <v xml:space="preserve">3.9 - Material para Manutenção de Bens Imóveis </v>
          </cell>
          <cell r="F96">
            <v>2683153000378</v>
          </cell>
          <cell r="G96" t="str">
            <v>PALMA MAQUINAS E FERRAMENTAS LTDA</v>
          </cell>
          <cell r="H96" t="str">
            <v>B</v>
          </cell>
          <cell r="I96" t="str">
            <v>S</v>
          </cell>
          <cell r="J96" t="str">
            <v>241920</v>
          </cell>
          <cell r="K96">
            <v>45114</v>
          </cell>
          <cell r="L96" t="str">
            <v>26230702683153000378550010002419201814188859</v>
          </cell>
          <cell r="M96" t="str">
            <v>26 -  Pernambuco</v>
          </cell>
          <cell r="N96">
            <v>40.799999999999997</v>
          </cell>
        </row>
        <row r="97">
          <cell r="C97" t="str">
            <v>UPA CABO DE SANTO AGOSTINHO - C.G 012/2022</v>
          </cell>
          <cell r="E97" t="str">
            <v xml:space="preserve">3.9 - Material para Manutenção de Bens Imóveis </v>
          </cell>
          <cell r="F97">
            <v>5515224002101</v>
          </cell>
          <cell r="G97" t="str">
            <v>ALUMIFER ALUMINIO E FERRO LTDA</v>
          </cell>
          <cell r="H97" t="str">
            <v>B</v>
          </cell>
          <cell r="I97" t="str">
            <v>S</v>
          </cell>
          <cell r="J97" t="str">
            <v>51695</v>
          </cell>
          <cell r="K97">
            <v>45114</v>
          </cell>
          <cell r="L97" t="str">
            <v>26230705515224002101550010000516951457525241</v>
          </cell>
          <cell r="M97" t="str">
            <v>26 -  Pernambuco</v>
          </cell>
          <cell r="N97">
            <v>51</v>
          </cell>
        </row>
        <row r="98">
          <cell r="C98" t="str">
            <v>UPA CABO DE SANTO AGOSTINHO - C.G 012/2022</v>
          </cell>
          <cell r="E98" t="str">
            <v xml:space="preserve">3.9 - Material para Manutenção de Bens Imóveis </v>
          </cell>
          <cell r="F98">
            <v>3390863000291</v>
          </cell>
          <cell r="G98" t="str">
            <v>CENTROCAR PEÇAS PNEUS EQUIPADORAS</v>
          </cell>
          <cell r="H98" t="str">
            <v>B</v>
          </cell>
          <cell r="I98" t="str">
            <v>S</v>
          </cell>
          <cell r="J98" t="str">
            <v>159967</v>
          </cell>
          <cell r="K98">
            <v>45119</v>
          </cell>
          <cell r="L98" t="str">
            <v>26230703390863000291550010001599671015205447</v>
          </cell>
          <cell r="M98" t="str">
            <v>26 -  Pernambuco</v>
          </cell>
          <cell r="N98">
            <v>27.99</v>
          </cell>
        </row>
        <row r="99">
          <cell r="C99" t="str">
            <v>UPA CABO DE SANTO AGOSTINHO - C.G 012/2022</v>
          </cell>
          <cell r="E99" t="str">
            <v xml:space="preserve">3.9 - Material para Manutenção de Bens Imóveis </v>
          </cell>
          <cell r="F99">
            <v>2334220000187</v>
          </cell>
          <cell r="G99" t="str">
            <v>TRISUL COM E IMP LTDA</v>
          </cell>
          <cell r="H99" t="str">
            <v>B</v>
          </cell>
          <cell r="I99" t="str">
            <v>S</v>
          </cell>
          <cell r="J99" t="str">
            <v>26374</v>
          </cell>
          <cell r="K99">
            <v>45126</v>
          </cell>
          <cell r="L99" t="str">
            <v>26230702334220000187550010000263741480625739</v>
          </cell>
          <cell r="M99" t="str">
            <v>26 -  Pernambuco</v>
          </cell>
          <cell r="N99">
            <v>1172</v>
          </cell>
        </row>
        <row r="100">
          <cell r="C100" t="str">
            <v>UPA CABO DE SANTO AGOSTINHO - C.G 012/2022</v>
          </cell>
          <cell r="E100" t="str">
            <v xml:space="preserve">3.9 - Material para Manutenção de Bens Imóveis </v>
          </cell>
          <cell r="F100">
            <v>2357251000153</v>
          </cell>
          <cell r="G100" t="str">
            <v>LIFEMED INDL DE EQP ART MED HOSP S A</v>
          </cell>
          <cell r="H100" t="str">
            <v>B</v>
          </cell>
          <cell r="I100" t="str">
            <v>S</v>
          </cell>
          <cell r="J100" t="str">
            <v>123462</v>
          </cell>
          <cell r="K100">
            <v>45124</v>
          </cell>
          <cell r="L100" t="str">
            <v>43230702357251000153550010001234621775253410</v>
          </cell>
          <cell r="M100" t="str">
            <v>43 -  Rio Grande do Sul</v>
          </cell>
          <cell r="N100">
            <v>2108.4</v>
          </cell>
        </row>
        <row r="101">
          <cell r="C101" t="str">
            <v>UPA CABO DE SANTO AGOSTINHO - C.G 012/2022</v>
          </cell>
          <cell r="E101" t="str">
            <v xml:space="preserve">3.9 - Material para Manutenção de Bens Imóveis </v>
          </cell>
          <cell r="F101">
            <v>8827361000380</v>
          </cell>
          <cell r="G101" t="str">
            <v>CORREA CONSTRUCAO FILIAL</v>
          </cell>
          <cell r="H101" t="str">
            <v>B</v>
          </cell>
          <cell r="I101" t="str">
            <v>S</v>
          </cell>
          <cell r="J101" t="str">
            <v>41979</v>
          </cell>
          <cell r="K101">
            <v>45135</v>
          </cell>
          <cell r="L101" t="str">
            <v>26230708827361000380650010000419791036664030</v>
          </cell>
          <cell r="M101" t="str">
            <v>26 -  Pernambuco</v>
          </cell>
          <cell r="N101">
            <v>9.59</v>
          </cell>
        </row>
        <row r="102">
          <cell r="C102" t="str">
            <v>UPA CABO DE SANTO AGOSTINHO - C.G 012/2022</v>
          </cell>
          <cell r="E102" t="str">
            <v xml:space="preserve">3.9 - Material para Manutenção de Bens Imóveis </v>
          </cell>
          <cell r="F102">
            <v>8014460000180</v>
          </cell>
          <cell r="G102" t="str">
            <v>VANPEL MAT DE ESCRITORIO E INFOR</v>
          </cell>
          <cell r="H102" t="str">
            <v>B</v>
          </cell>
          <cell r="I102" t="str">
            <v>S</v>
          </cell>
          <cell r="J102" t="str">
            <v>55076</v>
          </cell>
          <cell r="K102">
            <v>45111</v>
          </cell>
          <cell r="L102" t="str">
            <v>26230708014460000180550010000550761001368493</v>
          </cell>
          <cell r="M102" t="str">
            <v>26 -  Pernambuco</v>
          </cell>
          <cell r="N102">
            <v>232</v>
          </cell>
        </row>
        <row r="103">
          <cell r="C103" t="str">
            <v>UPA CABO DE SANTO AGOSTINHO - C.G 012/2022</v>
          </cell>
          <cell r="E103" t="str">
            <v xml:space="preserve">3.9 - Material para Manutenção de Bens Imóveis </v>
          </cell>
          <cell r="F103">
            <v>42937028000108</v>
          </cell>
          <cell r="G103" t="str">
            <v>MV MORAIS COM DE MAT DE ESCRITORIOS</v>
          </cell>
          <cell r="H103" t="str">
            <v>B</v>
          </cell>
          <cell r="I103" t="str">
            <v>S</v>
          </cell>
          <cell r="J103" t="str">
            <v>1074</v>
          </cell>
          <cell r="K103">
            <v>45134</v>
          </cell>
          <cell r="L103" t="str">
            <v>26230742937028000108550010000010741000012483</v>
          </cell>
          <cell r="M103" t="str">
            <v>26 -  Pernambuco</v>
          </cell>
          <cell r="N103">
            <v>218</v>
          </cell>
        </row>
        <row r="104">
          <cell r="C104" t="str">
            <v>UPA CABO DE SANTO AGOSTINHO - C.G 012/2022</v>
          </cell>
          <cell r="E104" t="str">
            <v xml:space="preserve">3.10 - Material para Manutenção de Bens Móveis </v>
          </cell>
          <cell r="F104">
            <v>14577675000102</v>
          </cell>
          <cell r="G104" t="str">
            <v>UPZONE COMERCIO E SERVICOS DE INFORMATICA LTDA</v>
          </cell>
          <cell r="H104" t="str">
            <v>B</v>
          </cell>
          <cell r="I104" t="str">
            <v>S</v>
          </cell>
          <cell r="J104" t="str">
            <v>1152</v>
          </cell>
          <cell r="K104">
            <v>45126</v>
          </cell>
          <cell r="L104" t="str">
            <v>26230714577675000102550010000011521006644955</v>
          </cell>
          <cell r="M104" t="str">
            <v>26 -  Pernambuco</v>
          </cell>
          <cell r="N104">
            <v>319.60000000000002</v>
          </cell>
        </row>
        <row r="105">
          <cell r="C105" t="str">
            <v>UPA CABO DE SANTO AGOSTINHO - C.G 012/2022</v>
          </cell>
          <cell r="E105" t="str">
            <v xml:space="preserve">3.10 - Material para Manutenção de Bens Móveis </v>
          </cell>
          <cell r="F105">
            <v>2334220000187</v>
          </cell>
          <cell r="G105" t="str">
            <v>TRISUL COM E IMP LTDA</v>
          </cell>
          <cell r="H105" t="str">
            <v>B</v>
          </cell>
          <cell r="I105" t="str">
            <v>S</v>
          </cell>
          <cell r="J105" t="str">
            <v>26374</v>
          </cell>
          <cell r="K105">
            <v>45126</v>
          </cell>
          <cell r="L105" t="str">
            <v>26230702334220000187550010000263741480625739</v>
          </cell>
          <cell r="M105" t="str">
            <v>26 -  Pernambuco</v>
          </cell>
          <cell r="N105">
            <v>996</v>
          </cell>
        </row>
        <row r="106">
          <cell r="C106" t="str">
            <v>UPA CABO DE SANTO AGOSTINHO - C.G 012/2022</v>
          </cell>
          <cell r="E106" t="str">
            <v xml:space="preserve">3.10 - Material para Manutenção de Bens Móveis </v>
          </cell>
          <cell r="F106">
            <v>12909398000162</v>
          </cell>
          <cell r="G106" t="str">
            <v>CLAYTON &amp;HELTON DOS SANTOS LTDA</v>
          </cell>
          <cell r="H106" t="str">
            <v>B</v>
          </cell>
          <cell r="I106" t="str">
            <v>S</v>
          </cell>
          <cell r="J106" t="str">
            <v>51695</v>
          </cell>
          <cell r="K106">
            <v>45119</v>
          </cell>
          <cell r="L106" t="str">
            <v>26230712909398000162650010000515951222170729</v>
          </cell>
          <cell r="M106" t="str">
            <v>26 -  Pernambuco</v>
          </cell>
          <cell r="N106">
            <v>27.8</v>
          </cell>
        </row>
        <row r="107">
          <cell r="C107" t="str">
            <v>UPA CABO DE SANTO AGOSTINHO - C.G 012/2022</v>
          </cell>
          <cell r="E107" t="str">
            <v xml:space="preserve">3.10 - Material para Manutenção de Bens Móveis </v>
          </cell>
          <cell r="F107">
            <v>8014460000180</v>
          </cell>
          <cell r="G107" t="str">
            <v>VANPEL MAT DE ESCRITORIO E INFOR</v>
          </cell>
          <cell r="H107" t="str">
            <v>B</v>
          </cell>
          <cell r="I107" t="str">
            <v>S</v>
          </cell>
          <cell r="J107" t="str">
            <v>55353</v>
          </cell>
          <cell r="K107">
            <v>45121</v>
          </cell>
          <cell r="L107" t="str">
            <v>26230708014460000180550010000553531001371658</v>
          </cell>
          <cell r="M107" t="str">
            <v>26 -  Pernambuco</v>
          </cell>
          <cell r="N107">
            <v>780</v>
          </cell>
        </row>
        <row r="108">
          <cell r="C108" t="str">
            <v>UPA CABO DE SANTO AGOSTINHO - C.G 012/2022</v>
          </cell>
          <cell r="E108" t="str">
            <v xml:space="preserve">3.10 - Material para Manutenção de Bens Móveis </v>
          </cell>
          <cell r="F108">
            <v>3866664000126</v>
          </cell>
          <cell r="G108" t="str">
            <v>MICRO OFFICE INFORMATICA LTDA</v>
          </cell>
          <cell r="H108" t="str">
            <v>B</v>
          </cell>
          <cell r="I108" t="str">
            <v>S</v>
          </cell>
          <cell r="J108" t="str">
            <v>95812</v>
          </cell>
          <cell r="K108">
            <v>45125</v>
          </cell>
          <cell r="L108" t="str">
            <v>26230703866664000126550030000958121004055682</v>
          </cell>
          <cell r="M108" t="str">
            <v>26 -  Pernambuco</v>
          </cell>
          <cell r="N108">
            <v>44</v>
          </cell>
        </row>
        <row r="109">
          <cell r="C109" t="str">
            <v>UPA CABO DE SANTO AGOSTINHO - C.G 012/2022</v>
          </cell>
          <cell r="E109" t="str">
            <v xml:space="preserve">3.10 - Material para Manutenção de Bens Móveis </v>
          </cell>
          <cell r="F109">
            <v>2334220000187</v>
          </cell>
          <cell r="G109" t="str">
            <v>TRISUL COM E IMP LTDA</v>
          </cell>
          <cell r="H109" t="str">
            <v>B</v>
          </cell>
          <cell r="I109" t="str">
            <v>S</v>
          </cell>
          <cell r="J109" t="str">
            <v>26374</v>
          </cell>
          <cell r="K109">
            <v>45126</v>
          </cell>
          <cell r="L109" t="str">
            <v>26230702334220000187550010000263741480625739</v>
          </cell>
          <cell r="M109" t="str">
            <v>26 -  Pernambuco</v>
          </cell>
          <cell r="N109">
            <v>726</v>
          </cell>
        </row>
        <row r="110">
          <cell r="C110" t="str">
            <v>UPA CABO DE SANTO AGOSTINHO - C.G 012/2022</v>
          </cell>
          <cell r="E110" t="str">
            <v xml:space="preserve">3.8 - Uniformes, Tecidos e Aviamentos </v>
          </cell>
          <cell r="F110">
            <v>4402515000179</v>
          </cell>
          <cell r="G110" t="str">
            <v>E M DE MOURA COMERCIAL ME</v>
          </cell>
          <cell r="H110" t="str">
            <v>B</v>
          </cell>
          <cell r="I110" t="str">
            <v>S</v>
          </cell>
          <cell r="J110" t="str">
            <v>5614</v>
          </cell>
          <cell r="K110">
            <v>45114</v>
          </cell>
          <cell r="L110" t="str">
            <v>26230704402515000179550010000056141027892765</v>
          </cell>
          <cell r="M110" t="str">
            <v>26 -  Pernambuco</v>
          </cell>
          <cell r="N110">
            <v>390</v>
          </cell>
        </row>
        <row r="111">
          <cell r="C111" t="str">
            <v>UPA CABO DE SANTO AGOSTINHO - C.G 012/2022</v>
          </cell>
          <cell r="E111" t="str">
            <v xml:space="preserve">3.8 - Uniformes, Tecidos e Aviamentos </v>
          </cell>
          <cell r="F111">
            <v>47291882000155</v>
          </cell>
          <cell r="G111" t="str">
            <v>FORTEK EQUIPAMENTOS DE PROTECAO INDIVIDUAL LTDA</v>
          </cell>
          <cell r="H111" t="str">
            <v>B</v>
          </cell>
          <cell r="I111" t="str">
            <v>S</v>
          </cell>
          <cell r="J111" t="str">
            <v>895</v>
          </cell>
          <cell r="K111">
            <v>45117</v>
          </cell>
          <cell r="L111" t="str">
            <v>26230747291882000155550010000008951186343427</v>
          </cell>
          <cell r="M111" t="str">
            <v>26 -  Pernambuco</v>
          </cell>
          <cell r="N111">
            <v>888</v>
          </cell>
        </row>
        <row r="112">
          <cell r="C112" t="str">
            <v>UPA CABO DE SANTO AGOSTINHO - C.G 012/2022</v>
          </cell>
          <cell r="E112" t="str">
            <v xml:space="preserve">3.8 - Uniformes, Tecidos e Aviamentos </v>
          </cell>
          <cell r="F112">
            <v>27416376000138</v>
          </cell>
          <cell r="G112" t="str">
            <v>ALEGRIA DISTRIBUIDORA LTDA</v>
          </cell>
          <cell r="H112" t="str">
            <v>B</v>
          </cell>
          <cell r="I112" t="str">
            <v>S</v>
          </cell>
          <cell r="J112" t="str">
            <v>3880</v>
          </cell>
          <cell r="K112">
            <v>45117</v>
          </cell>
          <cell r="L112" t="str">
            <v>26230727416376000138550010000038801177089822</v>
          </cell>
          <cell r="M112" t="str">
            <v>26 -  Pernambuco</v>
          </cell>
          <cell r="N112">
            <v>128.9</v>
          </cell>
        </row>
        <row r="113">
          <cell r="C113" t="str">
            <v>UPA CABO DE SANTO AGOSTINHO - C.G 012/2022</v>
          </cell>
          <cell r="E113" t="str">
            <v xml:space="preserve">3.8 - Uniformes, Tecidos e Aviamentos </v>
          </cell>
          <cell r="F113">
            <v>28333213000154</v>
          </cell>
          <cell r="G113" t="str">
            <v>GLOBAL DISTRIBUIDORA DE SUPRIMENTOS LTDA</v>
          </cell>
          <cell r="H113" t="str">
            <v>B</v>
          </cell>
          <cell r="I113" t="str">
            <v>S</v>
          </cell>
          <cell r="J113" t="str">
            <v>7370</v>
          </cell>
          <cell r="K113">
            <v>45119</v>
          </cell>
          <cell r="L113" t="str">
            <v>26230728333213000154550010000073701120519830</v>
          </cell>
          <cell r="M113" t="str">
            <v>26 -  Pernambuco</v>
          </cell>
          <cell r="N113">
            <v>695.14</v>
          </cell>
        </row>
        <row r="114">
          <cell r="C114" t="str">
            <v>UPA CABO DE SANTO AGOSTINHO - C.G 012/2022</v>
          </cell>
          <cell r="E114" t="str">
            <v>3.99 - Outras despesas com Material de Consumo</v>
          </cell>
          <cell r="F114">
            <v>4402515000179</v>
          </cell>
          <cell r="G114" t="str">
            <v>E M DE MOURA COMERCIAL ME</v>
          </cell>
          <cell r="H114" t="str">
            <v>B</v>
          </cell>
          <cell r="I114" t="str">
            <v>S</v>
          </cell>
          <cell r="J114" t="str">
            <v>5614</v>
          </cell>
          <cell r="K114">
            <v>45114</v>
          </cell>
          <cell r="L114" t="str">
            <v>26230704402515000179550010000056141027892765</v>
          </cell>
          <cell r="M114" t="str">
            <v>26 -  Pernambuco</v>
          </cell>
          <cell r="N114">
            <v>435</v>
          </cell>
        </row>
        <row r="115">
          <cell r="C115" t="str">
            <v>UPA CABO DE SANTO AGOSTINHO - C.G 012/2022</v>
          </cell>
          <cell r="E115" t="str">
            <v xml:space="preserve">5.21 - Seguros em geral </v>
          </cell>
          <cell r="F115">
            <v>61198164000160</v>
          </cell>
          <cell r="G115" t="str">
            <v>PORTO SEGURO COMPANHIA DE SEGUROS GERAIS</v>
          </cell>
          <cell r="H115" t="str">
            <v>S</v>
          </cell>
          <cell r="I115" t="str">
            <v>N</v>
          </cell>
          <cell r="N115">
            <v>260.62</v>
          </cell>
        </row>
        <row r="116">
          <cell r="C116" t="str">
            <v>UPA CABO DE SANTO AGOSTINHO - C.G 012/2022</v>
          </cell>
          <cell r="E116" t="str">
            <v>5.18 - Teledonia Fixa</v>
          </cell>
          <cell r="F116">
            <v>11678913000188</v>
          </cell>
          <cell r="G116" t="str">
            <v>A2M TECNOLOGIA EM INTERNET</v>
          </cell>
          <cell r="H116" t="str">
            <v>S</v>
          </cell>
          <cell r="I116" t="str">
            <v>S</v>
          </cell>
          <cell r="J116" t="str">
            <v>10073</v>
          </cell>
          <cell r="K116">
            <v>45139</v>
          </cell>
          <cell r="L116" t="str">
            <v>AWZXHSLA</v>
          </cell>
          <cell r="M116" t="str">
            <v>2611606 - Recife - PE</v>
          </cell>
          <cell r="N116">
            <v>750</v>
          </cell>
        </row>
        <row r="117">
          <cell r="C117" t="str">
            <v>UPA CABO DE SANTO AGOSTINHO - C.G 012/2022</v>
          </cell>
          <cell r="E117" t="str">
            <v>5.13 - Água e Esgoto</v>
          </cell>
          <cell r="F117">
            <v>9769035000164</v>
          </cell>
          <cell r="G117" t="str">
            <v>COMPESA</v>
          </cell>
          <cell r="H117" t="str">
            <v>S</v>
          </cell>
          <cell r="I117" t="str">
            <v>N</v>
          </cell>
          <cell r="J117" t="str">
            <v>20230778070279</v>
          </cell>
          <cell r="K117">
            <v>45140</v>
          </cell>
          <cell r="M117" t="str">
            <v>2611606 - Recife - PE</v>
          </cell>
          <cell r="N117">
            <v>8230.81</v>
          </cell>
        </row>
        <row r="118">
          <cell r="C118" t="str">
            <v>UPA CABO DE SANTO AGOSTINHO - C.G 012/2022</v>
          </cell>
          <cell r="E118" t="str">
            <v>5.12 - Energia Elétrica</v>
          </cell>
          <cell r="F118">
            <v>10835932000108</v>
          </cell>
          <cell r="G118" t="str">
            <v>COMPANHIA ENERGETICA DE PERNAMBUCO</v>
          </cell>
          <cell r="H118" t="str">
            <v>S</v>
          </cell>
          <cell r="I118" t="str">
            <v>S</v>
          </cell>
          <cell r="J118" t="str">
            <v>268261433</v>
          </cell>
          <cell r="K118">
            <v>45139</v>
          </cell>
          <cell r="L118" t="str">
            <v>26230810835932000108660002682416331050881505</v>
          </cell>
          <cell r="M118" t="str">
            <v>2611606 - Recife - PE</v>
          </cell>
          <cell r="N118">
            <v>16553.13</v>
          </cell>
        </row>
        <row r="119">
          <cell r="C119" t="str">
            <v>UPA CABO DE SANTO AGOSTINHO - C.G 012/2022</v>
          </cell>
          <cell r="E119" t="str">
            <v>5.3 - Locação de Máquinas e Equipamentos</v>
          </cell>
          <cell r="F119">
            <v>6983851000188</v>
          </cell>
          <cell r="G119" t="str">
            <v>ACR COMERCIAL LTDA</v>
          </cell>
          <cell r="H119" t="str">
            <v>S</v>
          </cell>
          <cell r="I119" t="str">
            <v>N</v>
          </cell>
          <cell r="J119" t="str">
            <v>171</v>
          </cell>
          <cell r="K119">
            <v>45138</v>
          </cell>
          <cell r="M119" t="str">
            <v>2611606 - Recife - PE</v>
          </cell>
          <cell r="N119">
            <v>4886.83</v>
          </cell>
        </row>
        <row r="120">
          <cell r="C120" t="str">
            <v>UPA CABO DE SANTO AGOSTINHO - C.G 012/2022</v>
          </cell>
          <cell r="E120" t="str">
            <v>5.3 - Locação de Máquinas e Equipamentos</v>
          </cell>
          <cell r="F120">
            <v>14543772000184</v>
          </cell>
          <cell r="G120" t="str">
            <v>BRAVO LOCACAO DE MAQUINAS E EQUIPAMENTOS</v>
          </cell>
          <cell r="H120" t="str">
            <v>S</v>
          </cell>
          <cell r="I120" t="str">
            <v>N</v>
          </cell>
          <cell r="J120" t="str">
            <v>9421</v>
          </cell>
          <cell r="K120">
            <v>45139</v>
          </cell>
          <cell r="M120" t="str">
            <v>2611606 - Recife - PE</v>
          </cell>
          <cell r="N120">
            <v>1500</v>
          </cell>
        </row>
        <row r="121">
          <cell r="C121" t="str">
            <v>UPA CABO DE SANTO AGOSTINHO - C.G 012/2022</v>
          </cell>
          <cell r="E121" t="str">
            <v>5.3 - Locação de Máquinas e Equipamentos</v>
          </cell>
          <cell r="F121">
            <v>43559107000187</v>
          </cell>
          <cell r="G121" t="str">
            <v>SARAH LIMA GUSMAO NERES EPP</v>
          </cell>
          <cell r="H121" t="str">
            <v>S</v>
          </cell>
          <cell r="I121" t="str">
            <v>N</v>
          </cell>
          <cell r="J121" t="str">
            <v>702</v>
          </cell>
          <cell r="K121">
            <v>45139</v>
          </cell>
          <cell r="M121" t="str">
            <v>2611606 - Recife - PE</v>
          </cell>
          <cell r="N121">
            <v>2640</v>
          </cell>
        </row>
        <row r="122">
          <cell r="C122" t="str">
            <v>UPA CABO DE SANTO AGOSTINHO - C.G 012/2022</v>
          </cell>
          <cell r="E122" t="str">
            <v>5.3 - Locação de Máquinas e Equipamentos</v>
          </cell>
          <cell r="F122">
            <v>43559107000187</v>
          </cell>
          <cell r="G122" t="str">
            <v>SARAH LIMA GUSMAO NERES EPP</v>
          </cell>
          <cell r="H122" t="str">
            <v>S</v>
          </cell>
          <cell r="I122" t="str">
            <v>N</v>
          </cell>
          <cell r="J122" t="str">
            <v>701</v>
          </cell>
          <cell r="K122">
            <v>45139</v>
          </cell>
          <cell r="M122" t="str">
            <v>2611606 - Recife - PE</v>
          </cell>
          <cell r="N122">
            <v>4181.2</v>
          </cell>
        </row>
        <row r="123">
          <cell r="C123" t="str">
            <v>UPA CABO DE SANTO AGOSTINHO - C.G 012/2022</v>
          </cell>
          <cell r="E123" t="str">
            <v>5.3 - Locação de Máquinas e Equipamentos</v>
          </cell>
          <cell r="F123">
            <v>22400267000109</v>
          </cell>
          <cell r="G123" t="str">
            <v>ACAO SERVICOS TELECON</v>
          </cell>
          <cell r="H123" t="str">
            <v>S</v>
          </cell>
          <cell r="I123" t="str">
            <v>N</v>
          </cell>
          <cell r="J123" t="str">
            <v>1704032022</v>
          </cell>
          <cell r="K123">
            <v>45138</v>
          </cell>
          <cell r="M123" t="str">
            <v>2611606 - Recife - PE</v>
          </cell>
          <cell r="N123">
            <v>2392.65</v>
          </cell>
        </row>
        <row r="124">
          <cell r="C124" t="str">
            <v>UPA CABO DE SANTO AGOSTINHO - C.G 012/2022</v>
          </cell>
          <cell r="E124" t="str">
            <v>5.1 - Locação de Equipamentos Médicos-Hospitalares</v>
          </cell>
          <cell r="F124">
            <v>8282077000103</v>
          </cell>
          <cell r="G124" t="str">
            <v>BIOSYSTEMS NE COM PROD LAB E HOSP LTDA</v>
          </cell>
          <cell r="H124" t="str">
            <v>S</v>
          </cell>
          <cell r="I124" t="str">
            <v>N</v>
          </cell>
          <cell r="J124" t="str">
            <v>3834</v>
          </cell>
          <cell r="K124">
            <v>45113</v>
          </cell>
          <cell r="M124" t="str">
            <v>2507507 - João Pessoa - PB</v>
          </cell>
          <cell r="N124">
            <v>571.41999999999996</v>
          </cell>
        </row>
        <row r="125">
          <cell r="C125" t="str">
            <v>UPA CABO DE SANTO AGOSTINHO - C.G 012/2022</v>
          </cell>
          <cell r="E125" t="str">
            <v>5.1 - Locação de Equipamentos Médicos-Hospitalares</v>
          </cell>
          <cell r="F125">
            <v>331788002405</v>
          </cell>
          <cell r="G125" t="str">
            <v>AIR LIQUIDE BRASIL LTDA</v>
          </cell>
          <cell r="H125" t="str">
            <v>S</v>
          </cell>
          <cell r="I125" t="str">
            <v>N</v>
          </cell>
          <cell r="J125" t="str">
            <v>48869</v>
          </cell>
          <cell r="K125">
            <v>45135</v>
          </cell>
          <cell r="M125" t="str">
            <v>2602902 - Cabo de Santo Agostinho - PE</v>
          </cell>
          <cell r="N125">
            <v>3442.57</v>
          </cell>
        </row>
        <row r="126">
          <cell r="C126" t="str">
            <v>UPA CABO DE SANTO AGOSTINHO - C.G 012/2022</v>
          </cell>
          <cell r="E126" t="str">
            <v>5.1 - Locação de Equipamentos Médicos-Hospitalares</v>
          </cell>
          <cell r="F126">
            <v>331788002405</v>
          </cell>
          <cell r="G126" t="str">
            <v>AIR LIQUIDE BRASIL LTDA</v>
          </cell>
          <cell r="H126" t="str">
            <v>S</v>
          </cell>
          <cell r="I126" t="str">
            <v>N</v>
          </cell>
          <cell r="J126" t="str">
            <v>48914</v>
          </cell>
          <cell r="K126">
            <v>45135</v>
          </cell>
          <cell r="M126" t="str">
            <v>2602902 - Cabo de Santo Agostinho - PE</v>
          </cell>
          <cell r="N126">
            <v>2358.9499999999998</v>
          </cell>
        </row>
        <row r="127">
          <cell r="C127" t="str">
            <v>UPA CABO DE SANTO AGOSTINHO - C.G 012/2022</v>
          </cell>
          <cell r="E127" t="str">
            <v>5.1 - Locação de Equipamentos Médicos-Hospitalares</v>
          </cell>
          <cell r="F127">
            <v>5011743000180</v>
          </cell>
          <cell r="G127" t="str">
            <v>ALMERI ANGELO SALVIANO DA SILVA</v>
          </cell>
          <cell r="H127" t="str">
            <v>S</v>
          </cell>
          <cell r="I127" t="str">
            <v>N</v>
          </cell>
          <cell r="J127" t="str">
            <v>6066</v>
          </cell>
          <cell r="K127">
            <v>45112</v>
          </cell>
          <cell r="M127" t="str">
            <v>2611606 - Recife - PE</v>
          </cell>
          <cell r="N127">
            <v>3000</v>
          </cell>
        </row>
        <row r="128">
          <cell r="C128" t="str">
            <v>UPA CABO DE SANTO AGOSTINHO - C.G 012/2022</v>
          </cell>
          <cell r="E128" t="str">
            <v>5.1 - Locação de Equipamentos Médicos-Hospitalares</v>
          </cell>
          <cell r="F128">
            <v>24380578002041</v>
          </cell>
          <cell r="G128" t="str">
            <v>WHITE MARTINS GASES INDUSTRIAIS DO NORDESTE LTDA</v>
          </cell>
          <cell r="H128" t="str">
            <v>S</v>
          </cell>
          <cell r="I128" t="str">
            <v>N</v>
          </cell>
          <cell r="J128" t="str">
            <v>92894977</v>
          </cell>
          <cell r="K128">
            <v>45120</v>
          </cell>
          <cell r="M128" t="str">
            <v>2607901 - Jaboatão dos Guararapes - PE</v>
          </cell>
          <cell r="N128">
            <v>1590.25</v>
          </cell>
        </row>
        <row r="129">
          <cell r="C129" t="str">
            <v>UPA CABO DE SANTO AGOSTINHO - C.G 012/2022</v>
          </cell>
          <cell r="E129" t="str">
            <v>5.8 - Locação de Veículos Automotores</v>
          </cell>
          <cell r="F129">
            <v>47378151000141</v>
          </cell>
          <cell r="G129" t="str">
            <v>MS LOCAR MILTON AMORIM SOARES LTDA</v>
          </cell>
          <cell r="H129" t="str">
            <v>S</v>
          </cell>
          <cell r="I129" t="str">
            <v>N</v>
          </cell>
          <cell r="J129" t="str">
            <v>121</v>
          </cell>
          <cell r="K129">
            <v>45141</v>
          </cell>
          <cell r="M129" t="str">
            <v>2611606 - Recife - PE</v>
          </cell>
          <cell r="N129">
            <v>2700</v>
          </cell>
        </row>
        <row r="130">
          <cell r="C130" t="str">
            <v>UPA CABO DE SANTO AGOSTINHO - C.G 012/2022</v>
          </cell>
          <cell r="E130" t="str">
            <v>5.19 - Serviços Gráficos, de Encadernação e de Emolduração</v>
          </cell>
          <cell r="F130">
            <v>11736565000158</v>
          </cell>
          <cell r="G130" t="str">
            <v>LEVI RIBEIRO DE SOUZA JUNIOR</v>
          </cell>
          <cell r="H130" t="str">
            <v>S</v>
          </cell>
          <cell r="I130" t="str">
            <v>S</v>
          </cell>
          <cell r="J130" t="str">
            <v>865</v>
          </cell>
          <cell r="K130">
            <v>45112</v>
          </cell>
          <cell r="L130" t="str">
            <v>OCXZ92628</v>
          </cell>
          <cell r="M130" t="str">
            <v>2602902 - Cabo de Santo Agostinho - PE</v>
          </cell>
          <cell r="N130">
            <v>120</v>
          </cell>
        </row>
        <row r="131">
          <cell r="C131" t="str">
            <v>UPA CABO DE SANTO AGOSTINHO - C.G 012/2022</v>
          </cell>
          <cell r="E131" t="str">
            <v>5.16 - Serviços Médico-Hospitalares, Odotonlogia e Laboratoriais</v>
          </cell>
          <cell r="F131">
            <v>50415630000103</v>
          </cell>
          <cell r="G131" t="str">
            <v>LN SERVICOS MEDICOS LTDA</v>
          </cell>
          <cell r="H131" t="str">
            <v>S</v>
          </cell>
          <cell r="I131" t="str">
            <v>S</v>
          </cell>
          <cell r="J131" t="str">
            <v>3</v>
          </cell>
          <cell r="K131">
            <v>45141</v>
          </cell>
          <cell r="L131" t="str">
            <v>V2H3ZQW4</v>
          </cell>
          <cell r="M131" t="str">
            <v>2611606 - Recife - PE</v>
          </cell>
          <cell r="N131">
            <v>11900</v>
          </cell>
        </row>
        <row r="132">
          <cell r="C132" t="str">
            <v>UPA CABO DE SANTO AGOSTINHO - C.G 012/2022</v>
          </cell>
          <cell r="E132" t="str">
            <v>5.16 - Serviços Médico-Hospitalares, Odotonlogia e Laboratoriais</v>
          </cell>
          <cell r="F132">
            <v>46560147000137</v>
          </cell>
          <cell r="G132" t="str">
            <v>MEDICALMED ATIVIDADES MEDICAS LTDA</v>
          </cell>
          <cell r="H132" t="str">
            <v>S</v>
          </cell>
          <cell r="I132" t="str">
            <v>S</v>
          </cell>
          <cell r="J132" t="str">
            <v>714</v>
          </cell>
          <cell r="K132">
            <v>45141</v>
          </cell>
          <cell r="L132" t="str">
            <v>LBIS14263</v>
          </cell>
          <cell r="M132" t="str">
            <v>2609600 - Olinda - PE</v>
          </cell>
          <cell r="N132">
            <v>1100</v>
          </cell>
        </row>
        <row r="133">
          <cell r="C133" t="str">
            <v>UPA CABO DE SANTO AGOSTINHO - C.G 012/2022</v>
          </cell>
          <cell r="E133" t="str">
            <v>5.16 - Serviços Médico-Hospitalares, Odotonlogia e Laboratoriais</v>
          </cell>
          <cell r="F133">
            <v>50733028000106</v>
          </cell>
          <cell r="G133" t="str">
            <v>GUSTAVO TAVRES AS BARRETO SERVICOS MEDICOS LTDA</v>
          </cell>
          <cell r="H133" t="str">
            <v>S</v>
          </cell>
          <cell r="I133" t="str">
            <v>S</v>
          </cell>
          <cell r="J133" t="str">
            <v>5</v>
          </cell>
          <cell r="K133">
            <v>45145</v>
          </cell>
          <cell r="L133" t="str">
            <v>NKXXGKXZ</v>
          </cell>
          <cell r="M133" t="str">
            <v>2611606 - Recife - PE</v>
          </cell>
          <cell r="N133">
            <v>9150</v>
          </cell>
        </row>
        <row r="134">
          <cell r="C134" t="str">
            <v>UPA CABO DE SANTO AGOSTINHO - C.G 012/2022</v>
          </cell>
          <cell r="E134" t="str">
            <v>5.16 - Serviços Médico-Hospitalares, Odotonlogia e Laboratoriais</v>
          </cell>
          <cell r="F134">
            <v>47748929000167</v>
          </cell>
          <cell r="G134" t="str">
            <v>QUEIROZ &amp; VIEIRA CONSULTORIO MEDICO LTDA</v>
          </cell>
          <cell r="H134" t="str">
            <v>S</v>
          </cell>
          <cell r="I134" t="str">
            <v>S</v>
          </cell>
          <cell r="J134" t="str">
            <v>20</v>
          </cell>
          <cell r="K134">
            <v>45145</v>
          </cell>
          <cell r="L134" t="str">
            <v>FRNHXPPI</v>
          </cell>
          <cell r="M134" t="str">
            <v>2611606 - Recife - PE</v>
          </cell>
          <cell r="N134">
            <v>11450</v>
          </cell>
        </row>
        <row r="135">
          <cell r="C135" t="str">
            <v>UPA CABO DE SANTO AGOSTINHO - C.G 012/2022</v>
          </cell>
          <cell r="E135" t="str">
            <v>5.16 - Serviços Médico-Hospitalares, Odotonlogia e Laboratoriais</v>
          </cell>
          <cell r="F135">
            <v>45472841000130</v>
          </cell>
          <cell r="G135" t="str">
            <v xml:space="preserve">N N FERREIRA SERVICOS DE PRESTACOES HOSPITALARES </v>
          </cell>
          <cell r="H135" t="str">
            <v>S</v>
          </cell>
          <cell r="I135" t="str">
            <v>S</v>
          </cell>
          <cell r="J135" t="str">
            <v>20</v>
          </cell>
          <cell r="K135">
            <v>45141</v>
          </cell>
          <cell r="L135" t="str">
            <v>3HU6J33AU</v>
          </cell>
          <cell r="M135" t="str">
            <v>2611606 - Recife - PE</v>
          </cell>
          <cell r="N135">
            <v>5000</v>
          </cell>
        </row>
        <row r="136">
          <cell r="C136" t="str">
            <v>UPA CABO DE SANTO AGOSTINHO - C.G 012/2022</v>
          </cell>
          <cell r="E136" t="str">
            <v>5.16 - Serviços Médico-Hospitalares, Odotonlogia e Laboratoriais</v>
          </cell>
          <cell r="F136">
            <v>23946323000178</v>
          </cell>
          <cell r="G136" t="str">
            <v>INFANTE ROCHA SERVICOS DIAGNOSTICOS KTDA ME</v>
          </cell>
          <cell r="H136" t="str">
            <v>S</v>
          </cell>
          <cell r="I136" t="str">
            <v>S</v>
          </cell>
          <cell r="J136" t="str">
            <v>602</v>
          </cell>
          <cell r="K136">
            <v>45141</v>
          </cell>
          <cell r="L136" t="str">
            <v>2XLS6M29</v>
          </cell>
          <cell r="M136" t="str">
            <v>2611606 - Recife - PE</v>
          </cell>
          <cell r="N136">
            <v>4400</v>
          </cell>
        </row>
        <row r="137">
          <cell r="C137" t="str">
            <v>UPA CABO DE SANTO AGOSTINHO - C.G 012/2022</v>
          </cell>
          <cell r="E137" t="str">
            <v>5.16 - Serviços Médico-Hospitalares, Odotonlogia e Laboratoriais</v>
          </cell>
          <cell r="F137">
            <v>46966662000111</v>
          </cell>
          <cell r="G137" t="str">
            <v>DBL SERVICOS MEDICOS LTDA</v>
          </cell>
          <cell r="H137" t="str">
            <v>S</v>
          </cell>
          <cell r="I137" t="str">
            <v>S</v>
          </cell>
          <cell r="J137" t="str">
            <v>38</v>
          </cell>
          <cell r="K137">
            <v>45140</v>
          </cell>
          <cell r="L137" t="str">
            <v>JD4KJ8NL</v>
          </cell>
          <cell r="M137" t="str">
            <v>2611606 - Recife - PE</v>
          </cell>
          <cell r="N137">
            <v>12400</v>
          </cell>
        </row>
        <row r="138">
          <cell r="C138" t="str">
            <v>UPA CABO DE SANTO AGOSTINHO - C.G 012/2022</v>
          </cell>
          <cell r="E138" t="str">
            <v>5.16 - Serviços Médico-Hospitalares, Odotonlogia e Laboratoriais</v>
          </cell>
          <cell r="F138">
            <v>45018032000152</v>
          </cell>
          <cell r="G138" t="str">
            <v>VIVAMED ATIVIDADES MEDICAS LTDA</v>
          </cell>
          <cell r="H138" t="str">
            <v>S</v>
          </cell>
          <cell r="I138" t="str">
            <v>S</v>
          </cell>
          <cell r="J138" t="str">
            <v>286</v>
          </cell>
          <cell r="K138">
            <v>45141</v>
          </cell>
          <cell r="L138" t="str">
            <v>MMSN36806</v>
          </cell>
          <cell r="M138" t="str">
            <v>2609600 - Olinda - PE</v>
          </cell>
          <cell r="N138">
            <v>63200</v>
          </cell>
        </row>
        <row r="139">
          <cell r="C139" t="str">
            <v>UPA CABO DE SANTO AGOSTINHO - C.G 012/2022</v>
          </cell>
          <cell r="E139" t="str">
            <v>5.16 - Serviços Médico-Hospitalares, Odotonlogia e Laboratoriais</v>
          </cell>
          <cell r="F139">
            <v>30466362000133</v>
          </cell>
          <cell r="G139" t="str">
            <v>INTEGREMED SERVICOS EM SAUDE LTDA</v>
          </cell>
          <cell r="H139" t="str">
            <v>S</v>
          </cell>
          <cell r="I139" t="str">
            <v>S</v>
          </cell>
          <cell r="J139" t="str">
            <v>1232</v>
          </cell>
          <cell r="K139">
            <v>45141</v>
          </cell>
          <cell r="L139" t="str">
            <v>FWLY8MGH</v>
          </cell>
          <cell r="M139" t="str">
            <v>2611606 - Recife - PE</v>
          </cell>
          <cell r="N139">
            <v>13000</v>
          </cell>
        </row>
        <row r="140">
          <cell r="C140" t="str">
            <v>UPA CABO DE SANTO AGOSTINHO - C.G 012/2022</v>
          </cell>
          <cell r="E140" t="str">
            <v>5.16 - Serviços Médico-Hospitalares, Odotonlogia e Laboratoriais</v>
          </cell>
          <cell r="F140">
            <v>45554568000192</v>
          </cell>
          <cell r="G140" t="str">
            <v>FORTEMED ATIVIDADES MEDICAS LTDA</v>
          </cell>
          <cell r="H140" t="str">
            <v>S</v>
          </cell>
          <cell r="I140" t="str">
            <v>S</v>
          </cell>
          <cell r="J140" t="str">
            <v>113</v>
          </cell>
          <cell r="K140">
            <v>45142</v>
          </cell>
          <cell r="L140" t="str">
            <v>EAEFD8ST</v>
          </cell>
          <cell r="M140" t="str">
            <v>2611606 - Recife - PE</v>
          </cell>
          <cell r="N140">
            <v>1100</v>
          </cell>
        </row>
        <row r="141">
          <cell r="C141" t="str">
            <v>UPA CABO DE SANTO AGOSTINHO - C.G 012/2022</v>
          </cell>
          <cell r="E141" t="str">
            <v>5.16 - Serviços Médico-Hospitalares, Odotonlogia e Laboratoriais</v>
          </cell>
          <cell r="F141">
            <v>40373993000161</v>
          </cell>
          <cell r="G141" t="str">
            <v>DIANA RAISSA DE SANTANA ANDRADE</v>
          </cell>
          <cell r="H141" t="str">
            <v>S</v>
          </cell>
          <cell r="I141" t="str">
            <v>S</v>
          </cell>
          <cell r="J141" t="str">
            <v>26</v>
          </cell>
          <cell r="K141">
            <v>45141</v>
          </cell>
          <cell r="L141" t="str">
            <v>4LCMF7RY</v>
          </cell>
          <cell r="M141" t="str">
            <v>2611606 - Recife - PE</v>
          </cell>
          <cell r="N141">
            <v>4150</v>
          </cell>
        </row>
        <row r="142">
          <cell r="C142" t="str">
            <v>UPA CABO DE SANTO AGOSTINHO - C.G 012/2022</v>
          </cell>
          <cell r="E142" t="str">
            <v>5.16 - Serviços Médico-Hospitalares, Odotonlogia e Laboratoriais</v>
          </cell>
          <cell r="F142">
            <v>46099346000190</v>
          </cell>
          <cell r="G142" t="str">
            <v>G&amp;M SERVICOS MEDICOS LTDA</v>
          </cell>
          <cell r="H142" t="str">
            <v>S</v>
          </cell>
          <cell r="I142" t="str">
            <v>S</v>
          </cell>
          <cell r="J142" t="str">
            <v>55</v>
          </cell>
          <cell r="K142">
            <v>45141</v>
          </cell>
          <cell r="L142" t="str">
            <v>2F93322C3</v>
          </cell>
          <cell r="M142" t="str">
            <v>3202603 - Iconha - ES</v>
          </cell>
          <cell r="N142">
            <v>3700</v>
          </cell>
        </row>
        <row r="143">
          <cell r="C143" t="str">
            <v>UPA CABO DE SANTO AGOSTINHO - C.G 012/2022</v>
          </cell>
          <cell r="E143" t="str">
            <v>5.16 - Serviços Médico-Hospitalares, Odotonlogia e Laboratoriais</v>
          </cell>
          <cell r="F143">
            <v>48893268000126</v>
          </cell>
          <cell r="G143" t="str">
            <v>DINAH SCHERB SERVICOS MEDICOS LTDA</v>
          </cell>
          <cell r="H143" t="str">
            <v>S</v>
          </cell>
          <cell r="I143" t="str">
            <v>S</v>
          </cell>
          <cell r="J143" t="str">
            <v>20</v>
          </cell>
          <cell r="K143">
            <v>45141</v>
          </cell>
          <cell r="L143" t="str">
            <v>G3SCBA4U</v>
          </cell>
          <cell r="M143" t="str">
            <v>2611606 - Recife - PE</v>
          </cell>
          <cell r="N143">
            <v>1100</v>
          </cell>
        </row>
        <row r="144">
          <cell r="C144" t="str">
            <v>UPA CABO DE SANTO AGOSTINHO - C.G 012/2022</v>
          </cell>
          <cell r="E144" t="str">
            <v>5.16 - Serviços Médico-Hospitalares, Odotonlogia e Laboratoriais</v>
          </cell>
          <cell r="F144">
            <v>40407276000103</v>
          </cell>
          <cell r="G144" t="str">
            <v>PRONTOMED ATIVIDADES MEDICAS LTDA</v>
          </cell>
          <cell r="H144" t="str">
            <v>S</v>
          </cell>
          <cell r="I144" t="str">
            <v>S</v>
          </cell>
          <cell r="J144" t="str">
            <v>714</v>
          </cell>
          <cell r="K144">
            <v>45141</v>
          </cell>
          <cell r="L144" t="str">
            <v>LJMP30387</v>
          </cell>
          <cell r="M144" t="str">
            <v>2609600 - Olinda - PE</v>
          </cell>
          <cell r="N144">
            <v>6350</v>
          </cell>
        </row>
        <row r="145">
          <cell r="C145" t="str">
            <v>UPA CABO DE SANTO AGOSTINHO - C.G 012/2022</v>
          </cell>
          <cell r="E145" t="str">
            <v>5.16 - Serviços Médico-Hospitalares, Odotonlogia e Laboratoriais</v>
          </cell>
          <cell r="F145">
            <v>45092317000133</v>
          </cell>
          <cell r="G145" t="str">
            <v>AC SERVICOS MEDICOS LTDA</v>
          </cell>
          <cell r="H145" t="str">
            <v>S</v>
          </cell>
          <cell r="I145" t="str">
            <v>S</v>
          </cell>
          <cell r="J145" t="str">
            <v>79</v>
          </cell>
          <cell r="K145">
            <v>45139</v>
          </cell>
          <cell r="L145" t="str">
            <v>22CWBKFA</v>
          </cell>
          <cell r="M145" t="str">
            <v>2611606 - Recife - PE</v>
          </cell>
          <cell r="N145">
            <v>5950</v>
          </cell>
        </row>
        <row r="146">
          <cell r="C146" t="str">
            <v>UPA CABO DE SANTO AGOSTINHO - C.G 012/2022</v>
          </cell>
          <cell r="E146" t="str">
            <v>5.16 - Serviços Médico-Hospitalares, Odotonlogia e Laboratoriais</v>
          </cell>
          <cell r="F146">
            <v>47383121000123</v>
          </cell>
          <cell r="G146" t="str">
            <v>ALINE GOMES DA SILVA LTDA</v>
          </cell>
          <cell r="H146" t="str">
            <v>S</v>
          </cell>
          <cell r="I146" t="str">
            <v>S</v>
          </cell>
          <cell r="J146" t="str">
            <v>29</v>
          </cell>
          <cell r="K146">
            <v>45141</v>
          </cell>
          <cell r="L146" t="str">
            <v>PH12CSFKW</v>
          </cell>
          <cell r="M146" t="str">
            <v>2610004 - Palmares - PE</v>
          </cell>
          <cell r="N146">
            <v>1250</v>
          </cell>
        </row>
        <row r="147">
          <cell r="C147" t="str">
            <v>UPA CABO DE SANTO AGOSTINHO - C.G 012/2022</v>
          </cell>
          <cell r="E147" t="str">
            <v>5.16 - Serviços Médico-Hospitalares, Odotonlogia e Laboratoriais</v>
          </cell>
          <cell r="F147">
            <v>46711666000159</v>
          </cell>
          <cell r="G147" t="str">
            <v>J L SERVICOS DE MEDICINA LTDA</v>
          </cell>
          <cell r="H147" t="str">
            <v>S</v>
          </cell>
          <cell r="I147" t="str">
            <v>S</v>
          </cell>
          <cell r="J147" t="str">
            <v>40</v>
          </cell>
          <cell r="K147">
            <v>45139</v>
          </cell>
          <cell r="L147" t="str">
            <v>LQIDY9U4</v>
          </cell>
          <cell r="M147" t="str">
            <v>2611606 - Recife - PE</v>
          </cell>
          <cell r="N147">
            <v>5000</v>
          </cell>
        </row>
        <row r="148">
          <cell r="C148" t="str">
            <v>UPA CABO DE SANTO AGOSTINHO - C.G 012/2022</v>
          </cell>
          <cell r="E148" t="str">
            <v>5.16 - Serviços Médico-Hospitalares, Odotonlogia e Laboratoriais</v>
          </cell>
          <cell r="F148">
            <v>48935793000167</v>
          </cell>
          <cell r="G148" t="str">
            <v>MARIA ISABEL TENORIO ROCHA LTDA</v>
          </cell>
          <cell r="H148" t="str">
            <v>S</v>
          </cell>
          <cell r="I148" t="str">
            <v>S</v>
          </cell>
          <cell r="J148" t="str">
            <v>26</v>
          </cell>
          <cell r="K148">
            <v>45141</v>
          </cell>
          <cell r="L148" t="str">
            <v>KXR6D6HZG</v>
          </cell>
          <cell r="M148" t="str">
            <v>2610004 - Palmares - PE</v>
          </cell>
          <cell r="N148">
            <v>1250</v>
          </cell>
        </row>
        <row r="149">
          <cell r="C149" t="str">
            <v>UPA CABO DE SANTO AGOSTINHO - C.G 012/2022</v>
          </cell>
          <cell r="E149" t="str">
            <v>5.16 - Serviços Médico-Hospitalares, Odotonlogia e Laboratoriais</v>
          </cell>
          <cell r="F149">
            <v>44005081000198</v>
          </cell>
          <cell r="G149" t="str">
            <v>ULTRASAUDE LTDA</v>
          </cell>
          <cell r="H149" t="str">
            <v>S</v>
          </cell>
          <cell r="I149" t="str">
            <v>S</v>
          </cell>
          <cell r="J149" t="str">
            <v>781</v>
          </cell>
          <cell r="K149">
            <v>45141</v>
          </cell>
          <cell r="L149" t="str">
            <v>FNJWZHJ8</v>
          </cell>
          <cell r="M149" t="str">
            <v>2611606 - Recife - PE</v>
          </cell>
          <cell r="N149">
            <v>25150</v>
          </cell>
        </row>
        <row r="150">
          <cell r="C150" t="str">
            <v>UPA CABO DE SANTO AGOSTINHO - C.G 012/2022</v>
          </cell>
          <cell r="E150" t="str">
            <v>5.16 - Serviços Médico-Hospitalares, Odotonlogia e Laboratoriais</v>
          </cell>
          <cell r="F150">
            <v>46621167000170</v>
          </cell>
          <cell r="G150" t="str">
            <v>JHP SERVICOS MEDICOS LTDA</v>
          </cell>
          <cell r="H150" t="str">
            <v>S</v>
          </cell>
          <cell r="I150" t="str">
            <v>S</v>
          </cell>
          <cell r="J150" t="str">
            <v>26</v>
          </cell>
          <cell r="K150">
            <v>45142</v>
          </cell>
          <cell r="L150" t="str">
            <v>IQSKE8VE</v>
          </cell>
          <cell r="M150" t="str">
            <v>2611606 - Recife - PE</v>
          </cell>
          <cell r="N150">
            <v>6550</v>
          </cell>
        </row>
        <row r="151">
          <cell r="C151" t="str">
            <v>UPA CABO DE SANTO AGOSTINHO - C.G 012/2022</v>
          </cell>
          <cell r="E151" t="str">
            <v>5.16 - Serviços Médico-Hospitalares, Odotonlogia e Laboratoriais</v>
          </cell>
          <cell r="F151">
            <v>45515598000190</v>
          </cell>
          <cell r="G151" t="str">
            <v>GJJ SAUDE LTDA</v>
          </cell>
          <cell r="H151" t="str">
            <v>S</v>
          </cell>
          <cell r="I151" t="str">
            <v>S</v>
          </cell>
          <cell r="J151" t="str">
            <v>63</v>
          </cell>
          <cell r="K151">
            <v>45141</v>
          </cell>
          <cell r="L151" t="str">
            <v>RFIXME34</v>
          </cell>
          <cell r="M151" t="str">
            <v>2611606 - Recife - PE</v>
          </cell>
          <cell r="N151">
            <v>5800</v>
          </cell>
        </row>
        <row r="152">
          <cell r="C152" t="str">
            <v>UPA CABO DE SANTO AGOSTINHO - C.G 012/2022</v>
          </cell>
          <cell r="E152" t="str">
            <v>5.16 - Serviços Médico-Hospitalares, Odotonlogia e Laboratoriais</v>
          </cell>
          <cell r="F152">
            <v>48467031000183</v>
          </cell>
          <cell r="G152" t="str">
            <v>CAMILO DANIEL DE SOUZA FERREIRA LTDA</v>
          </cell>
          <cell r="H152" t="str">
            <v>S</v>
          </cell>
          <cell r="I152" t="str">
            <v>S</v>
          </cell>
          <cell r="J152" t="str">
            <v>9</v>
          </cell>
          <cell r="K152">
            <v>45141</v>
          </cell>
          <cell r="L152" t="str">
            <v>TCM8HE75Q</v>
          </cell>
          <cell r="M152" t="str">
            <v>2610004 - Palmares - PE</v>
          </cell>
          <cell r="N152">
            <v>11000</v>
          </cell>
        </row>
        <row r="153">
          <cell r="C153" t="str">
            <v>UPA CABO DE SANTO AGOSTINHO - C.G 012/2022</v>
          </cell>
          <cell r="E153" t="str">
            <v>5.16 - Serviços Médico-Hospitalares, Odotonlogia e Laboratoriais</v>
          </cell>
          <cell r="F153">
            <v>45969705000150</v>
          </cell>
          <cell r="G153" t="str">
            <v>MEDMAIS ATIVIDADES MEDICAS LTDA</v>
          </cell>
          <cell r="H153" t="str">
            <v>S</v>
          </cell>
          <cell r="I153" t="str">
            <v>S</v>
          </cell>
          <cell r="J153" t="str">
            <v>765</v>
          </cell>
          <cell r="K153">
            <v>45141</v>
          </cell>
          <cell r="L153" t="str">
            <v>EUCK38114</v>
          </cell>
          <cell r="M153" t="str">
            <v>2609600 - Olinda - PE</v>
          </cell>
          <cell r="N153">
            <v>29650</v>
          </cell>
        </row>
        <row r="154">
          <cell r="C154" t="str">
            <v>UPA CABO DE SANTO AGOSTINHO - C.G 012/2022</v>
          </cell>
          <cell r="E154" t="str">
            <v>5.16 - Serviços Médico-Hospitalares, Odotonlogia e Laboratoriais</v>
          </cell>
          <cell r="F154">
            <v>40440176000189</v>
          </cell>
          <cell r="G154" t="str">
            <v>PODIUMMED ATIVIDADES MEDICAS LTDA</v>
          </cell>
          <cell r="H154" t="str">
            <v>S</v>
          </cell>
          <cell r="I154" t="str">
            <v>S</v>
          </cell>
          <cell r="J154" t="str">
            <v>445</v>
          </cell>
          <cell r="K154">
            <v>45141</v>
          </cell>
          <cell r="L154" t="str">
            <v>UPWB20993</v>
          </cell>
          <cell r="M154" t="str">
            <v>2609600 - Olinda - PE</v>
          </cell>
          <cell r="N154">
            <v>30200</v>
          </cell>
        </row>
        <row r="155">
          <cell r="C155" t="str">
            <v>UPA CABO DE SANTO AGOSTINHO - C.G 012/2022</v>
          </cell>
          <cell r="E155" t="str">
            <v>5.16 - Serviços Médico-Hospitalares, Odotonlogia e Laboratoriais</v>
          </cell>
          <cell r="F155">
            <v>26245293000160</v>
          </cell>
          <cell r="G155" t="str">
            <v>LS PERNAMBUCO ASSISTENCIA MEDICA LTDA ME</v>
          </cell>
          <cell r="H155" t="str">
            <v>S</v>
          </cell>
          <cell r="I155" t="str">
            <v>S</v>
          </cell>
          <cell r="J155" t="str">
            <v>3864</v>
          </cell>
          <cell r="K155">
            <v>45141</v>
          </cell>
          <cell r="L155" t="str">
            <v>5FYXDLYI</v>
          </cell>
          <cell r="M155" t="str">
            <v>2611606 - Recife - PE</v>
          </cell>
          <cell r="N155">
            <v>15650</v>
          </cell>
        </row>
        <row r="156">
          <cell r="C156" t="str">
            <v>UPA CABO DE SANTO AGOSTINHO - C.G 012/2022</v>
          </cell>
          <cell r="E156" t="str">
            <v>5.16 - Serviços Médico-Hospitalares, Odotonlogia e Laboratoriais</v>
          </cell>
          <cell r="F156">
            <v>51474156000145</v>
          </cell>
          <cell r="G156" t="str">
            <v>J. NOBREGA CAVALCANTI</v>
          </cell>
          <cell r="H156" t="str">
            <v>S</v>
          </cell>
          <cell r="I156" t="str">
            <v>S</v>
          </cell>
          <cell r="J156" t="str">
            <v>3</v>
          </cell>
          <cell r="K156">
            <v>45148</v>
          </cell>
          <cell r="L156" t="str">
            <v>ICCL38842</v>
          </cell>
          <cell r="M156" t="str">
            <v>2609600 - Olinda - PE</v>
          </cell>
          <cell r="N156">
            <v>1250</v>
          </cell>
        </row>
        <row r="157">
          <cell r="C157" t="str">
            <v>UPA CABO DE SANTO AGOSTINHO - C.G 012/2022</v>
          </cell>
          <cell r="E157" t="str">
            <v>5.16 - Serviços Médico-Hospitalares, Odotonlogia e Laboratoriais</v>
          </cell>
          <cell r="F157">
            <v>49873105000144</v>
          </cell>
          <cell r="G157" t="str">
            <v>RBS ATIVIDADES MEDICAS LTDA</v>
          </cell>
          <cell r="H157" t="str">
            <v>S</v>
          </cell>
          <cell r="I157" t="str">
            <v>S</v>
          </cell>
          <cell r="J157" t="str">
            <v>23</v>
          </cell>
          <cell r="K157">
            <v>45141</v>
          </cell>
          <cell r="L157" t="str">
            <v>ZFTE5JXA</v>
          </cell>
          <cell r="M157" t="str">
            <v>2611606 - Recife - PE</v>
          </cell>
          <cell r="N157">
            <v>8850</v>
          </cell>
        </row>
        <row r="158">
          <cell r="C158" t="str">
            <v>UPA CABO DE SANTO AGOSTINHO - C.G 012/2022</v>
          </cell>
          <cell r="E158" t="str">
            <v>5.16 - Serviços Médico-Hospitalares, Odotonlogia e Laboratoriais</v>
          </cell>
          <cell r="F158">
            <v>45735127000197</v>
          </cell>
          <cell r="G158" t="str">
            <v>GLOBALMED ATIVIDADES MEDICAS LTDA</v>
          </cell>
          <cell r="H158" t="str">
            <v>S</v>
          </cell>
          <cell r="I158" t="str">
            <v>S</v>
          </cell>
          <cell r="J158" t="str">
            <v>547</v>
          </cell>
          <cell r="K158">
            <v>45141</v>
          </cell>
          <cell r="L158" t="str">
            <v>PKBD55654</v>
          </cell>
          <cell r="M158" t="str">
            <v>2609600 - Olinda - PE</v>
          </cell>
          <cell r="N158">
            <v>41100</v>
          </cell>
        </row>
        <row r="159">
          <cell r="C159" t="str">
            <v>UPA CABO DE SANTO AGOSTINHO - C.G 012/2022</v>
          </cell>
          <cell r="E159" t="str">
            <v>5.16 - Serviços Médico-Hospitalares, Odotonlogia e Laboratoriais</v>
          </cell>
          <cell r="F159">
            <v>43644880000141</v>
          </cell>
          <cell r="G159" t="str">
            <v>PORTALMED ATIVIDADES MEDICAS LTDA</v>
          </cell>
          <cell r="H159" t="str">
            <v>S</v>
          </cell>
          <cell r="I159" t="str">
            <v>S</v>
          </cell>
          <cell r="J159" t="str">
            <v>404</v>
          </cell>
          <cell r="K159">
            <v>45141</v>
          </cell>
          <cell r="L159" t="str">
            <v>XQJV38089</v>
          </cell>
          <cell r="M159" t="str">
            <v>2609600 - Olinda - PE</v>
          </cell>
          <cell r="N159">
            <v>4550</v>
          </cell>
        </row>
        <row r="160">
          <cell r="C160" t="str">
            <v>UPA CABO DE SANTO AGOSTINHO - C.G 012/2022</v>
          </cell>
          <cell r="E160" t="str">
            <v>5.16 - Serviços Médico-Hospitalares, Odotonlogia e Laboratoriais</v>
          </cell>
          <cell r="F160">
            <v>49159260000101</v>
          </cell>
          <cell r="G160" t="str">
            <v>MEDVIDA ATIVIDADES MEDICAS LTDA</v>
          </cell>
          <cell r="H160" t="str">
            <v>S</v>
          </cell>
          <cell r="I160" t="str">
            <v>S</v>
          </cell>
          <cell r="J160" t="str">
            <v>146</v>
          </cell>
          <cell r="K160">
            <v>45141</v>
          </cell>
          <cell r="L160" t="str">
            <v>OPLS17615</v>
          </cell>
          <cell r="M160" t="str">
            <v>2609600 - Olinda - PE</v>
          </cell>
          <cell r="N160">
            <v>8150</v>
          </cell>
        </row>
        <row r="161">
          <cell r="C161" t="str">
            <v>UPA CABO DE SANTO AGOSTINHO - C.G 012/2022</v>
          </cell>
          <cell r="E161" t="str">
            <v>5.16 - Serviços Médico-Hospitalares, Odotonlogia e Laboratoriais</v>
          </cell>
          <cell r="F161">
            <v>42529464000130</v>
          </cell>
          <cell r="G161" t="str">
            <v>PERFILMED ATIVIDADES MEDICAS LTDA</v>
          </cell>
          <cell r="H161" t="str">
            <v>S</v>
          </cell>
          <cell r="I161" t="str">
            <v>S</v>
          </cell>
          <cell r="J161" t="str">
            <v>864</v>
          </cell>
          <cell r="K161">
            <v>45141</v>
          </cell>
          <cell r="L161" t="str">
            <v>ARDN70645</v>
          </cell>
          <cell r="M161" t="str">
            <v>2609600 - Olinda - PE</v>
          </cell>
          <cell r="N161">
            <v>22200</v>
          </cell>
        </row>
        <row r="162">
          <cell r="C162" t="str">
            <v>UPA CABO DE SANTO AGOSTINHO - C.G 012/2022</v>
          </cell>
          <cell r="E162" t="str">
            <v>5.16 - Serviços Médico-Hospitalares, Odotonlogia e Laboratoriais</v>
          </cell>
          <cell r="F162">
            <v>38823495000121</v>
          </cell>
          <cell r="G162" t="str">
            <v>CENTRALMED ATIVIDADES MEDICAS LTDA</v>
          </cell>
          <cell r="H162" t="str">
            <v>S</v>
          </cell>
          <cell r="I162" t="str">
            <v>S</v>
          </cell>
          <cell r="J162" t="str">
            <v>345</v>
          </cell>
          <cell r="K162">
            <v>45141</v>
          </cell>
          <cell r="L162" t="str">
            <v>6VPWTJSL</v>
          </cell>
          <cell r="M162" t="str">
            <v>2611606 - Recife - PE</v>
          </cell>
          <cell r="N162">
            <v>3850</v>
          </cell>
        </row>
        <row r="163">
          <cell r="C163" t="str">
            <v>UPA CABO DE SANTO AGOSTINHO - C.G 012/2022</v>
          </cell>
          <cell r="E163" t="str">
            <v>5.16 - Serviços Médico-Hospitalares, Odotonlogia e Laboratoriais</v>
          </cell>
          <cell r="F163">
            <v>45864268000100</v>
          </cell>
          <cell r="G163" t="str">
            <v>CESAR MONTEIRO MEDICINA SERVICOS MEDICOS LTDA</v>
          </cell>
          <cell r="H163" t="str">
            <v>S</v>
          </cell>
          <cell r="I163" t="str">
            <v>S</v>
          </cell>
          <cell r="J163" t="str">
            <v>111</v>
          </cell>
          <cell r="K163">
            <v>45141</v>
          </cell>
          <cell r="L163" t="str">
            <v>INCJVFE2</v>
          </cell>
          <cell r="M163" t="str">
            <v>2611606 - Recife - PE</v>
          </cell>
          <cell r="N163">
            <v>7700</v>
          </cell>
        </row>
        <row r="164">
          <cell r="C164" t="str">
            <v>UPA CABO DE SANTO AGOSTINHO - C.G 012/2022</v>
          </cell>
          <cell r="E164" t="str">
            <v>5.16 - Serviços Médico-Hospitalares, Odotonlogia e Laboratoriais</v>
          </cell>
          <cell r="F164">
            <v>42557640000147</v>
          </cell>
          <cell r="G164" t="str">
            <v>MEDICINA DIAGNOSTICA DO RECIFE LTDA</v>
          </cell>
          <cell r="H164" t="str">
            <v>S</v>
          </cell>
          <cell r="I164" t="str">
            <v>S</v>
          </cell>
          <cell r="J164" t="str">
            <v>82</v>
          </cell>
          <cell r="K164">
            <v>45141</v>
          </cell>
          <cell r="L164" t="str">
            <v>PCRHFBKD</v>
          </cell>
          <cell r="M164" t="str">
            <v>2611606 - Recife - PE</v>
          </cell>
          <cell r="N164">
            <v>4050</v>
          </cell>
        </row>
        <row r="165">
          <cell r="C165" t="str">
            <v>UPA CABO DE SANTO AGOSTINHO - C.G 012/2022</v>
          </cell>
          <cell r="E165" t="str">
            <v>5.16 - Serviços Médico-Hospitalares, Odotonlogia e Laboratoriais</v>
          </cell>
          <cell r="F165">
            <v>45237924000144</v>
          </cell>
          <cell r="G165" t="str">
            <v>MEDCENTER ATIVIDADES MEDICAS LTDA</v>
          </cell>
          <cell r="H165" t="str">
            <v>S</v>
          </cell>
          <cell r="I165" t="str">
            <v>S</v>
          </cell>
          <cell r="J165" t="str">
            <v>572</v>
          </cell>
          <cell r="K165">
            <v>45141</v>
          </cell>
          <cell r="L165" t="str">
            <v>OHZO73657</v>
          </cell>
          <cell r="M165" t="str">
            <v>2609600 - Olinda - PE</v>
          </cell>
          <cell r="N165">
            <v>9400</v>
          </cell>
        </row>
        <row r="166">
          <cell r="C166" t="str">
            <v>UPA CABO DE SANTO AGOSTINHO - C.G 012/2022</v>
          </cell>
          <cell r="E166" t="str">
            <v>5.16 - Serviços Médico-Hospitalares, Odotonlogia e Laboratoriais</v>
          </cell>
          <cell r="F166">
            <v>42715605000109</v>
          </cell>
          <cell r="G166" t="str">
            <v>COOSPSMED SERVICOS DE SAUDE LTDA</v>
          </cell>
          <cell r="H166" t="str">
            <v>S</v>
          </cell>
          <cell r="I166" t="str">
            <v>S</v>
          </cell>
          <cell r="J166" t="str">
            <v>510</v>
          </cell>
          <cell r="K166">
            <v>45141</v>
          </cell>
          <cell r="L166" t="str">
            <v>FJWB25537</v>
          </cell>
          <cell r="M166" t="str">
            <v>2609600 - Olinda - PE</v>
          </cell>
          <cell r="N166">
            <v>3300</v>
          </cell>
        </row>
        <row r="167">
          <cell r="C167" t="str">
            <v>UPA CABO DE SANTO AGOSTINHO - C.G 012/2022</v>
          </cell>
          <cell r="E167" t="str">
            <v>5.16 - Serviços Médico-Hospitalares, Odotonlogia e Laboratoriais</v>
          </cell>
          <cell r="F167">
            <v>46190399000111</v>
          </cell>
          <cell r="G167" t="str">
            <v>HPC SAUDE SERVICOS MEDICOS LTDA</v>
          </cell>
          <cell r="H167" t="str">
            <v>S</v>
          </cell>
          <cell r="I167" t="str">
            <v>S</v>
          </cell>
          <cell r="J167" t="str">
            <v>456</v>
          </cell>
          <cell r="K167">
            <v>45141</v>
          </cell>
          <cell r="L167" t="str">
            <v>MFLFECHU</v>
          </cell>
          <cell r="M167" t="str">
            <v>2611606 - Recife - PE</v>
          </cell>
          <cell r="N167">
            <v>11200</v>
          </cell>
        </row>
        <row r="168">
          <cell r="C168" t="str">
            <v>UPA CABO DE SANTO AGOSTINHO - C.G 012/2022</v>
          </cell>
          <cell r="E168" t="str">
            <v>5.16 - Serviços Médico-Hospitalares, Odotonlogia e Laboratoriais</v>
          </cell>
          <cell r="F168">
            <v>49158209000177</v>
          </cell>
          <cell r="G168" t="str">
            <v>PAMED ATIVIDADES MEDICAS LTDA</v>
          </cell>
          <cell r="H168" t="str">
            <v>S</v>
          </cell>
          <cell r="I168" t="str">
            <v>S</v>
          </cell>
          <cell r="J168" t="str">
            <v>215</v>
          </cell>
          <cell r="K168">
            <v>45141</v>
          </cell>
          <cell r="L168" t="str">
            <v>OGBW08773</v>
          </cell>
          <cell r="M168" t="str">
            <v>2609600 - Olinda - PE</v>
          </cell>
          <cell r="N168">
            <v>1250</v>
          </cell>
        </row>
        <row r="169">
          <cell r="C169" t="str">
            <v>UPA CABO DE SANTO AGOSTINHO - C.G 012/2022</v>
          </cell>
          <cell r="E169" t="str">
            <v>5.16 - Serviços Médico-Hospitalares, Odotonlogia e Laboratoriais</v>
          </cell>
          <cell r="F169">
            <v>50671380000164</v>
          </cell>
          <cell r="G169" t="str">
            <v>REBEKAH INGRID S MODESTO SERVICOS MEDICOS LTDA</v>
          </cell>
          <cell r="H169" t="str">
            <v>S</v>
          </cell>
          <cell r="I169" t="str">
            <v>S</v>
          </cell>
          <cell r="J169" t="str">
            <v>5</v>
          </cell>
          <cell r="K169">
            <v>45141</v>
          </cell>
          <cell r="L169" t="str">
            <v>720464314</v>
          </cell>
          <cell r="M169" t="str">
            <v>2304400 - Fortaleza - CE</v>
          </cell>
          <cell r="N169">
            <v>2500</v>
          </cell>
        </row>
        <row r="170">
          <cell r="C170" t="str">
            <v>UPA CABO DE SANTO AGOSTINHO - C.G 012/2022</v>
          </cell>
          <cell r="E170" t="str">
            <v>5.16 - Serviços Médico-Hospitalares, Odotonlogia e Laboratoriais</v>
          </cell>
          <cell r="F170">
            <v>48707320000102</v>
          </cell>
          <cell r="G170" t="str">
            <v>SDEBORA REGUEIRA FIOR SERVICOS MEDICOS LTDA</v>
          </cell>
          <cell r="H170" t="str">
            <v>S</v>
          </cell>
          <cell r="I170" t="str">
            <v>S</v>
          </cell>
          <cell r="J170" t="str">
            <v>27</v>
          </cell>
          <cell r="K170">
            <v>45142</v>
          </cell>
          <cell r="L170" t="str">
            <v>2IAZ9YPV</v>
          </cell>
          <cell r="M170" t="str">
            <v>2611606 - Recife - PE</v>
          </cell>
          <cell r="N170">
            <v>5500</v>
          </cell>
        </row>
        <row r="171">
          <cell r="C171" t="str">
            <v>UPA CABO DE SANTO AGOSTINHO - C.G 012/2022</v>
          </cell>
          <cell r="E171" t="str">
            <v>5.16 - Serviços Médico-Hospitalares, Odotonlogia e Laboratoriais</v>
          </cell>
          <cell r="F171">
            <v>45864268000100</v>
          </cell>
          <cell r="G171" t="str">
            <v>CESAR MONTEIRO MEDICINA SERVICOS MEDICOS LTDA</v>
          </cell>
          <cell r="H171" t="str">
            <v>S</v>
          </cell>
          <cell r="I171" t="str">
            <v>S</v>
          </cell>
          <cell r="J171" t="str">
            <v>112</v>
          </cell>
          <cell r="K171">
            <v>45141</v>
          </cell>
          <cell r="L171" t="str">
            <v>VQUASNA8</v>
          </cell>
          <cell r="M171" t="str">
            <v>2611606 - Recife - PE</v>
          </cell>
          <cell r="N171">
            <v>1250</v>
          </cell>
        </row>
        <row r="172">
          <cell r="C172" t="str">
            <v>UPA CABO DE SANTO AGOSTINHO - C.G 012/2022</v>
          </cell>
          <cell r="E172" t="str">
            <v>5.16 - Serviços Médico-Hospitalares, Odotonlogia e Laboratoriais</v>
          </cell>
          <cell r="F172">
            <v>42005056000189</v>
          </cell>
          <cell r="G172" t="str">
            <v>PONTOMED ATIVIDADES MEDICAS LTDA</v>
          </cell>
          <cell r="H172" t="str">
            <v>S</v>
          </cell>
          <cell r="I172" t="str">
            <v>S</v>
          </cell>
          <cell r="J172" t="str">
            <v>632</v>
          </cell>
          <cell r="K172">
            <v>45141</v>
          </cell>
          <cell r="L172" t="str">
            <v>RRJN31605</v>
          </cell>
          <cell r="M172" t="str">
            <v>2609600 - Olinda - PE</v>
          </cell>
          <cell r="N172">
            <v>4400</v>
          </cell>
        </row>
        <row r="173">
          <cell r="C173" t="str">
            <v>UPA CABO DE SANTO AGOSTINHO - C.G 012/2022</v>
          </cell>
          <cell r="E173" t="str">
            <v>5.16 - Serviços Médico-Hospitalares, Odotonlogia e Laboratoriais</v>
          </cell>
          <cell r="F173">
            <v>32566472000100</v>
          </cell>
          <cell r="G173" t="str">
            <v>BARBARA SUED FABIANA LEONEL VILAR</v>
          </cell>
          <cell r="H173" t="str">
            <v>S</v>
          </cell>
          <cell r="I173" t="str">
            <v>S</v>
          </cell>
          <cell r="J173" t="str">
            <v>40</v>
          </cell>
          <cell r="K173">
            <v>45142</v>
          </cell>
          <cell r="L173" t="str">
            <v>ATLWTJPGL</v>
          </cell>
          <cell r="M173" t="str">
            <v>2602902 - Cabo de Santo Agostinho - PE</v>
          </cell>
          <cell r="N173">
            <v>6250</v>
          </cell>
        </row>
        <row r="174">
          <cell r="C174" t="str">
            <v>UPA CABO DE SANTO AGOSTINHO - C.G 012/2022</v>
          </cell>
          <cell r="E174" t="str">
            <v>5.16 - Serviços Médico-Hospitalares, Odotonlogia e Laboratoriais</v>
          </cell>
          <cell r="F174">
            <v>25256692000164</v>
          </cell>
          <cell r="G174" t="str">
            <v>ALBUQUERQUE SERVICOS MEDICOS LTDA</v>
          </cell>
          <cell r="H174" t="str">
            <v>S</v>
          </cell>
          <cell r="I174" t="str">
            <v>S</v>
          </cell>
          <cell r="J174" t="str">
            <v>199</v>
          </cell>
          <cell r="K174">
            <v>45145</v>
          </cell>
          <cell r="L174" t="str">
            <v>FFTPXWC4R</v>
          </cell>
          <cell r="M174" t="str">
            <v>2600054 - Abreu e Lima - PE</v>
          </cell>
          <cell r="N174">
            <v>3450</v>
          </cell>
        </row>
        <row r="175">
          <cell r="C175" t="str">
            <v>UPA CABO DE SANTO AGOSTINHO - C.G 012/2022</v>
          </cell>
          <cell r="E175" t="str">
            <v>5.16 - Serviços Médico-Hospitalares, Odotonlogia e Laboratoriais</v>
          </cell>
          <cell r="F175">
            <v>43644042000178</v>
          </cell>
          <cell r="G175" t="str">
            <v>ALCANTARA SERVICOS MEDICOS LTDA</v>
          </cell>
          <cell r="H175" t="str">
            <v>S</v>
          </cell>
          <cell r="I175" t="str">
            <v>S</v>
          </cell>
          <cell r="J175" t="str">
            <v>56</v>
          </cell>
          <cell r="K175">
            <v>45141</v>
          </cell>
          <cell r="L175" t="str">
            <v>7KCLQ9XV</v>
          </cell>
          <cell r="M175" t="str">
            <v>2611606 - Recife - PE</v>
          </cell>
          <cell r="N175">
            <v>3750</v>
          </cell>
        </row>
        <row r="176">
          <cell r="C176" t="str">
            <v>UPA CABO DE SANTO AGOSTINHO - C.G 012/2022</v>
          </cell>
          <cell r="E176" t="str">
            <v>5.16 - Serviços Médico-Hospitalares, Odotonlogia e Laboratoriais</v>
          </cell>
          <cell r="F176">
            <v>17522177000150</v>
          </cell>
          <cell r="G176" t="str">
            <v>JJSEABRA DIAGNOSTICO LTDA ME</v>
          </cell>
          <cell r="H176" t="str">
            <v>S</v>
          </cell>
          <cell r="I176" t="str">
            <v>S</v>
          </cell>
          <cell r="J176" t="str">
            <v>1004</v>
          </cell>
          <cell r="K176">
            <v>45142</v>
          </cell>
          <cell r="L176" t="str">
            <v>Q7QNMZVG</v>
          </cell>
          <cell r="M176" t="str">
            <v>2611606 - Recife - PE</v>
          </cell>
          <cell r="N176">
            <v>1250</v>
          </cell>
        </row>
        <row r="177">
          <cell r="C177" t="str">
            <v>UPA CABO DE SANTO AGOSTINHO - C.G 012/2022</v>
          </cell>
          <cell r="E177" t="str">
            <v>5.16 - Serviços Médico-Hospitalares, Odotonlogia e Laboratoriais</v>
          </cell>
          <cell r="F177">
            <v>50867807000102</v>
          </cell>
          <cell r="G177" t="str">
            <v>LUCAS RIBEIRO COUTINHO SERVICOS MEDICOS LTDA</v>
          </cell>
          <cell r="H177" t="str">
            <v>S</v>
          </cell>
          <cell r="I177" t="str">
            <v>S</v>
          </cell>
          <cell r="J177" t="str">
            <v>1</v>
          </cell>
          <cell r="K177">
            <v>45141</v>
          </cell>
          <cell r="L177" t="str">
            <v>484255802</v>
          </cell>
          <cell r="M177" t="str">
            <v>2304400 - Fortaleza - CE</v>
          </cell>
          <cell r="N177">
            <v>1100</v>
          </cell>
        </row>
        <row r="178">
          <cell r="C178" t="str">
            <v>UPA CABO DE SANTO AGOSTINHO - C.G 012/2022</v>
          </cell>
          <cell r="E178" t="str">
            <v>5.16 - Serviços Médico-Hospitalares, Odotonlogia e Laboratoriais</v>
          </cell>
          <cell r="F178">
            <v>50868262000140</v>
          </cell>
          <cell r="G178" t="str">
            <v>MARIA CLARA PEREGRINO SERVICOS MEDICOS LTDA</v>
          </cell>
          <cell r="H178" t="str">
            <v>S</v>
          </cell>
          <cell r="I178" t="str">
            <v>S</v>
          </cell>
          <cell r="J178" t="str">
            <v>2</v>
          </cell>
          <cell r="K178">
            <v>45141</v>
          </cell>
          <cell r="L178" t="str">
            <v>887002699</v>
          </cell>
          <cell r="M178" t="str">
            <v>2304400 - Fortaleza - CE</v>
          </cell>
          <cell r="N178">
            <v>5650</v>
          </cell>
        </row>
        <row r="179">
          <cell r="C179" t="str">
            <v>UPA CABO DE SANTO AGOSTINHO - C.G 012/2022</v>
          </cell>
          <cell r="E179" t="str">
            <v>5.16 - Serviços Médico-Hospitalares, Odotonlogia e Laboratoriais</v>
          </cell>
          <cell r="F179">
            <v>46705567000164</v>
          </cell>
          <cell r="G179" t="str">
            <v>RESFISIO FISIOTERAPIA LTDA</v>
          </cell>
          <cell r="H179" t="str">
            <v>S</v>
          </cell>
          <cell r="I179" t="str">
            <v>S</v>
          </cell>
          <cell r="J179" t="str">
            <v>87</v>
          </cell>
          <cell r="K179">
            <v>45141</v>
          </cell>
          <cell r="L179" t="str">
            <v>KUHK6NRK</v>
          </cell>
          <cell r="M179" t="str">
            <v>2611606 - Recife - PE</v>
          </cell>
          <cell r="N179">
            <v>22296</v>
          </cell>
        </row>
        <row r="180">
          <cell r="C180" t="str">
            <v>UPA CABO DE SANTO AGOSTINHO - C.G 012/2022</v>
          </cell>
          <cell r="E180" t="str">
            <v>5.16 - Serviços Médico-Hospitalares, Odotonlogia e Laboratoriais</v>
          </cell>
          <cell r="F180">
            <v>31145185000156</v>
          </cell>
          <cell r="G180" t="str">
            <v>CONSULT LAB LABORATORIO DE ANALISES CLINICAS LTDA</v>
          </cell>
          <cell r="H180" t="str">
            <v>S</v>
          </cell>
          <cell r="I180" t="str">
            <v>S</v>
          </cell>
          <cell r="J180" t="str">
            <v>847</v>
          </cell>
          <cell r="K180">
            <v>45139</v>
          </cell>
          <cell r="L180" t="str">
            <v>TNIB07107</v>
          </cell>
          <cell r="M180" t="str">
            <v>2609600 - Olinda - PE</v>
          </cell>
          <cell r="N180">
            <v>18212.32</v>
          </cell>
        </row>
        <row r="181">
          <cell r="C181" t="str">
            <v>UPA CABO DE SANTO AGOSTINHO - C.G 012/2022</v>
          </cell>
          <cell r="E181" t="str">
            <v>5.8 - Locação de Veículos Automotores</v>
          </cell>
          <cell r="F181">
            <v>29932922000119</v>
          </cell>
          <cell r="G181" t="str">
            <v>MEDLIFE LOCAÇAO DE MAQUINAS E EQUIPAMENTOS LTDA</v>
          </cell>
          <cell r="H181" t="str">
            <v>S</v>
          </cell>
          <cell r="I181" t="str">
            <v>N</v>
          </cell>
          <cell r="J181" t="str">
            <v>631</v>
          </cell>
          <cell r="K181">
            <v>45139</v>
          </cell>
          <cell r="M181" t="str">
            <v>2611606 - Recife - PE</v>
          </cell>
          <cell r="N181">
            <v>24000</v>
          </cell>
        </row>
        <row r="182">
          <cell r="C182" t="str">
            <v>UPA CABO DE SANTO AGOSTINHO - C.G 012/2022</v>
          </cell>
          <cell r="E182" t="str">
            <v>5.15 - Serviços Domésticos</v>
          </cell>
          <cell r="F182">
            <v>31675417000188</v>
          </cell>
          <cell r="G182" t="str">
            <v>LAVECLIN LAVANDERIA HOSPITALAR LTDA</v>
          </cell>
          <cell r="H182" t="str">
            <v>S</v>
          </cell>
          <cell r="I182" t="str">
            <v>S</v>
          </cell>
          <cell r="J182" t="str">
            <v>521</v>
          </cell>
          <cell r="K182">
            <v>45139</v>
          </cell>
          <cell r="L182" t="str">
            <v>DSGX61917</v>
          </cell>
          <cell r="M182" t="str">
            <v>2603454 - Camaragibe - PE</v>
          </cell>
          <cell r="N182">
            <v>2994.78</v>
          </cell>
        </row>
        <row r="183">
          <cell r="C183" t="str">
            <v>UPA CABO DE SANTO AGOSTINHO - C.G 012/2022</v>
          </cell>
          <cell r="E183" t="str">
            <v>5.10 - Detetização/Tratamento de Resíduos e Afins</v>
          </cell>
          <cell r="F183">
            <v>11863530000180</v>
          </cell>
          <cell r="G183" t="str">
            <v>BRASCON GESTAO AMBIENTAL LTDA</v>
          </cell>
          <cell r="H183" t="str">
            <v>S</v>
          </cell>
          <cell r="I183" t="str">
            <v>S</v>
          </cell>
          <cell r="J183" t="str">
            <v>160631</v>
          </cell>
          <cell r="K183">
            <v>45139</v>
          </cell>
          <cell r="M183" t="str">
            <v>2611309 - Pombos - PE</v>
          </cell>
          <cell r="N183">
            <v>1410.15</v>
          </cell>
        </row>
        <row r="184">
          <cell r="C184" t="str">
            <v>UPA CABO DE SANTO AGOSTINHO - C.G 012/2022</v>
          </cell>
          <cell r="E184" t="str">
            <v>5.17 - Manutenção de Software, Certificação Digital e Microfilmagem</v>
          </cell>
          <cell r="F184">
            <v>10891998000115</v>
          </cell>
          <cell r="G184" t="str">
            <v>ADVISERSIT SERVICOS EM INFORMATICA LTDA</v>
          </cell>
          <cell r="H184" t="str">
            <v>S</v>
          </cell>
          <cell r="I184" t="str">
            <v>S</v>
          </cell>
          <cell r="J184" t="str">
            <v>929</v>
          </cell>
          <cell r="K184">
            <v>45139</v>
          </cell>
          <cell r="L184" t="str">
            <v>EOAO19604</v>
          </cell>
          <cell r="M184" t="str">
            <v>2610707 - Paulista - PE</v>
          </cell>
          <cell r="N184">
            <v>1200</v>
          </cell>
        </row>
        <row r="185">
          <cell r="C185" t="str">
            <v>UPA CABO DE SANTO AGOSTINHO - C.G 012/2022</v>
          </cell>
          <cell r="E185" t="str">
            <v>5.17 - Manutenção de Software, Certificação Digital e Microfilmagem</v>
          </cell>
          <cell r="F185">
            <v>3423683000188</v>
          </cell>
          <cell r="G185" t="str">
            <v>ADELTEC INFORMATICA E TECNOLOGIA LTDA ME</v>
          </cell>
          <cell r="H185" t="str">
            <v>S</v>
          </cell>
          <cell r="I185" t="str">
            <v>S</v>
          </cell>
          <cell r="J185" t="str">
            <v>17879</v>
          </cell>
          <cell r="K185">
            <v>45127</v>
          </cell>
          <cell r="L185" t="str">
            <v>WXPM95599</v>
          </cell>
          <cell r="M185" t="str">
            <v>2606804 - Igarassu - PE</v>
          </cell>
          <cell r="N185">
            <v>313.95</v>
          </cell>
        </row>
        <row r="186">
          <cell r="C186" t="str">
            <v>UPA CABO DE SANTO AGOSTINHO - C.G 012/2022</v>
          </cell>
          <cell r="E186" t="str">
            <v>5.17 - Manutenção de Software, Certificação Digital e Microfilmagem</v>
          </cell>
          <cell r="F186">
            <v>18630942000119</v>
          </cell>
          <cell r="G186" t="str">
            <v>PROVTEL TECNOLOGIA SERVICOS GERENCIADOS LTDA</v>
          </cell>
          <cell r="H186" t="str">
            <v>S</v>
          </cell>
          <cell r="I186" t="str">
            <v>S</v>
          </cell>
          <cell r="J186" t="str">
            <v>2850</v>
          </cell>
          <cell r="K186">
            <v>45139</v>
          </cell>
          <cell r="L186" t="str">
            <v>UM8JCR1G</v>
          </cell>
          <cell r="M186" t="str">
            <v>2611606 - Recife - PE</v>
          </cell>
          <cell r="N186">
            <v>4246</v>
          </cell>
        </row>
        <row r="187">
          <cell r="C187" t="str">
            <v>UPA CABO DE SANTO AGOSTINHO - C.G 012/2022</v>
          </cell>
          <cell r="E187" t="str">
            <v>5.17 - Manutenção de Software, Certificação Digital e Microfilmagem</v>
          </cell>
          <cell r="F187">
            <v>7333111000169</v>
          </cell>
          <cell r="G187" t="str">
            <v>SAFETEC INFORMATICA LTDA</v>
          </cell>
          <cell r="H187" t="str">
            <v>S</v>
          </cell>
          <cell r="I187" t="str">
            <v>S</v>
          </cell>
          <cell r="J187" t="str">
            <v>99596</v>
          </cell>
          <cell r="K187">
            <v>45140</v>
          </cell>
          <cell r="L187" t="str">
            <v>GLCIWUZZ</v>
          </cell>
          <cell r="M187" t="str">
            <v>2611606 - Recife - PE</v>
          </cell>
          <cell r="N187">
            <v>242.96</v>
          </cell>
        </row>
        <row r="188">
          <cell r="C188" t="str">
            <v>UPA CABO DE SANTO AGOSTINHO - C.G 012/2022</v>
          </cell>
          <cell r="E188" t="str">
            <v>5.17 - Manutenção de Software, Certificação Digital e Microfilmagem</v>
          </cell>
          <cell r="F188">
            <v>3613658000167</v>
          </cell>
          <cell r="G188" t="str">
            <v>SEQUENCE INFORMATICA LTDA  EPP</v>
          </cell>
          <cell r="H188" t="str">
            <v>S</v>
          </cell>
          <cell r="I188" t="str">
            <v>S</v>
          </cell>
          <cell r="J188" t="str">
            <v>24708</v>
          </cell>
          <cell r="K188">
            <v>45113</v>
          </cell>
          <cell r="L188" t="str">
            <v>BNXHUWYX</v>
          </cell>
          <cell r="M188" t="str">
            <v>2611606 - Recife - PE</v>
          </cell>
          <cell r="N188">
            <v>795.34</v>
          </cell>
        </row>
        <row r="189">
          <cell r="C189" t="str">
            <v>UPA CABO DE SANTO AGOSTINHO - C.G 012/2022</v>
          </cell>
          <cell r="E189" t="str">
            <v>5.17 - Manutenção de Software, Certificação Digital e Microfilmagem</v>
          </cell>
          <cell r="F189">
            <v>4069709000102</v>
          </cell>
          <cell r="G189" t="str">
            <v>BIONEXO S.A</v>
          </cell>
          <cell r="H189" t="str">
            <v>S</v>
          </cell>
          <cell r="I189" t="str">
            <v>S</v>
          </cell>
          <cell r="J189" t="str">
            <v>375048</v>
          </cell>
          <cell r="K189">
            <v>45110</v>
          </cell>
          <cell r="L189" t="str">
            <v>8QTQPAA1</v>
          </cell>
          <cell r="M189" t="str">
            <v>3550308 - São Paulo - SP</v>
          </cell>
          <cell r="N189">
            <v>900</v>
          </cell>
        </row>
        <row r="190">
          <cell r="C190" t="str">
            <v>UPA CABO DE SANTO AGOSTINHO - C.G 012/2022</v>
          </cell>
          <cell r="E190" t="str">
            <v>5.17 - Manutenção de Software, Certificação Digital e Microfilmagem</v>
          </cell>
          <cell r="F190">
            <v>60765823000130</v>
          </cell>
          <cell r="G190" t="str">
            <v>SOCIEDADE BENEF ISRAELITABRAS HOSPITAL ALBERT EINSTEIN</v>
          </cell>
          <cell r="H190" t="str">
            <v>S</v>
          </cell>
          <cell r="I190" t="str">
            <v>S</v>
          </cell>
          <cell r="J190" t="str">
            <v>14654067</v>
          </cell>
          <cell r="K190">
            <v>45135</v>
          </cell>
          <cell r="L190" t="str">
            <v>GQRXUD11</v>
          </cell>
          <cell r="M190" t="str">
            <v>3550308 - São Paulo - SP</v>
          </cell>
          <cell r="N190">
            <v>650</v>
          </cell>
        </row>
        <row r="191">
          <cell r="C191" t="str">
            <v>UPA CABO DE SANTO AGOSTINHO - C.G 012/2022</v>
          </cell>
          <cell r="E191" t="str">
            <v>5.17 - Manutenção de Software, Certificação Digital e Microfilmagem</v>
          </cell>
          <cell r="F191">
            <v>92306257000780</v>
          </cell>
          <cell r="G191" t="str">
            <v>MV INFORMATICA NORDESTE LTDA</v>
          </cell>
          <cell r="H191" t="str">
            <v>S</v>
          </cell>
          <cell r="I191" t="str">
            <v>S</v>
          </cell>
          <cell r="J191" t="str">
            <v>59122</v>
          </cell>
          <cell r="K191">
            <v>45114</v>
          </cell>
          <cell r="L191" t="str">
            <v>GAJAERD6</v>
          </cell>
          <cell r="M191" t="str">
            <v>2611606 - Recife - PE</v>
          </cell>
          <cell r="N191">
            <v>11419.05</v>
          </cell>
        </row>
        <row r="192">
          <cell r="C192" t="str">
            <v>UPA CABO DE SANTO AGOSTINHO - C.G 012/2022</v>
          </cell>
          <cell r="E192" t="str">
            <v>5.17 - Manutenção de Software, Certificação Digital e Microfilmagem</v>
          </cell>
          <cell r="F192">
            <v>6312868000103</v>
          </cell>
          <cell r="G192" t="str">
            <v>TASCOM INFORMATICA LTDA</v>
          </cell>
          <cell r="H192" t="str">
            <v>S</v>
          </cell>
          <cell r="I192" t="str">
            <v>S</v>
          </cell>
          <cell r="J192" t="str">
            <v>864</v>
          </cell>
          <cell r="K192">
            <v>45113</v>
          </cell>
          <cell r="L192" t="str">
            <v>KIEG12214</v>
          </cell>
          <cell r="M192" t="str">
            <v>2610707 - Paulista - PE</v>
          </cell>
          <cell r="N192">
            <v>1434.31</v>
          </cell>
        </row>
        <row r="193">
          <cell r="C193" t="str">
            <v>UPA CABO DE SANTO AGOSTINHO - C.G 012/2022</v>
          </cell>
          <cell r="E193" t="str">
            <v>5.17 - Manutenção de Software, Certificação Digital e Microfilmagem</v>
          </cell>
          <cell r="F193">
            <v>8654123000158</v>
          </cell>
          <cell r="G193" t="str">
            <v>AUDISA AUDITORES ASSOCIADOS S S</v>
          </cell>
          <cell r="H193" t="str">
            <v>S</v>
          </cell>
          <cell r="I193" t="str">
            <v>S</v>
          </cell>
          <cell r="J193" t="str">
            <v>19133</v>
          </cell>
          <cell r="K193">
            <v>45110</v>
          </cell>
          <cell r="L193" t="str">
            <v>119Q310399649081799Y</v>
          </cell>
          <cell r="M193" t="str">
            <v>3505708 - Barueri - SP</v>
          </cell>
          <cell r="N193">
            <v>962.38</v>
          </cell>
        </row>
        <row r="194">
          <cell r="C194" t="str">
            <v>UPA CABO DE SANTO AGOSTINHO - C.G 012/2022</v>
          </cell>
          <cell r="E194" t="str">
            <v>5.22 - Vigilância Ostensiva / Monitorada</v>
          </cell>
          <cell r="F194">
            <v>11572781000105</v>
          </cell>
          <cell r="G194" t="str">
            <v>SOSERVI VIRGILANCIA LTDA</v>
          </cell>
          <cell r="H194" t="str">
            <v>S</v>
          </cell>
          <cell r="I194" t="str">
            <v>S</v>
          </cell>
          <cell r="J194" t="str">
            <v>9376</v>
          </cell>
          <cell r="K194">
            <v>45132</v>
          </cell>
          <cell r="L194" t="str">
            <v>GIHN02443</v>
          </cell>
          <cell r="M194" t="str">
            <v>2609600 - Olinda - PE</v>
          </cell>
          <cell r="N194">
            <v>21740.27</v>
          </cell>
        </row>
        <row r="195">
          <cell r="C195" t="str">
            <v>UPA CABO DE SANTO AGOSTINHO - C.G 012/2022</v>
          </cell>
          <cell r="E195" t="str">
            <v>5.22 - Vigilância Ostensiva / Monitorada</v>
          </cell>
          <cell r="F195">
            <v>7360290000123</v>
          </cell>
          <cell r="G195" t="str">
            <v>SERVAL SERVICOS E LIMPEZA LTDA</v>
          </cell>
          <cell r="H195" t="str">
            <v>S</v>
          </cell>
          <cell r="I195" t="str">
            <v>S</v>
          </cell>
          <cell r="J195" t="str">
            <v>49567</v>
          </cell>
          <cell r="K195">
            <v>45141</v>
          </cell>
          <cell r="L195" t="str">
            <v>688734983</v>
          </cell>
          <cell r="M195" t="str">
            <v>2304400 - Fortaleza - CE</v>
          </cell>
          <cell r="N195">
            <v>21740.27</v>
          </cell>
        </row>
        <row r="196">
          <cell r="C196" t="str">
            <v>UPA CABO DE SANTO AGOSTINHO - C.G 012/2022</v>
          </cell>
          <cell r="E196" t="str">
            <v>5.2 - Serviços Técnicos Profissionais</v>
          </cell>
          <cell r="F196">
            <v>28559206000175</v>
          </cell>
          <cell r="G196" t="str">
            <v>TOP LAB AMBIENTAL LTDA</v>
          </cell>
          <cell r="H196" t="str">
            <v>S</v>
          </cell>
          <cell r="I196" t="str">
            <v>S</v>
          </cell>
          <cell r="J196" t="str">
            <v>4733</v>
          </cell>
          <cell r="K196">
            <v>45110</v>
          </cell>
          <cell r="L196" t="str">
            <v>BXUA86132</v>
          </cell>
          <cell r="M196" t="str">
            <v>2609600 - Olinda - PE</v>
          </cell>
          <cell r="N196">
            <v>336.66</v>
          </cell>
        </row>
        <row r="197">
          <cell r="C197" t="str">
            <v>UPA CABO DE SANTO AGOSTINHO - C.G 012/2022</v>
          </cell>
          <cell r="E197" t="str">
            <v>5.2 - Serviços Técnicos Profissionais</v>
          </cell>
          <cell r="F197">
            <v>45671533000133</v>
          </cell>
          <cell r="G197" t="str">
            <v xml:space="preserve">VITORINO E MAIA ADVOGADOS </v>
          </cell>
          <cell r="H197" t="str">
            <v>S</v>
          </cell>
          <cell r="I197" t="str">
            <v>S</v>
          </cell>
          <cell r="J197" t="str">
            <v>174</v>
          </cell>
          <cell r="K197">
            <v>45139</v>
          </cell>
          <cell r="L197" t="str">
            <v>JGR3UQ2K</v>
          </cell>
          <cell r="M197" t="str">
            <v>2611606 - Recife - PE</v>
          </cell>
          <cell r="N197">
            <v>2233.5100000000002</v>
          </cell>
        </row>
        <row r="198">
          <cell r="C198" t="str">
            <v>UPA CABO DE SANTO AGOSTINHO - C.G 012/2022</v>
          </cell>
          <cell r="E198" t="str">
            <v>5.2 - Serviços Técnicos Profissionais</v>
          </cell>
          <cell r="F198">
            <v>7523792000128</v>
          </cell>
          <cell r="G198" t="str">
            <v xml:space="preserve">FARIAS &amp; ROCHA ADVOCACIA </v>
          </cell>
          <cell r="H198" t="str">
            <v>S</v>
          </cell>
          <cell r="I198" t="str">
            <v>S</v>
          </cell>
          <cell r="J198" t="str">
            <v>1071</v>
          </cell>
          <cell r="K198">
            <v>45141</v>
          </cell>
          <cell r="L198" t="str">
            <v>MRFXRKQE</v>
          </cell>
          <cell r="M198" t="str">
            <v>2611606 - Recife - PE</v>
          </cell>
          <cell r="N198">
            <v>2233.5100000000002</v>
          </cell>
        </row>
        <row r="199">
          <cell r="C199" t="str">
            <v>UPA CABO DE SANTO AGOSTINHO - C.G 012/2022</v>
          </cell>
          <cell r="E199" t="str">
            <v>5.10 - Detetização/Tratamento de Resíduos e Afins</v>
          </cell>
          <cell r="F199">
            <v>35474980000149</v>
          </cell>
          <cell r="G199" t="str">
            <v>LIMPSERVICE LTDA ME</v>
          </cell>
          <cell r="H199" t="str">
            <v>S</v>
          </cell>
          <cell r="I199" t="str">
            <v>S</v>
          </cell>
          <cell r="J199" t="str">
            <v>4861</v>
          </cell>
          <cell r="K199">
            <v>45111</v>
          </cell>
          <cell r="L199" t="str">
            <v>PBGE79094</v>
          </cell>
          <cell r="M199" t="str">
            <v>2609600 - Olinda - PE</v>
          </cell>
          <cell r="N199">
            <v>342.51</v>
          </cell>
        </row>
        <row r="200">
          <cell r="C200" t="str">
            <v>UPA CABO DE SANTO AGOSTINHO - C.G 012/2022</v>
          </cell>
          <cell r="E200" t="str">
            <v>5.23 - Limpeza e Conservação</v>
          </cell>
          <cell r="F200">
            <v>9863853000121</v>
          </cell>
          <cell r="G200" t="str">
            <v>SOSERVI SOCIEDADE DE SERVICOS GERAIS LTDA</v>
          </cell>
          <cell r="H200" t="str">
            <v>S</v>
          </cell>
          <cell r="I200" t="str">
            <v>S</v>
          </cell>
          <cell r="J200" t="str">
            <v>71502</v>
          </cell>
          <cell r="K200">
            <v>45117</v>
          </cell>
          <cell r="L200" t="str">
            <v>MJUZ67721</v>
          </cell>
          <cell r="M200" t="str">
            <v>2609600 - Olinda - PE</v>
          </cell>
          <cell r="N200">
            <v>49854.37</v>
          </cell>
        </row>
        <row r="201">
          <cell r="C201" t="str">
            <v>UPA CABO DE SANTO AGOSTINHO - C.G 012/2022</v>
          </cell>
          <cell r="E201" t="str">
            <v>5.99 - Outros Serviços de Terceiros Pessoa Jurídica</v>
          </cell>
          <cell r="F201">
            <v>10816775000274</v>
          </cell>
          <cell r="G201" t="str">
            <v xml:space="preserve">INSPETORIA SALESIANA DO NORDESTE DO BRASIL </v>
          </cell>
          <cell r="H201" t="str">
            <v>S</v>
          </cell>
          <cell r="I201" t="str">
            <v>S</v>
          </cell>
          <cell r="J201" t="str">
            <v>18092</v>
          </cell>
          <cell r="K201">
            <v>45124</v>
          </cell>
          <cell r="L201" t="str">
            <v>XCK2L9PA</v>
          </cell>
          <cell r="M201" t="str">
            <v>2611606 - Recife - PE</v>
          </cell>
          <cell r="N201">
            <v>450</v>
          </cell>
        </row>
        <row r="202">
          <cell r="C202" t="str">
            <v>UPA CABO DE SANTO AGOSTINHO - C.G 012/2022</v>
          </cell>
          <cell r="E202" t="str">
            <v>5.99 - Outros Serviços de Terceiros Pessoa Jurídica</v>
          </cell>
          <cell r="F202">
            <v>11735586000159</v>
          </cell>
          <cell r="G202" t="str">
            <v>FUNDAÇÃO DE APOIO AO DESENVOLVIMENTO DA UNIVERSIDADE FEDERAL</v>
          </cell>
          <cell r="H202" t="str">
            <v>S</v>
          </cell>
          <cell r="I202" t="str">
            <v>S</v>
          </cell>
          <cell r="J202" t="str">
            <v>72231</v>
          </cell>
          <cell r="K202">
            <v>45114</v>
          </cell>
          <cell r="L202" t="str">
            <v>I63RHSXG</v>
          </cell>
          <cell r="M202" t="str">
            <v>2611606 - Recife - PE</v>
          </cell>
          <cell r="N202">
            <v>1120.47</v>
          </cell>
        </row>
        <row r="203">
          <cell r="C203" t="str">
            <v>UPA CABO DE SANTO AGOSTINHO - C.G 012/2022</v>
          </cell>
          <cell r="E203" t="str">
            <v>5.99 - Outros Serviços de Terceiros Pessoa Jurídica</v>
          </cell>
          <cell r="F203">
            <v>20451492000149</v>
          </cell>
          <cell r="G203" t="str">
            <v>TOLDOS PE SERVICOS LTDA</v>
          </cell>
          <cell r="H203" t="str">
            <v>S</v>
          </cell>
          <cell r="I203" t="str">
            <v>S</v>
          </cell>
          <cell r="J203" t="str">
            <v>1107</v>
          </cell>
          <cell r="K203">
            <v>45139</v>
          </cell>
          <cell r="L203" t="str">
            <v>TFGU59946</v>
          </cell>
          <cell r="M203" t="str">
            <v>2609600 - Olinda - PE</v>
          </cell>
          <cell r="N203">
            <v>500</v>
          </cell>
        </row>
        <row r="204">
          <cell r="C204" t="str">
            <v>UPA CABO DE SANTO AGOSTINHO - C.G 012/2022</v>
          </cell>
          <cell r="E204" t="str">
            <v>5.99 - Outros Serviços de Terceiros Pessoa Jurídica</v>
          </cell>
          <cell r="F204">
            <v>21794062000192</v>
          </cell>
          <cell r="G204" t="str">
            <v>ASOS OCUPACIONAL LTDA</v>
          </cell>
          <cell r="H204" t="str">
            <v>S</v>
          </cell>
          <cell r="I204" t="str">
            <v>S</v>
          </cell>
          <cell r="J204" t="str">
            <v>645</v>
          </cell>
          <cell r="K204">
            <v>45140</v>
          </cell>
          <cell r="L204" t="str">
            <v>OTZH31357</v>
          </cell>
          <cell r="M204" t="str">
            <v>2607901 - Jaboatão dos Guararapes - PE</v>
          </cell>
          <cell r="N204">
            <v>3200</v>
          </cell>
        </row>
        <row r="205">
          <cell r="C205" t="str">
            <v>UPA CABO DE SANTO AGOSTINHO - C.G 012/2022</v>
          </cell>
          <cell r="E205" t="str">
            <v>5.99 - Outros Serviços de Terceiros Pessoa Jurídica</v>
          </cell>
          <cell r="F205">
            <v>35343136000189</v>
          </cell>
          <cell r="G205" t="str">
            <v>EMBRAESTER EMPRESA BRASILEIRA DE ESTERELIZAÇÃO</v>
          </cell>
          <cell r="H205" t="str">
            <v>S</v>
          </cell>
          <cell r="I205" t="str">
            <v>S</v>
          </cell>
          <cell r="J205" t="str">
            <v>12149</v>
          </cell>
          <cell r="K205">
            <v>45139</v>
          </cell>
          <cell r="L205" t="str">
            <v>LA8PLSGD</v>
          </cell>
          <cell r="M205" t="str">
            <v>2611606 - Recife - PE</v>
          </cell>
          <cell r="N205">
            <v>10367.5</v>
          </cell>
        </row>
        <row r="206">
          <cell r="C206" t="str">
            <v>UPA CABO DE SANTO AGOSTINHO - C.G 012/2022</v>
          </cell>
          <cell r="E206" t="str">
            <v>5.5 - Reparo e Manutenção de Máquinas e Equipamentos</v>
          </cell>
          <cell r="F206">
            <v>1141468000169</v>
          </cell>
          <cell r="G206" t="str">
            <v>MEDCALL COMERCIO E SERVICOS DE EQUIPAMENTOS MEDICOS LTD</v>
          </cell>
          <cell r="H206" t="str">
            <v>S</v>
          </cell>
          <cell r="I206" t="str">
            <v>S</v>
          </cell>
          <cell r="J206" t="str">
            <v>3710</v>
          </cell>
          <cell r="K206">
            <v>45135</v>
          </cell>
          <cell r="L206" t="str">
            <v>RWYFX9JI</v>
          </cell>
          <cell r="M206" t="str">
            <v>2611606 - Recife - PE</v>
          </cell>
          <cell r="N206">
            <v>528</v>
          </cell>
        </row>
        <row r="207">
          <cell r="C207" t="str">
            <v>UPA CABO DE SANTO AGOSTINHO - C.G 012/2022</v>
          </cell>
          <cell r="E207" t="str">
            <v>5.5 - Reparo e Manutenção de Máquinas e Equipamentos</v>
          </cell>
          <cell r="F207">
            <v>7146768000117</v>
          </cell>
          <cell r="G207" t="str">
            <v>SERV IMAGEM NORDESTE ASSISTENCIA TECNICA LTDA</v>
          </cell>
          <cell r="H207" t="str">
            <v>S</v>
          </cell>
          <cell r="I207" t="str">
            <v>S</v>
          </cell>
          <cell r="J207" t="str">
            <v>5430</v>
          </cell>
          <cell r="K207">
            <v>45138</v>
          </cell>
          <cell r="L207" t="str">
            <v>ARSI92631</v>
          </cell>
          <cell r="M207" t="str">
            <v>2607901 - Jaboatão dos Guararapes - PE</v>
          </cell>
          <cell r="N207">
            <v>2550</v>
          </cell>
        </row>
        <row r="208">
          <cell r="C208" t="str">
            <v>UPA CABO DE SANTO AGOSTINHO - C.G 012/2022</v>
          </cell>
          <cell r="E208" t="str">
            <v>5.5 - Reparo e Manutenção de Máquinas e Equipamentos</v>
          </cell>
          <cell r="F208">
            <v>13259653000131</v>
          </cell>
          <cell r="G208" t="str">
            <v xml:space="preserve">POWER INTALACAO E MANUNTENÇÃO DE ELEVADORES </v>
          </cell>
          <cell r="H208" t="str">
            <v>S</v>
          </cell>
          <cell r="I208" t="str">
            <v>S</v>
          </cell>
          <cell r="J208" t="str">
            <v>4061</v>
          </cell>
          <cell r="K208">
            <v>45139</v>
          </cell>
          <cell r="L208" t="str">
            <v>GVKEXSA</v>
          </cell>
          <cell r="M208" t="str">
            <v>2611606 - Recife - PE</v>
          </cell>
          <cell r="N208">
            <v>427.83</v>
          </cell>
        </row>
        <row r="209">
          <cell r="C209" t="str">
            <v>UPA CABO DE SANTO AGOSTINHO - C.G 012/2022</v>
          </cell>
          <cell r="E209" t="str">
            <v>5.5 - Reparo e Manutenção de Máquinas e Equipamentos</v>
          </cell>
          <cell r="F209">
            <v>40893042000113</v>
          </cell>
          <cell r="G209" t="str">
            <v>GERASTEP GERADORES ASSISTENCIA TECNICA E PECAS LTDA</v>
          </cell>
          <cell r="H209" t="str">
            <v>S</v>
          </cell>
          <cell r="I209" t="str">
            <v>S</v>
          </cell>
          <cell r="J209" t="str">
            <v>42860</v>
          </cell>
          <cell r="K209">
            <v>45134</v>
          </cell>
          <cell r="L209" t="str">
            <v>24BFVVDM</v>
          </cell>
          <cell r="M209" t="str">
            <v>2611606 - Recife - PE</v>
          </cell>
          <cell r="N209">
            <v>380</v>
          </cell>
        </row>
        <row r="210">
          <cell r="C210" t="str">
            <v>UPA CABO DE SANTO AGOSTINHO - C.G 012/2022</v>
          </cell>
          <cell r="E210" t="str">
            <v>5.5 - Reparo e Manutenção de Máquinas e Equipamentos</v>
          </cell>
          <cell r="F210">
            <v>7221834000176</v>
          </cell>
          <cell r="G210" t="str">
            <v>C2 COMERCIO E SERVICOS LTDA</v>
          </cell>
          <cell r="H210" t="str">
            <v>S</v>
          </cell>
          <cell r="I210" t="str">
            <v>S</v>
          </cell>
          <cell r="J210" t="str">
            <v>13</v>
          </cell>
          <cell r="K210">
            <v>45133</v>
          </cell>
          <cell r="L210" t="str">
            <v>2R4HCLGP</v>
          </cell>
          <cell r="M210" t="str">
            <v>2611606 - Recife - PE</v>
          </cell>
          <cell r="N210">
            <v>4050</v>
          </cell>
        </row>
        <row r="211">
          <cell r="C211" t="str">
            <v>UPA CABO DE SANTO AGOSTINHO - C.G 012/2022</v>
          </cell>
          <cell r="E211" t="str">
            <v>5.5 - Reparo e Manutenção de Máquinas e Equipamentos</v>
          </cell>
          <cell r="F211">
            <v>24380578002041</v>
          </cell>
          <cell r="G211" t="str">
            <v>WHITE MARTINS GASES INDUSTRIAIS DO NORDESTE LTDA</v>
          </cell>
          <cell r="H211" t="str">
            <v>S</v>
          </cell>
          <cell r="I211" t="str">
            <v>S</v>
          </cell>
          <cell r="J211" t="str">
            <v>15414</v>
          </cell>
          <cell r="K211">
            <v>45148</v>
          </cell>
          <cell r="L211" t="str">
            <v>teio24815</v>
          </cell>
          <cell r="M211" t="str">
            <v>2607901 - Jaboatão dos Guararapes - PE</v>
          </cell>
          <cell r="N211">
            <v>1005.31</v>
          </cell>
        </row>
        <row r="212">
          <cell r="C212" t="str">
            <v>UPA CABO DE SANTO AGOSTINHO - C.G 012/2022</v>
          </cell>
          <cell r="E212" t="str">
            <v>5.99 - Outros Serviços de Terceiros Pessoa Jurídica</v>
          </cell>
          <cell r="F212">
            <v>17895646000187</v>
          </cell>
          <cell r="G212" t="str">
            <v>UBER DO BRASIL LTDA</v>
          </cell>
          <cell r="H212" t="str">
            <v>S</v>
          </cell>
          <cell r="I212" t="str">
            <v>N</v>
          </cell>
          <cell r="N212">
            <v>34.96</v>
          </cell>
        </row>
        <row r="213">
          <cell r="C213" t="str">
            <v>UPA CABO DE SANTO AGOSTINHO - C.G 012/2022</v>
          </cell>
          <cell r="E213" t="str">
            <v>5.99 - Outros Serviços de Terceiros Pessoa Jurídica</v>
          </cell>
          <cell r="F213">
            <v>17895646000187</v>
          </cell>
          <cell r="G213" t="str">
            <v>UBER DO BRASIL LTDA</v>
          </cell>
          <cell r="H213" t="str">
            <v>S</v>
          </cell>
          <cell r="I213" t="str">
            <v>N</v>
          </cell>
          <cell r="N213">
            <v>64.98</v>
          </cell>
        </row>
        <row r="214">
          <cell r="C214" t="str">
            <v>UPA CABO DE SANTO AGOSTINHO - C.G 012/2022</v>
          </cell>
          <cell r="E214" t="str">
            <v>4.6 - Serviços de Profissionais de Saúde</v>
          </cell>
          <cell r="F214">
            <v>4054780466</v>
          </cell>
          <cell r="G214" t="str">
            <v xml:space="preserve">ANTONIO HENRIQUE FERREIRA DE BARROS E SILVA </v>
          </cell>
          <cell r="H214" t="str">
            <v>S</v>
          </cell>
          <cell r="I214" t="str">
            <v>N</v>
          </cell>
          <cell r="N214">
            <v>945.99</v>
          </cell>
        </row>
        <row r="215">
          <cell r="C215" t="str">
            <v>UPA CABO DE SANTO AGOSTINHO - C.G 012/2022</v>
          </cell>
          <cell r="E215" t="str">
            <v>4.6 - Serviços de Profissionais de Saúde</v>
          </cell>
          <cell r="F215">
            <v>70867225459</v>
          </cell>
          <cell r="G215" t="str">
            <v>ELEN GABRIELLY GUIMARAES DE ALMEIDA</v>
          </cell>
          <cell r="H215" t="str">
            <v>S</v>
          </cell>
          <cell r="I215" t="str">
            <v>N</v>
          </cell>
          <cell r="N215">
            <v>3685.72</v>
          </cell>
        </row>
        <row r="216">
          <cell r="C216" t="str">
            <v>UPA CABO DE SANTO AGOSTINHO - C.G 012/2022</v>
          </cell>
          <cell r="E216" t="str">
            <v>4.7 - Apoio Administrativo, Técnico e Operacional</v>
          </cell>
          <cell r="F216">
            <v>12531798404</v>
          </cell>
          <cell r="G216" t="str">
            <v>EVERTON GOMES DO NASCIMENTO</v>
          </cell>
          <cell r="H216" t="str">
            <v>S</v>
          </cell>
          <cell r="I216" t="str">
            <v>N</v>
          </cell>
          <cell r="N216">
            <v>2663.62</v>
          </cell>
        </row>
        <row r="217">
          <cell r="C217" t="str">
            <v>UPA CABO DE SANTO AGOSTINHO - C.G 012/2022</v>
          </cell>
          <cell r="E217" t="str">
            <v xml:space="preserve">5.25 - Serviços Bancários </v>
          </cell>
          <cell r="F217">
            <v>9767633000790</v>
          </cell>
          <cell r="G217" t="str">
            <v xml:space="preserve">TAXA DE MANUNTENCAO DE CONTA </v>
          </cell>
          <cell r="H217" t="str">
            <v>S</v>
          </cell>
          <cell r="I217" t="str">
            <v>N</v>
          </cell>
          <cell r="N217">
            <v>534.75</v>
          </cell>
        </row>
        <row r="218">
          <cell r="C218" t="str">
            <v>UPA CABO DE SANTO AGOSTINHO - C.G 012/2022</v>
          </cell>
          <cell r="E218" t="str">
            <v xml:space="preserve">5.25 - Serviços Bancários </v>
          </cell>
          <cell r="F218">
            <v>9767633000790</v>
          </cell>
          <cell r="G218" t="str">
            <v>TARIFA BANCARIA</v>
          </cell>
          <cell r="H218" t="str">
            <v>S</v>
          </cell>
          <cell r="I218" t="str">
            <v>N</v>
          </cell>
          <cell r="N218">
            <v>242</v>
          </cell>
        </row>
        <row r="219">
          <cell r="C219" t="str">
            <v>UPA CABO DE SANTO AGOSTINHO - C.G 012/2022</v>
          </cell>
          <cell r="E219" t="str">
            <v>5.99 - Outros Serviços de Terceiros Pessoa Jurídica</v>
          </cell>
          <cell r="F219">
            <v>27284516000161</v>
          </cell>
          <cell r="G219" t="str">
            <v>MAXIFROTA SERVICOS DE MANUNTECAO TARIFA</v>
          </cell>
          <cell r="H219" t="str">
            <v>S</v>
          </cell>
          <cell r="I219" t="str">
            <v>N</v>
          </cell>
          <cell r="N219">
            <v>59.6</v>
          </cell>
        </row>
        <row r="220">
          <cell r="C220" t="str">
            <v>UPA CABO DE SANTO AGOSTINHO - C.G 012/2022</v>
          </cell>
          <cell r="E220" t="str">
            <v>3.1 - Combustíveis e Lubrificantes Automotivos</v>
          </cell>
          <cell r="F220">
            <v>11681483000153</v>
          </cell>
          <cell r="G220" t="str">
            <v>POSTO SAO CRISTOVAO</v>
          </cell>
          <cell r="H220" t="str">
            <v>B</v>
          </cell>
          <cell r="I220" t="str">
            <v>S</v>
          </cell>
          <cell r="J220" t="str">
            <v>194898</v>
          </cell>
          <cell r="K220">
            <v>45119</v>
          </cell>
          <cell r="L220" t="str">
            <v>26230711681483000153650100001948981002027586</v>
          </cell>
          <cell r="M220" t="str">
            <v>26 -  Pernambuco</v>
          </cell>
          <cell r="N220">
            <v>127.47</v>
          </cell>
        </row>
        <row r="221">
          <cell r="C221" t="str">
            <v>UPA CABO DE SANTO AGOSTINHO - C.G 012/2022</v>
          </cell>
          <cell r="E221" t="str">
            <v>5.99 - Outros Serviços de Terceiros Pessoa Jurídica</v>
          </cell>
          <cell r="F221">
            <v>13409775000329</v>
          </cell>
          <cell r="G221" t="str">
            <v>LINUS LOG LTDA</v>
          </cell>
          <cell r="H221" t="str">
            <v>S</v>
          </cell>
          <cell r="I221" t="str">
            <v>S</v>
          </cell>
          <cell r="J221" t="str">
            <v>2290</v>
          </cell>
          <cell r="K221">
            <v>45145</v>
          </cell>
          <cell r="L221" t="str">
            <v>iwhn71741</v>
          </cell>
          <cell r="M221" t="str">
            <v>2607901 - Jaboatão dos Guararapes - PE</v>
          </cell>
          <cell r="N221">
            <v>2085</v>
          </cell>
        </row>
        <row r="222">
          <cell r="C222" t="str">
            <v>UPA CABO DE SANTO AGOSTINHO - C.G 012/2022</v>
          </cell>
          <cell r="E222" t="str">
            <v>5.5 - Reparo e Manutenção de Máquinas e Equipamentos</v>
          </cell>
          <cell r="F222">
            <v>6907719000197</v>
          </cell>
          <cell r="G222" t="str">
            <v>F A G OLIVEIRA</v>
          </cell>
          <cell r="H222" t="str">
            <v>S</v>
          </cell>
          <cell r="I222" t="str">
            <v>S</v>
          </cell>
          <cell r="J222" t="str">
            <v>1914</v>
          </cell>
          <cell r="K222">
            <v>45120</v>
          </cell>
          <cell r="L222" t="str">
            <v>QWLF91123</v>
          </cell>
          <cell r="M222" t="str">
            <v>2607901 - Jaboatão dos Guararapes - PE</v>
          </cell>
          <cell r="N222">
            <v>3730</v>
          </cell>
        </row>
        <row r="223">
          <cell r="C223" t="str">
            <v>UPA CABO DE SANTO AGOSTINHO - C.G 012/2022</v>
          </cell>
          <cell r="E223" t="str">
            <v>5.99 - Outros Serviços de Terceiros Pessoa Jurídica</v>
          </cell>
          <cell r="F223">
            <v>11578277000112</v>
          </cell>
          <cell r="G223" t="str">
            <v>SIND PROF DOS AUX E TEC DE ENFERMAGEM</v>
          </cell>
          <cell r="H223" t="str">
            <v>S</v>
          </cell>
          <cell r="I223" t="str">
            <v>N</v>
          </cell>
          <cell r="N223">
            <v>1728</v>
          </cell>
        </row>
        <row r="224">
          <cell r="C224" t="str">
            <v>UPA CABO DE SANTO AGOSTINHO - C.G 012/2022</v>
          </cell>
          <cell r="E224" t="str">
            <v>5.99 - Outros Serviços de Terceiros Pessoa Jurídica</v>
          </cell>
          <cell r="F224">
            <v>9767633000790</v>
          </cell>
          <cell r="G224" t="str">
            <v xml:space="preserve">JUROS E MULTA </v>
          </cell>
          <cell r="H224" t="str">
            <v>S</v>
          </cell>
          <cell r="I224" t="str">
            <v>N</v>
          </cell>
          <cell r="N224">
            <v>2289.16</v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88143-C91C-4932-A556-414FB54817E1}">
  <sheetPr>
    <tabColor rgb="FF92D050"/>
  </sheetPr>
  <dimension ref="A1:L1992"/>
  <sheetViews>
    <sheetView showGridLines="0" tabSelected="1" topLeftCell="D196" zoomScale="90" zoomScaleNormal="90" workbookViewId="0">
      <selection activeCell="E212" sqref="E21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9767633000790</v>
      </c>
      <c r="B2" s="4" t="str">
        <f>'[1]TCE - ANEXO IV - Preencher'!C11</f>
        <v>UPA CABO DE SANTO AGOSTINHO - C.G 012/2022</v>
      </c>
      <c r="C2" s="4" t="str">
        <f>'[1]TCE - ANEXO IV - Preencher'!E11</f>
        <v>1.99 - Outras Despesas com Pessoal</v>
      </c>
      <c r="D2" s="3">
        <f>'[1]TCE - ANEXO IV - Preencher'!F11</f>
        <v>17197385000121</v>
      </c>
      <c r="E2" s="5" t="str">
        <f>'[1]TCE - ANEXO IV - Preencher'!G11</f>
        <v>ZURICH MINAS BRASIL SEGUROS AS</v>
      </c>
      <c r="F2" s="5" t="str">
        <f>'[1]TCE - ANEXO IV - Preencher'!H11</f>
        <v>B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45139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31</v>
      </c>
      <c r="L2" s="7">
        <f>'[1]TCE - ANEXO IV - Preencher'!N11</f>
        <v>414.2</v>
      </c>
    </row>
    <row r="3" spans="1:12" s="8" customFormat="1" ht="19.5" customHeight="1" x14ac:dyDescent="0.2">
      <c r="A3" s="3">
        <f>IFERROR(VLOOKUP(B3,'[1]DADOS (OCULTAR)'!$Q$3:$S$133,3,0),"")</f>
        <v>9767633000790</v>
      </c>
      <c r="B3" s="4" t="str">
        <f>'[1]TCE - ANEXO IV - Preencher'!C12</f>
        <v>UPA CABO DE SANTO AGOSTINHO - C.G 012/2022</v>
      </c>
      <c r="C3" s="4" t="str">
        <f>'[1]TCE - ANEXO IV - Preencher'!E12</f>
        <v>1.99 - Outras Despesas com Pessoal</v>
      </c>
      <c r="D3" s="3">
        <f>'[1]TCE - ANEXO IV - Preencher'!F12</f>
        <v>28637117000108</v>
      </c>
      <c r="E3" s="5" t="str">
        <f>'[1]TCE - ANEXO IV - Preencher'!G12</f>
        <v>INOWA SOLUCOES EM FORN DE ALIMEN</v>
      </c>
      <c r="F3" s="5" t="str">
        <f>'[1]TCE - ANEXO IV - Preencher'!H12</f>
        <v>B</v>
      </c>
      <c r="G3" s="5" t="str">
        <f>'[1]TCE - ANEXO IV - Preencher'!I12</f>
        <v>N</v>
      </c>
      <c r="H3" s="5" t="str">
        <f>'[1]TCE - ANEXO IV - Preencher'!J12</f>
        <v>1481</v>
      </c>
      <c r="I3" s="6">
        <f>IF('[1]TCE - ANEXO IV - Preencher'!K12="","",'[1]TCE - ANEXO IV - Preencher'!K12)</f>
        <v>45138</v>
      </c>
      <c r="J3" s="5" t="str">
        <f>'[1]TCE - ANEXO IV - Preencher'!L12</f>
        <v>26230728637117000108550010000014811000217030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32261.200000000001</v>
      </c>
    </row>
    <row r="4" spans="1:12" s="8" customFormat="1" ht="19.5" customHeight="1" x14ac:dyDescent="0.2">
      <c r="A4" s="3">
        <f>IFERROR(VLOOKUP(B4,'[1]DADOS (OCULTAR)'!$Q$3:$S$133,3,0),"")</f>
        <v>9767633000790</v>
      </c>
      <c r="B4" s="4" t="str">
        <f>'[1]TCE - ANEXO IV - Preencher'!C13</f>
        <v>UPA CABO DE SANTO AGOSTINHO - C.G 012/2022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PERNAMBUCO</v>
      </c>
      <c r="F4" s="5" t="str">
        <f>'[1]TCE - ANEXO IV - Preencher'!H13</f>
        <v>B</v>
      </c>
      <c r="G4" s="5" t="str">
        <f>'[1]TCE - ANEXO IV - Preencher'!I13</f>
        <v>N</v>
      </c>
      <c r="H4" s="5" t="str">
        <f>'[1]TCE - ANEXO IV - Preencher'!J13</f>
        <v>11684967</v>
      </c>
      <c r="I4" s="6">
        <f>IF('[1]TCE - ANEXO IV - Preencher'!K13="","",'[1]TCE - ANEXO IV - Preencher'!K13)</f>
        <v>46199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997.89</v>
      </c>
    </row>
    <row r="5" spans="1:12" s="8" customFormat="1" ht="19.5" customHeight="1" x14ac:dyDescent="0.2">
      <c r="A5" s="3">
        <f>IFERROR(VLOOKUP(B5,'[1]DADOS (OCULTAR)'!$Q$3:$S$133,3,0),"")</f>
        <v>9767633000790</v>
      </c>
      <c r="B5" s="4" t="str">
        <f>'[1]TCE - ANEXO IV - Preencher'!C14</f>
        <v>UPA CABO DE SANTO AGOSTINHO - C.G 012/2022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DAS EMP DE TRANSP DE PASSAG DO EST DE PERNAMBUCO</v>
      </c>
      <c r="F5" s="5" t="str">
        <f>'[1]TCE - ANEXO IV - Preencher'!H14</f>
        <v>B</v>
      </c>
      <c r="G5" s="5" t="str">
        <f>'[1]TCE - ANEXO IV - Preencher'!I14</f>
        <v>N</v>
      </c>
      <c r="H5" s="5" t="str">
        <f>'[1]TCE - ANEXO IV - Preencher'!J14</f>
        <v>11687966</v>
      </c>
      <c r="I5" s="6">
        <f>IF('[1]TCE - ANEXO IV - Preencher'!K14="","",'[1]TCE - ANEXO IV - Preencher'!K14)</f>
        <v>46199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174.4</v>
      </c>
    </row>
    <row r="6" spans="1:12" s="8" customFormat="1" ht="19.5" customHeight="1" x14ac:dyDescent="0.2">
      <c r="A6" s="3">
        <f>IFERROR(VLOOKUP(B6,'[1]DADOS (OCULTAR)'!$Q$3:$S$133,3,0),"")</f>
        <v>9767633000790</v>
      </c>
      <c r="B6" s="4" t="str">
        <f>'[1]TCE - ANEXO IV - Preencher'!C15</f>
        <v>UPA CABO DE SANTO AGOSTINHO - C.G 012/2022</v>
      </c>
      <c r="C6" s="4" t="str">
        <f>'[1]TCE - ANEXO IV - Preencher'!E15</f>
        <v>1.99 - Outras Despesas com Pessoal</v>
      </c>
      <c r="D6" s="3">
        <f>'[1]TCE - ANEXO IV - Preencher'!F15</f>
        <v>9759606000180</v>
      </c>
      <c r="E6" s="5" t="str">
        <f>'[1]TCE - ANEXO IV - Preencher'!G15</f>
        <v>SIND DAS EMP DE TRANSP DE PASSAG DO EST DE PERNAMBUCO</v>
      </c>
      <c r="F6" s="5" t="str">
        <f>'[1]TCE - ANEXO IV - Preencher'!H15</f>
        <v>B</v>
      </c>
      <c r="G6" s="5" t="str">
        <f>'[1]TCE - ANEXO IV - Preencher'!I15</f>
        <v>N</v>
      </c>
      <c r="H6" s="5" t="str">
        <f>'[1]TCE - ANEXO IV - Preencher'!J15</f>
        <v>11691204</v>
      </c>
      <c r="I6" s="6">
        <f>IF('[1]TCE - ANEXO IV - Preencher'!K15="","",'[1]TCE - ANEXO IV - Preencher'!K15)</f>
        <v>46199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12284.47</v>
      </c>
    </row>
    <row r="7" spans="1:12" s="8" customFormat="1" ht="19.5" customHeight="1" x14ac:dyDescent="0.2">
      <c r="A7" s="3">
        <f>IFERROR(VLOOKUP(B7,'[1]DADOS (OCULTAR)'!$Q$3:$S$133,3,0),"")</f>
        <v>9767633000790</v>
      </c>
      <c r="B7" s="4" t="str">
        <f>'[1]TCE - ANEXO IV - Preencher'!C16</f>
        <v>UPA CABO DE SANTO AGOSTINHO - C.G 012/2022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>SIND DAS EMP DE TRANSP DE PASSAG DO EST DE PERNAMBUCO</v>
      </c>
      <c r="F7" s="5" t="str">
        <f>'[1]TCE - ANEXO IV - Preencher'!H16</f>
        <v>B</v>
      </c>
      <c r="G7" s="5" t="str">
        <f>'[1]TCE - ANEXO IV - Preencher'!I16</f>
        <v>N</v>
      </c>
      <c r="H7" s="5" t="str">
        <f>'[1]TCE - ANEXO IV - Preencher'!J16</f>
        <v>11731731</v>
      </c>
      <c r="I7" s="6">
        <f>IF('[1]TCE - ANEXO IV - Preencher'!K16="","",'[1]TCE - ANEXO IV - Preencher'!K16)</f>
        <v>45107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243.28</v>
      </c>
    </row>
    <row r="8" spans="1:12" s="8" customFormat="1" ht="19.5" customHeight="1" x14ac:dyDescent="0.2">
      <c r="A8" s="3">
        <f>IFERROR(VLOOKUP(B8,'[1]DADOS (OCULTAR)'!$Q$3:$S$133,3,0),"")</f>
        <v>9767633000790</v>
      </c>
      <c r="B8" s="4" t="str">
        <f>'[1]TCE - ANEXO IV - Preencher'!C17</f>
        <v>UPA CABO DE SANTO AGOSTINHO - C.G 012/2022</v>
      </c>
      <c r="C8" s="4" t="str">
        <f>'[1]TCE - ANEXO IV - Preencher'!E17</f>
        <v>1.99 - Outras Despesas com Pessoal</v>
      </c>
      <c r="D8" s="3">
        <f>'[1]TCE - ANEXO IV - Preencher'!F17</f>
        <v>24441891000180</v>
      </c>
      <c r="E8" s="5" t="str">
        <f>'[1]TCE - ANEXO IV - Preencher'!G17</f>
        <v>RODOVIARIA BORBOREMA LTDA</v>
      </c>
      <c r="F8" s="5" t="str">
        <f>'[1]TCE - ANEXO IV - Preencher'!H17</f>
        <v>B</v>
      </c>
      <c r="G8" s="5" t="str">
        <f>'[1]TCE - ANEXO IV - Preencher'!I17</f>
        <v>N</v>
      </c>
      <c r="H8" s="5" t="str">
        <f>'[1]TCE - ANEXO IV - Preencher'!J17</f>
        <v>34778</v>
      </c>
      <c r="I8" s="6">
        <f>IF('[1]TCE - ANEXO IV - Preencher'!K17="","",'[1]TCE - ANEXO IV - Preencher'!K17)</f>
        <v>46199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640</v>
      </c>
    </row>
    <row r="9" spans="1:12" s="8" customFormat="1" ht="19.5" customHeight="1" x14ac:dyDescent="0.2">
      <c r="A9" s="3">
        <f>IFERROR(VLOOKUP(B9,'[1]DADOS (OCULTAR)'!$Q$3:$S$133,3,0),"")</f>
        <v>9767633000790</v>
      </c>
      <c r="B9" s="4" t="str">
        <f>'[1]TCE - ANEXO IV - Preencher'!C18</f>
        <v>UPA CABO DE SANTO AGOSTINHO - C.G 012/2022</v>
      </c>
      <c r="C9" s="4" t="str">
        <f>'[1]TCE - ANEXO IV - Preencher'!E18</f>
        <v>1.99 - Outras Despesas com Pessoal</v>
      </c>
      <c r="D9" s="3">
        <f>'[1]TCE - ANEXO IV - Preencher'!F18</f>
        <v>9759606000260</v>
      </c>
      <c r="E9" s="5" t="str">
        <f>'[1]TCE - ANEXO IV - Preencher'!G18</f>
        <v>SIND DAS EMP DE TRANSP DE PASSAG DO EST DE PERNAMBUCO</v>
      </c>
      <c r="F9" s="5" t="str">
        <f>'[1]TCE - ANEXO IV - Preencher'!H18</f>
        <v>B</v>
      </c>
      <c r="G9" s="5" t="str">
        <f>'[1]TCE - ANEXO IV - Preencher'!I18</f>
        <v>N</v>
      </c>
      <c r="H9" s="5" t="str">
        <f>'[1]TCE - ANEXO IV - Preencher'!J18</f>
        <v>57540</v>
      </c>
      <c r="I9" s="6">
        <f>IF('[1]TCE - ANEXO IV - Preencher'!K18="","",'[1]TCE - ANEXO IV - Preencher'!K18)</f>
        <v>46199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499.12</v>
      </c>
    </row>
    <row r="10" spans="1:12" s="8" customFormat="1" ht="19.5" customHeight="1" x14ac:dyDescent="0.2">
      <c r="A10" s="3">
        <f>IFERROR(VLOOKUP(B10,'[1]DADOS (OCULTAR)'!$Q$3:$S$133,3,0),"")</f>
        <v>9767633000790</v>
      </c>
      <c r="B10" s="4" t="str">
        <f>'[1]TCE - ANEXO IV - Preencher'!C19</f>
        <v>UPA CABO DE SANTO AGOSTINHO - C.G 012/2022</v>
      </c>
      <c r="C10" s="4" t="str">
        <f>'[1]TCE - ANEXO IV - Preencher'!E19</f>
        <v>1.99 - Outras Despesas com Pessoal</v>
      </c>
      <c r="D10" s="3">
        <f>'[1]TCE - ANEXO IV - Preencher'!F19</f>
        <v>9759606000260</v>
      </c>
      <c r="E10" s="5" t="str">
        <f>'[1]TCE - ANEXO IV - Preencher'!G19</f>
        <v>SIND DAS EMP DE TRANSP DE PASSAG DO EST DE PERNAMBUCO</v>
      </c>
      <c r="F10" s="5" t="str">
        <f>'[1]TCE - ANEXO IV - Preencher'!H19</f>
        <v>B</v>
      </c>
      <c r="G10" s="5" t="str">
        <f>'[1]TCE - ANEXO IV - Preencher'!I19</f>
        <v>N</v>
      </c>
      <c r="H10" s="5" t="str">
        <f>'[1]TCE - ANEXO IV - Preencher'!J19</f>
        <v>57500</v>
      </c>
      <c r="I10" s="6">
        <f>IF('[1]TCE - ANEXO IV - Preencher'!K19="","",'[1]TCE - ANEXO IV - Preencher'!K19)</f>
        <v>46199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158</v>
      </c>
    </row>
    <row r="11" spans="1:12" s="8" customFormat="1" ht="19.5" customHeight="1" x14ac:dyDescent="0.2">
      <c r="A11" s="3">
        <f>IFERROR(VLOOKUP(B11,'[1]DADOS (OCULTAR)'!$Q$3:$S$133,3,0),"")</f>
        <v>9767633000790</v>
      </c>
      <c r="B11" s="4" t="str">
        <f>'[1]TCE - ANEXO IV - Preencher'!C20</f>
        <v>UPA CABO DE SANTO AGOSTINHO - C.G 012/2022</v>
      </c>
      <c r="C11" s="4" t="str">
        <f>'[1]TCE - ANEXO IV - Preencher'!E20</f>
        <v>1.99 - Outras Despesas com Pessoal</v>
      </c>
      <c r="D11" s="3">
        <f>'[1]TCE - ANEXO IV - Preencher'!F20</f>
        <v>9759606000180</v>
      </c>
      <c r="E11" s="5" t="str">
        <f>'[1]TCE - ANEXO IV - Preencher'!G20</f>
        <v>SIND DAS EMP DE TRANSP DE PASSAG DO EST DE PERNAMBUCO</v>
      </c>
      <c r="F11" s="5" t="str">
        <f>'[1]TCE - ANEXO IV - Preencher'!H20</f>
        <v>B</v>
      </c>
      <c r="G11" s="5" t="str">
        <f>'[1]TCE - ANEXO IV - Preencher'!I20</f>
        <v>N</v>
      </c>
      <c r="H11" s="5" t="str">
        <f>'[1]TCE - ANEXO IV - Preencher'!J20</f>
        <v>11848423</v>
      </c>
      <c r="I11" s="6">
        <f>IF('[1]TCE - ANEXO IV - Preencher'!K20="","",'[1]TCE - ANEXO IV - Preencher'!K20)</f>
        <v>45121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117</v>
      </c>
    </row>
    <row r="12" spans="1:12" s="8" customFormat="1" ht="19.5" customHeight="1" x14ac:dyDescent="0.2">
      <c r="A12" s="3">
        <f>IFERROR(VLOOKUP(B12,'[1]DADOS (OCULTAR)'!$Q$3:$S$133,3,0),"")</f>
        <v>9767633000790</v>
      </c>
      <c r="B12" s="4" t="str">
        <f>'[1]TCE - ANEXO IV - Preencher'!C21</f>
        <v>UPA CABO DE SANTO AGOSTINHO - C.G 012/2022</v>
      </c>
      <c r="C12" s="4" t="str">
        <f>'[1]TCE - ANEXO IV - Preencher'!E21</f>
        <v>3.12 - Material Hospitalar</v>
      </c>
      <c r="D12" s="3">
        <f>'[1]TCE - ANEXO IV - Preencher'!F21</f>
        <v>2520829000140</v>
      </c>
      <c r="E12" s="5" t="str">
        <f>'[1]TCE - ANEXO IV - Preencher'!G21</f>
        <v>DIMASTER COMERCIO DE PRODUTOS HOSPITALARES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314993</v>
      </c>
      <c r="I12" s="6">
        <f>IF('[1]TCE - ANEXO IV - Preencher'!K21="","",'[1]TCE - ANEXO IV - Preencher'!K21)</f>
        <v>45096</v>
      </c>
      <c r="J12" s="5" t="str">
        <f>'[1]TCE - ANEXO IV - Preencher'!L21</f>
        <v>43230602520829000140550010003149931252040371</v>
      </c>
      <c r="K12" s="5" t="str">
        <f>IF(F12="B",LEFT('[1]TCE - ANEXO IV - Preencher'!M21,2),IF(F12="S",LEFT('[1]TCE - ANEXO IV - Preencher'!M21,7),IF('[1]TCE - ANEXO IV - Preencher'!H21="","")))</f>
        <v>43</v>
      </c>
      <c r="L12" s="7">
        <f>'[1]TCE - ANEXO IV - Preencher'!N21</f>
        <v>2474</v>
      </c>
    </row>
    <row r="13" spans="1:12" s="8" customFormat="1" ht="19.5" customHeight="1" x14ac:dyDescent="0.2">
      <c r="A13" s="3">
        <f>IFERROR(VLOOKUP(B13,'[1]DADOS (OCULTAR)'!$Q$3:$S$133,3,0),"")</f>
        <v>9767633000790</v>
      </c>
      <c r="B13" s="4" t="str">
        <f>'[1]TCE - ANEXO IV - Preencher'!C22</f>
        <v>UPA CABO DE SANTO AGOSTINHO - C.G 012/2022</v>
      </c>
      <c r="C13" s="4" t="str">
        <f>'[1]TCE - ANEXO IV - Preencher'!E22</f>
        <v>3.12 - Material Hospitalar</v>
      </c>
      <c r="D13" s="3">
        <f>'[1]TCE - ANEXO IV - Preencher'!F22</f>
        <v>4614288000145</v>
      </c>
      <c r="E13" s="5" t="str">
        <f>'[1]TCE - ANEXO IV - Preencher'!G22</f>
        <v>DISK LIFE COMERCIO DE PRODUTOS CIRURGICOS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6907</v>
      </c>
      <c r="I13" s="6">
        <f>IF('[1]TCE - ANEXO IV - Preencher'!K22="","",'[1]TCE - ANEXO IV - Preencher'!K22)</f>
        <v>45106</v>
      </c>
      <c r="J13" s="5" t="str">
        <f>'[1]TCE - ANEXO IV - Preencher'!L22</f>
        <v>26230604614288000145550010000069071321614892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2500</v>
      </c>
    </row>
    <row r="14" spans="1:12" s="8" customFormat="1" ht="19.5" customHeight="1" x14ac:dyDescent="0.2">
      <c r="A14" s="3">
        <f>IFERROR(VLOOKUP(B14,'[1]DADOS (OCULTAR)'!$Q$3:$S$133,3,0),"")</f>
        <v>9767633000790</v>
      </c>
      <c r="B14" s="4" t="str">
        <f>'[1]TCE - ANEXO IV - Preencher'!C23</f>
        <v>UPA CABO DE SANTO AGOSTINHO - C.G 012/2022</v>
      </c>
      <c r="C14" s="4" t="str">
        <f>'[1]TCE - ANEXO IV - Preencher'!E23</f>
        <v>3.12 - Material Hospitalar</v>
      </c>
      <c r="D14" s="3">
        <f>'[1]TCE - ANEXO IV - Preencher'!F23</f>
        <v>59309302000199</v>
      </c>
      <c r="E14" s="5" t="str">
        <f>'[1]TCE - ANEXO IV - Preencher'!G23</f>
        <v>INJEX INDUSTRIAS CIRURGICAS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134678</v>
      </c>
      <c r="I14" s="6">
        <f>IF('[1]TCE - ANEXO IV - Preencher'!K23="","",'[1]TCE - ANEXO IV - Preencher'!K23)</f>
        <v>45098</v>
      </c>
      <c r="J14" s="5" t="str">
        <f>'[1]TCE - ANEXO IV - Preencher'!L23</f>
        <v>35230659309302000199550010001346781507764410</v>
      </c>
      <c r="K14" s="5" t="str">
        <f>IF(F14="B",LEFT('[1]TCE - ANEXO IV - Preencher'!M23,2),IF(F14="S",LEFT('[1]TCE - ANEXO IV - Preencher'!M23,7),IF('[1]TCE - ANEXO IV - Preencher'!H23="","")))</f>
        <v>35</v>
      </c>
      <c r="L14" s="7">
        <f>'[1]TCE - ANEXO IV - Preencher'!N23</f>
        <v>3440.2</v>
      </c>
    </row>
    <row r="15" spans="1:12" s="8" customFormat="1" ht="19.5" customHeight="1" x14ac:dyDescent="0.2">
      <c r="A15" s="3">
        <f>IFERROR(VLOOKUP(B15,'[1]DADOS (OCULTAR)'!$Q$3:$S$133,3,0),"")</f>
        <v>9767633000790</v>
      </c>
      <c r="B15" s="4" t="str">
        <f>'[1]TCE - ANEXO IV - Preencher'!C24</f>
        <v>UPA CABO DE SANTO AGOSTINHO - C.G 012/2022</v>
      </c>
      <c r="C15" s="4" t="str">
        <f>'[1]TCE - ANEXO IV - Preencher'!E24</f>
        <v>3.12 - Material Hospitalar</v>
      </c>
      <c r="D15" s="3">
        <f>'[1]TCE - ANEXO IV - Preencher'!F24</f>
        <v>67729178000653</v>
      </c>
      <c r="E15" s="5" t="str">
        <f>'[1]TCE - ANEXO IV - Preencher'!G24</f>
        <v>COMERCIAL CIRURGICA RIO CLARENSE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53752</v>
      </c>
      <c r="I15" s="6">
        <f>IF('[1]TCE - ANEXO IV - Preencher'!K24="","",'[1]TCE - ANEXO IV - Preencher'!K24)</f>
        <v>45119</v>
      </c>
      <c r="J15" s="5" t="str">
        <f>'[1]TCE - ANEXO IV - Preencher'!L24</f>
        <v>26230767729178000653550010000537521896705948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536</v>
      </c>
    </row>
    <row r="16" spans="1:12" s="8" customFormat="1" ht="19.5" customHeight="1" x14ac:dyDescent="0.2">
      <c r="A16" s="3">
        <f>IFERROR(VLOOKUP(B16,'[1]DADOS (OCULTAR)'!$Q$3:$S$133,3,0),"")</f>
        <v>9767633000790</v>
      </c>
      <c r="B16" s="4" t="str">
        <f>'[1]TCE - ANEXO IV - Preencher'!C25</f>
        <v>UPA CABO DE SANTO AGOSTINHO - C.G 012/2022</v>
      </c>
      <c r="C16" s="4" t="str">
        <f>'[1]TCE - ANEXO IV - Preencher'!E25</f>
        <v>3.12 - Material Hospitalar</v>
      </c>
      <c r="D16" s="3">
        <f>'[1]TCE - ANEXO IV - Preencher'!F25</f>
        <v>8778201000126</v>
      </c>
      <c r="E16" s="5" t="str">
        <f>'[1]TCE - ANEXO IV - Preencher'!G25</f>
        <v>DROGAFONTE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417338</v>
      </c>
      <c r="I16" s="6">
        <f>IF('[1]TCE - ANEXO IV - Preencher'!K25="","",'[1]TCE - ANEXO IV - Preencher'!K25)</f>
        <v>45121</v>
      </c>
      <c r="J16" s="5" t="str">
        <f>'[1]TCE - ANEXO IV - Preencher'!L25</f>
        <v>26230708778201000126550010004173381139244952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460.96</v>
      </c>
    </row>
    <row r="17" spans="1:12" s="8" customFormat="1" ht="19.5" customHeight="1" x14ac:dyDescent="0.2">
      <c r="A17" s="3">
        <f>IFERROR(VLOOKUP(B17,'[1]DADOS (OCULTAR)'!$Q$3:$S$133,3,0),"")</f>
        <v>9767633000790</v>
      </c>
      <c r="B17" s="4" t="str">
        <f>'[1]TCE - ANEXO IV - Preencher'!C26</f>
        <v>UPA CABO DE SANTO AGOSTINHO - C.G 012/2022</v>
      </c>
      <c r="C17" s="4" t="str">
        <f>'[1]TCE - ANEXO IV - Preencher'!E26</f>
        <v>3.12 - Material Hospitalar</v>
      </c>
      <c r="D17" s="3">
        <f>'[1]TCE - ANEXO IV - Preencher'!F26</f>
        <v>10779833000156</v>
      </c>
      <c r="E17" s="5" t="str">
        <f>'[1]TCE - ANEXO IV - Preencher'!G26</f>
        <v>MEDICAL MERCANTIL DE APARELHAGEM MEDICA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580099</v>
      </c>
      <c r="I17" s="6">
        <f>IF('[1]TCE - ANEXO IV - Preencher'!K26="","",'[1]TCE - ANEXO IV - Preencher'!K26)</f>
        <v>45119</v>
      </c>
      <c r="J17" s="5" t="str">
        <f>'[1]TCE - ANEXO IV - Preencher'!L26</f>
        <v>26230710779833000156550010005800991582122009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559.17999999999995</v>
      </c>
    </row>
    <row r="18" spans="1:12" s="8" customFormat="1" ht="19.5" customHeight="1" x14ac:dyDescent="0.2">
      <c r="A18" s="3">
        <f>IFERROR(VLOOKUP(B18,'[1]DADOS (OCULTAR)'!$Q$3:$S$133,3,0),"")</f>
        <v>9767633000790</v>
      </c>
      <c r="B18" s="4" t="str">
        <f>'[1]TCE - ANEXO IV - Preencher'!C27</f>
        <v>UPA CABO DE SANTO AGOSTINHO - C.G 012/2022</v>
      </c>
      <c r="C18" s="4" t="str">
        <f>'[1]TCE - ANEXO IV - Preencher'!E27</f>
        <v>3.12 - Material Hospitalar</v>
      </c>
      <c r="D18" s="3">
        <f>'[1]TCE - ANEXO IV - Preencher'!F27</f>
        <v>11449180000290</v>
      </c>
      <c r="E18" s="5" t="str">
        <f>'[1]TCE - ANEXO IV - Preencher'!G27</f>
        <v>DPROSMED DISTRIBUIDORA DE PRODUTOS MEDICOS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11470</v>
      </c>
      <c r="I18" s="6">
        <f>IF('[1]TCE - ANEXO IV - Preencher'!K27="","",'[1]TCE - ANEXO IV - Preencher'!K27)</f>
        <v>45120</v>
      </c>
      <c r="J18" s="5" t="str">
        <f>'[1]TCE - ANEXO IV - Preencher'!L27</f>
        <v>26230711449180000290550010000114701000241061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142</v>
      </c>
    </row>
    <row r="19" spans="1:12" s="8" customFormat="1" ht="19.5" customHeight="1" x14ac:dyDescent="0.2">
      <c r="A19" s="3">
        <f>IFERROR(VLOOKUP(B19,'[1]DADOS (OCULTAR)'!$Q$3:$S$133,3,0),"")</f>
        <v>9767633000790</v>
      </c>
      <c r="B19" s="4" t="str">
        <f>'[1]TCE - ANEXO IV - Preencher'!C28</f>
        <v>UPA CABO DE SANTO AGOSTINHO - C.G 012/2022</v>
      </c>
      <c r="C19" s="4" t="str">
        <f>'[1]TCE - ANEXO IV - Preencher'!E28</f>
        <v>3.12 - Material Hospitalar</v>
      </c>
      <c r="D19" s="3">
        <f>'[1]TCE - ANEXO IV - Preencher'!F28</f>
        <v>11449180000100</v>
      </c>
      <c r="E19" s="5" t="str">
        <f>'[1]TCE - ANEXO IV - Preencher'!G28</f>
        <v>DPROSMED DISTRIBUIDORA DE PRODUTOS MEDICOS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61136</v>
      </c>
      <c r="I19" s="6">
        <f>IF('[1]TCE - ANEXO IV - Preencher'!K28="","",'[1]TCE - ANEXO IV - Preencher'!K28)</f>
        <v>45120</v>
      </c>
      <c r="J19" s="5" t="str">
        <f>'[1]TCE - ANEXO IV - Preencher'!L28</f>
        <v>26230711449180000100550010000611361000241095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83.68</v>
      </c>
    </row>
    <row r="20" spans="1:12" s="8" customFormat="1" ht="19.5" customHeight="1" x14ac:dyDescent="0.2">
      <c r="A20" s="3">
        <f>IFERROR(VLOOKUP(B20,'[1]DADOS (OCULTAR)'!$Q$3:$S$133,3,0),"")</f>
        <v>9767633000790</v>
      </c>
      <c r="B20" s="4" t="str">
        <f>'[1]TCE - ANEXO IV - Preencher'!C29</f>
        <v>UPA CABO DE SANTO AGOSTINHO - C.G 012/2022</v>
      </c>
      <c r="C20" s="4" t="str">
        <f>'[1]TCE - ANEXO IV - Preencher'!E29</f>
        <v>3.12 - Material Hospitalar</v>
      </c>
      <c r="D20" s="3">
        <f>'[1]TCE - ANEXO IV - Preencher'!F29</f>
        <v>15220807000107</v>
      </c>
      <c r="E20" s="5" t="str">
        <f>'[1]TCE - ANEXO IV - Preencher'!G29</f>
        <v>BCIPHARMA IMPORTADORA E DISTRIBUIDORA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200</v>
      </c>
      <c r="I20" s="6">
        <f>IF('[1]TCE - ANEXO IV - Preencher'!K29="","",'[1]TCE - ANEXO IV - Preencher'!K29)</f>
        <v>45120</v>
      </c>
      <c r="J20" s="5" t="str">
        <f>'[1]TCE - ANEXO IV - Preencher'!L29</f>
        <v>26230715220807000107550010000002001406537640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404.36</v>
      </c>
    </row>
    <row r="21" spans="1:12" s="8" customFormat="1" ht="19.5" customHeight="1" x14ac:dyDescent="0.2">
      <c r="A21" s="3">
        <f>IFERROR(VLOOKUP(B21,'[1]DADOS (OCULTAR)'!$Q$3:$S$133,3,0),"")</f>
        <v>9767633000790</v>
      </c>
      <c r="B21" s="4" t="str">
        <f>'[1]TCE - ANEXO IV - Preencher'!C30</f>
        <v>UPA CABO DE SANTO AGOSTINHO - C.G 012/2022</v>
      </c>
      <c r="C21" s="4" t="str">
        <f>'[1]TCE - ANEXO IV - Preencher'!E30</f>
        <v>3.12 - Material Hospitalar</v>
      </c>
      <c r="D21" s="3">
        <f>'[1]TCE - ANEXO IV - Preencher'!F30</f>
        <v>8674752000301</v>
      </c>
      <c r="E21" s="5" t="str">
        <f>'[1]TCE - ANEXO IV - Preencher'!G30</f>
        <v>CIRURGICA MONTEBELLO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24449</v>
      </c>
      <c r="I21" s="6">
        <f>IF('[1]TCE - ANEXO IV - Preencher'!K30="","",'[1]TCE - ANEXO IV - Preencher'!K30)</f>
        <v>45120</v>
      </c>
      <c r="J21" s="5" t="str">
        <f>'[1]TCE - ANEXO IV - Preencher'!L30</f>
        <v>26230708674752000301550010000244491467887510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836.3</v>
      </c>
    </row>
    <row r="22" spans="1:12" s="8" customFormat="1" ht="19.5" customHeight="1" x14ac:dyDescent="0.2">
      <c r="A22" s="3">
        <f>IFERROR(VLOOKUP(B22,'[1]DADOS (OCULTAR)'!$Q$3:$S$133,3,0),"")</f>
        <v>9767633000790</v>
      </c>
      <c r="B22" s="4" t="str">
        <f>'[1]TCE - ANEXO IV - Preencher'!C31</f>
        <v>UPA CABO DE SANTO AGOSTINHO - C.G 012/2022</v>
      </c>
      <c r="C22" s="4" t="str">
        <f>'[1]TCE - ANEXO IV - Preencher'!E31</f>
        <v>3.12 - Material Hospitalar</v>
      </c>
      <c r="D22" s="3">
        <f>'[1]TCE - ANEXO IV - Preencher'!F31</f>
        <v>4922653000189</v>
      </c>
      <c r="E22" s="5" t="str">
        <f>'[1]TCE - ANEXO IV - Preencher'!G31</f>
        <v>NORDESTE HOSPITALAR IMPRORTAÇÃO E EXPORTAÇÃO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15608</v>
      </c>
      <c r="I22" s="6">
        <f>IF('[1]TCE - ANEXO IV - Preencher'!K31="","",'[1]TCE - ANEXO IV - Preencher'!K31)</f>
        <v>45121</v>
      </c>
      <c r="J22" s="5" t="str">
        <f>'[1]TCE - ANEXO IV - Preencher'!L31</f>
        <v>26230704922653000189550010000156081000100635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131.12</v>
      </c>
    </row>
    <row r="23" spans="1:12" s="8" customFormat="1" ht="19.5" customHeight="1" x14ac:dyDescent="0.2">
      <c r="A23" s="3">
        <f>IFERROR(VLOOKUP(B23,'[1]DADOS (OCULTAR)'!$Q$3:$S$133,3,0),"")</f>
        <v>9767633000790</v>
      </c>
      <c r="B23" s="4" t="str">
        <f>'[1]TCE - ANEXO IV - Preencher'!C32</f>
        <v>UPA CABO DE SANTO AGOSTINHO - C.G 012/2022</v>
      </c>
      <c r="C23" s="4" t="str">
        <f>'[1]TCE - ANEXO IV - Preencher'!E32</f>
        <v>3.12 - Material Hospitalar</v>
      </c>
      <c r="D23" s="3">
        <f>'[1]TCE - ANEXO IV - Preencher'!F32</f>
        <v>58426628000990</v>
      </c>
      <c r="E23" s="5" t="str">
        <f>'[1]TCE - ANEXO IV - Preencher'!G32</f>
        <v>SAMTRONIC INDUSTRIA E COMERCIO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2045</v>
      </c>
      <c r="I23" s="6">
        <f>IF('[1]TCE - ANEXO IV - Preencher'!K32="","",'[1]TCE - ANEXO IV - Preencher'!K32)</f>
        <v>45121</v>
      </c>
      <c r="J23" s="5" t="str">
        <f>'[1]TCE - ANEXO IV - Preencher'!L32</f>
        <v>26230758426628000990550010000020451567300952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1550</v>
      </c>
    </row>
    <row r="24" spans="1:12" s="8" customFormat="1" ht="19.5" customHeight="1" x14ac:dyDescent="0.2">
      <c r="A24" s="3">
        <f>IFERROR(VLOOKUP(B24,'[1]DADOS (OCULTAR)'!$Q$3:$S$133,3,0),"")</f>
        <v>9767633000790</v>
      </c>
      <c r="B24" s="4" t="str">
        <f>'[1]TCE - ANEXO IV - Preencher'!C33</f>
        <v>UPA CABO DE SANTO AGOSTINHO - C.G 012/2022</v>
      </c>
      <c r="C24" s="4" t="str">
        <f>'[1]TCE - ANEXO IV - Preencher'!E33</f>
        <v>3.12 - Material Hospitalar</v>
      </c>
      <c r="D24" s="3">
        <f>'[1]TCE - ANEXO IV - Preencher'!F33</f>
        <v>21216468000198</v>
      </c>
      <c r="E24" s="5" t="str">
        <f>'[1]TCE - ANEXO IV - Preencher'!G33</f>
        <v>SANMED DISTRIBUIDORA DE PRODUTOS MEDICOS HOSPITALARES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8284</v>
      </c>
      <c r="I24" s="6">
        <f>IF('[1]TCE - ANEXO IV - Preencher'!K33="","",'[1]TCE - ANEXO IV - Preencher'!K33)</f>
        <v>45126</v>
      </c>
      <c r="J24" s="5" t="str">
        <f>'[1]TCE - ANEXO IV - Preencher'!L33</f>
        <v>26230721216468000198550010000082841199202302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92.4</v>
      </c>
    </row>
    <row r="25" spans="1:12" s="8" customFormat="1" ht="19.5" customHeight="1" x14ac:dyDescent="0.2">
      <c r="A25" s="3">
        <f>IFERROR(VLOOKUP(B25,'[1]DADOS (OCULTAR)'!$Q$3:$S$133,3,0),"")</f>
        <v>9767633000790</v>
      </c>
      <c r="B25" s="4" t="str">
        <f>'[1]TCE - ANEXO IV - Preencher'!C34</f>
        <v>UPA CABO DE SANTO AGOSTINHO - C.G 012/2022</v>
      </c>
      <c r="C25" s="4" t="str">
        <f>'[1]TCE - ANEXO IV - Preencher'!E34</f>
        <v>3.12 - Material Hospitalar</v>
      </c>
      <c r="D25" s="3">
        <f>'[1]TCE - ANEXO IV - Preencher'!F34</f>
        <v>3817043000152</v>
      </c>
      <c r="E25" s="5" t="str">
        <f>'[1]TCE - ANEXO IV - Preencher'!G34</f>
        <v>PHARMAPLUS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57689</v>
      </c>
      <c r="I25" s="6">
        <f>IF('[1]TCE - ANEXO IV - Preencher'!K34="","",'[1]TCE - ANEXO IV - Preencher'!K34)</f>
        <v>45120</v>
      </c>
      <c r="J25" s="5" t="str">
        <f>'[1]TCE - ANEXO IV - Preencher'!L34</f>
        <v>26230703817043000152550010000576891761561751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1760.64</v>
      </c>
    </row>
    <row r="26" spans="1:12" s="8" customFormat="1" ht="19.5" customHeight="1" x14ac:dyDescent="0.2">
      <c r="A26" s="3">
        <f>IFERROR(VLOOKUP(B26,'[1]DADOS (OCULTAR)'!$Q$3:$S$133,3,0),"")</f>
        <v>9767633000790</v>
      </c>
      <c r="B26" s="4" t="str">
        <f>'[1]TCE - ANEXO IV - Preencher'!C35</f>
        <v>UPA CABO DE SANTO AGOSTINHO - C.G 012/2022</v>
      </c>
      <c r="C26" s="4" t="str">
        <f>'[1]TCE - ANEXO IV - Preencher'!E35</f>
        <v>3.12 - Material Hospitalar</v>
      </c>
      <c r="D26" s="3">
        <f>'[1]TCE - ANEXO IV - Preencher'!F35</f>
        <v>5932624000160</v>
      </c>
      <c r="E26" s="5" t="str">
        <f>'[1]TCE - ANEXO IV - Preencher'!G35</f>
        <v>MEGAMED COMERCIO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21008</v>
      </c>
      <c r="I26" s="6">
        <f>IF('[1]TCE - ANEXO IV - Preencher'!K35="","",'[1]TCE - ANEXO IV - Preencher'!K35)</f>
        <v>45128</v>
      </c>
      <c r="J26" s="5" t="str">
        <f>'[1]TCE - ANEXO IV - Preencher'!L35</f>
        <v>26230705932624000160550010000210081404025145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51.22</v>
      </c>
    </row>
    <row r="27" spans="1:12" s="8" customFormat="1" ht="19.5" customHeight="1" x14ac:dyDescent="0.2">
      <c r="A27" s="3">
        <f>IFERROR(VLOOKUP(B27,'[1]DADOS (OCULTAR)'!$Q$3:$S$133,3,0),"")</f>
        <v>9767633000790</v>
      </c>
      <c r="B27" s="4" t="str">
        <f>'[1]TCE - ANEXO IV - Preencher'!C36</f>
        <v>UPA CABO DE SANTO AGOSTINHO - C.G 012/2022</v>
      </c>
      <c r="C27" s="4" t="str">
        <f>'[1]TCE - ANEXO IV - Preencher'!E36</f>
        <v>3.12 - Material Hospitalar</v>
      </c>
      <c r="D27" s="3">
        <f>'[1]TCE - ANEXO IV - Preencher'!F36</f>
        <v>11206099000441</v>
      </c>
      <c r="E27" s="5" t="str">
        <f>'[1]TCE - ANEXO IV - Preencher'!G36</f>
        <v>SUPERMED COM. E IMP. DE PROD. MED. E HOSPIT.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531928</v>
      </c>
      <c r="I27" s="6">
        <f>IF('[1]TCE - ANEXO IV - Preencher'!K36="","",'[1]TCE - ANEXO IV - Preencher'!K36)</f>
        <v>45121</v>
      </c>
      <c r="J27" s="5" t="str">
        <f>'[1]TCE - ANEXO IV - Preencher'!L36</f>
        <v>35230711206099000441550010005319281000195864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458.38</v>
      </c>
    </row>
    <row r="28" spans="1:12" s="8" customFormat="1" ht="19.5" customHeight="1" x14ac:dyDescent="0.2">
      <c r="A28" s="3">
        <f>IFERROR(VLOOKUP(B28,'[1]DADOS (OCULTAR)'!$Q$3:$S$133,3,0),"")</f>
        <v>9767633000790</v>
      </c>
      <c r="B28" s="4" t="str">
        <f>'[1]TCE - ANEXO IV - Preencher'!C37</f>
        <v>UPA CABO DE SANTO AGOSTINHO - C.G 012/2022</v>
      </c>
      <c r="C28" s="4" t="str">
        <f>'[1]TCE - ANEXO IV - Preencher'!E37</f>
        <v>3.12 - Material Hospitalar</v>
      </c>
      <c r="D28" s="3">
        <f>'[1]TCE - ANEXO IV - Preencher'!F37</f>
        <v>4614288000145</v>
      </c>
      <c r="E28" s="5" t="str">
        <f>'[1]TCE - ANEXO IV - Preencher'!G37</f>
        <v>DISK LIFE COMERCIO DE PRODUTOS CIRURGICOS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7006</v>
      </c>
      <c r="I28" s="6">
        <f>IF('[1]TCE - ANEXO IV - Preencher'!K37="","",'[1]TCE - ANEXO IV - Preencher'!K37)</f>
        <v>45125</v>
      </c>
      <c r="J28" s="5" t="str">
        <f>'[1]TCE - ANEXO IV - Preencher'!L37</f>
        <v>26230704614288000145550010000070061813035804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5070.1000000000004</v>
      </c>
    </row>
    <row r="29" spans="1:12" s="8" customFormat="1" ht="19.5" customHeight="1" x14ac:dyDescent="0.2">
      <c r="A29" s="3">
        <f>IFERROR(VLOOKUP(B29,'[1]DADOS (OCULTAR)'!$Q$3:$S$133,3,0),"")</f>
        <v>9767633000790</v>
      </c>
      <c r="B29" s="4" t="str">
        <f>'[1]TCE - ANEXO IV - Preencher'!C38</f>
        <v>UPA CABO DE SANTO AGOSTINHO - C.G 012/2022</v>
      </c>
      <c r="C29" s="4" t="str">
        <f>'[1]TCE - ANEXO IV - Preencher'!E38</f>
        <v>3.12 - Material Hospitalar</v>
      </c>
      <c r="D29" s="3">
        <f>'[1]TCE - ANEXO IV - Preencher'!F38</f>
        <v>8774906000175</v>
      </c>
      <c r="E29" s="5" t="str">
        <f>'[1]TCE - ANEXO IV - Preencher'!G38</f>
        <v>HOSPDROGAS COMERCIAL LTDA EPP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43734</v>
      </c>
      <c r="I29" s="6">
        <f>IF('[1]TCE - ANEXO IV - Preencher'!K38="","",'[1]TCE - ANEXO IV - Preencher'!K38)</f>
        <v>45121</v>
      </c>
      <c r="J29" s="5" t="str">
        <f>'[1]TCE - ANEXO IV - Preencher'!L38</f>
        <v>52230708774906000175550030000437341360800581</v>
      </c>
      <c r="K29" s="5" t="str">
        <f>IF(F29="B",LEFT('[1]TCE - ANEXO IV - Preencher'!M38,2),IF(F29="S",LEFT('[1]TCE - ANEXO IV - Preencher'!M38,7),IF('[1]TCE - ANEXO IV - Preencher'!H38="","")))</f>
        <v>52</v>
      </c>
      <c r="L29" s="7">
        <f>'[1]TCE - ANEXO IV - Preencher'!N38</f>
        <v>2961.01</v>
      </c>
    </row>
    <row r="30" spans="1:12" s="8" customFormat="1" ht="19.5" customHeight="1" x14ac:dyDescent="0.2">
      <c r="A30" s="3">
        <f>IFERROR(VLOOKUP(B30,'[1]DADOS (OCULTAR)'!$Q$3:$S$133,3,0),"")</f>
        <v>9767633000790</v>
      </c>
      <c r="B30" s="4" t="str">
        <f>'[1]TCE - ANEXO IV - Preencher'!C39</f>
        <v>UPA CABO DE SANTO AGOSTINHO - C.G 012/2022</v>
      </c>
      <c r="C30" s="4" t="str">
        <f>'[1]TCE - ANEXO IV - Preencher'!E39</f>
        <v>3.4 - Material Farmacológico</v>
      </c>
      <c r="D30" s="3">
        <f>'[1]TCE - ANEXO IV - Preencher'!F39</f>
        <v>10779833000156</v>
      </c>
      <c r="E30" s="5" t="str">
        <f>'[1]TCE - ANEXO IV - Preencher'!G39</f>
        <v>MEDICAL MERCANTIL DE APARELHAGEM MEDICA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579139</v>
      </c>
      <c r="I30" s="6">
        <f>IF('[1]TCE - ANEXO IV - Preencher'!K39="","",'[1]TCE - ANEXO IV - Preencher'!K39)</f>
        <v>45106</v>
      </c>
      <c r="J30" s="5" t="str">
        <f>'[1]TCE - ANEXO IV - Preencher'!L39</f>
        <v>26230610779833000156550010005791391581162008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596.70000000000005</v>
      </c>
    </row>
    <row r="31" spans="1:12" s="8" customFormat="1" ht="19.5" customHeight="1" x14ac:dyDescent="0.2">
      <c r="A31" s="3">
        <f>IFERROR(VLOOKUP(B31,'[1]DADOS (OCULTAR)'!$Q$3:$S$133,3,0),"")</f>
        <v>9767633000790</v>
      </c>
      <c r="B31" s="4" t="str">
        <f>'[1]TCE - ANEXO IV - Preencher'!C40</f>
        <v>UPA CABO DE SANTO AGOSTINHO - C.G 012/2022</v>
      </c>
      <c r="C31" s="4" t="str">
        <f>'[1]TCE - ANEXO IV - Preencher'!E40</f>
        <v>3.4 - Material Farmacológico</v>
      </c>
      <c r="D31" s="3">
        <f>'[1]TCE - ANEXO IV - Preencher'!F40</f>
        <v>15218561000139</v>
      </c>
      <c r="E31" s="5" t="str">
        <f>'[1]TCE - ANEXO IV - Preencher'!G40</f>
        <v>NNMED DIST IMP E EXPORT DE MED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101924</v>
      </c>
      <c r="I31" s="6">
        <f>IF('[1]TCE - ANEXO IV - Preencher'!K40="","",'[1]TCE - ANEXO IV - Preencher'!K40)</f>
        <v>45110</v>
      </c>
      <c r="J31" s="5" t="str">
        <f>'[1]TCE - ANEXO IV - Preencher'!L40</f>
        <v>25230715218561000139550010001019241087572325</v>
      </c>
      <c r="K31" s="5" t="str">
        <f>IF(F31="B",LEFT('[1]TCE - ANEXO IV - Preencher'!M40,2),IF(F31="S",LEFT('[1]TCE - ANEXO IV - Preencher'!M40,7),IF('[1]TCE - ANEXO IV - Preencher'!H40="","")))</f>
        <v>25</v>
      </c>
      <c r="L31" s="7">
        <f>'[1]TCE - ANEXO IV - Preencher'!N40</f>
        <v>15</v>
      </c>
    </row>
    <row r="32" spans="1:12" s="8" customFormat="1" ht="19.5" customHeight="1" x14ac:dyDescent="0.2">
      <c r="A32" s="3">
        <f>IFERROR(VLOOKUP(B32,'[1]DADOS (OCULTAR)'!$Q$3:$S$133,3,0),"")</f>
        <v>9767633000790</v>
      </c>
      <c r="B32" s="4" t="str">
        <f>'[1]TCE - ANEXO IV - Preencher'!C41</f>
        <v>UPA CABO DE SANTO AGOSTINHO - C.G 012/2022</v>
      </c>
      <c r="C32" s="4" t="str">
        <f>'[1]TCE - ANEXO IV - Preencher'!E41</f>
        <v>3.4 - Material Farmacológico</v>
      </c>
      <c r="D32" s="3">
        <f>'[1]TCE - ANEXO IV - Preencher'!F41</f>
        <v>8778201000126</v>
      </c>
      <c r="E32" s="5" t="str">
        <f>'[1]TCE - ANEXO IV - Preencher'!G41</f>
        <v>DROGAFONTE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416982</v>
      </c>
      <c r="I32" s="6">
        <f>IF('[1]TCE - ANEXO IV - Preencher'!K41="","",'[1]TCE - ANEXO IV - Preencher'!K41)</f>
        <v>45118</v>
      </c>
      <c r="J32" s="5" t="str">
        <f>'[1]TCE - ANEXO IV - Preencher'!L41</f>
        <v>26230708778201000126550010004169821092475402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7842</v>
      </c>
    </row>
    <row r="33" spans="1:12" s="8" customFormat="1" ht="19.5" customHeight="1" x14ac:dyDescent="0.2">
      <c r="A33" s="3">
        <f>IFERROR(VLOOKUP(B33,'[1]DADOS (OCULTAR)'!$Q$3:$S$133,3,0),"")</f>
        <v>9767633000790</v>
      </c>
      <c r="B33" s="4" t="str">
        <f>'[1]TCE - ANEXO IV - Preencher'!C42</f>
        <v>UPA CABO DE SANTO AGOSTINHO - C.G 012/2022</v>
      </c>
      <c r="C33" s="4" t="str">
        <f>'[1]TCE - ANEXO IV - Preencher'!E42</f>
        <v>3.4 - Material Farmacológico</v>
      </c>
      <c r="D33" s="3">
        <f>'[1]TCE - ANEXO IV - Preencher'!F42</f>
        <v>8778201000126</v>
      </c>
      <c r="E33" s="5" t="str">
        <f>'[1]TCE - ANEXO IV - Preencher'!G42</f>
        <v>DROGAFONTE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417136</v>
      </c>
      <c r="I33" s="6">
        <f>IF('[1]TCE - ANEXO IV - Preencher'!K42="","",'[1]TCE - ANEXO IV - Preencher'!K42)</f>
        <v>45119</v>
      </c>
      <c r="J33" s="5" t="str">
        <f>'[1]TCE - ANEXO IV - Preencher'!L42</f>
        <v>26230708778201000126550010004171361785680439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617.89</v>
      </c>
    </row>
    <row r="34" spans="1:12" s="8" customFormat="1" ht="19.5" customHeight="1" x14ac:dyDescent="0.2">
      <c r="A34" s="3">
        <f>IFERROR(VLOOKUP(B34,'[1]DADOS (OCULTAR)'!$Q$3:$S$133,3,0),"")</f>
        <v>9767633000790</v>
      </c>
      <c r="B34" s="4" t="str">
        <f>'[1]TCE - ANEXO IV - Preencher'!C43</f>
        <v>UPA CABO DE SANTO AGOSTINHO - C.G 012/2022</v>
      </c>
      <c r="C34" s="4" t="str">
        <f>'[1]TCE - ANEXO IV - Preencher'!E43</f>
        <v>3.4 - Material Farmacológico</v>
      </c>
      <c r="D34" s="3">
        <f>'[1]TCE - ANEXO IV - Preencher'!F43</f>
        <v>67729178000653</v>
      </c>
      <c r="E34" s="5" t="str">
        <f>'[1]TCE - ANEXO IV - Preencher'!G43</f>
        <v>COMERCIAL CIRURGICA RIO CLARENSE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53755</v>
      </c>
      <c r="I34" s="6">
        <f>IF('[1]TCE - ANEXO IV - Preencher'!K43="","",'[1]TCE - ANEXO IV - Preencher'!K43)</f>
        <v>45119</v>
      </c>
      <c r="J34" s="5" t="str">
        <f>'[1]TCE - ANEXO IV - Preencher'!L43</f>
        <v>26230767729178000653550010000537551078079736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2885.7</v>
      </c>
    </row>
    <row r="35" spans="1:12" s="8" customFormat="1" ht="19.5" customHeight="1" x14ac:dyDescent="0.2">
      <c r="A35" s="3">
        <f>IFERROR(VLOOKUP(B35,'[1]DADOS (OCULTAR)'!$Q$3:$S$133,3,0),"")</f>
        <v>9767633000790</v>
      </c>
      <c r="B35" s="4" t="str">
        <f>'[1]TCE - ANEXO IV - Preencher'!C44</f>
        <v>UPA CABO DE SANTO AGOSTINHO - C.G 012/2022</v>
      </c>
      <c r="C35" s="4" t="str">
        <f>'[1]TCE - ANEXO IV - Preencher'!E44</f>
        <v>3.4 - Material Farmacológico</v>
      </c>
      <c r="D35" s="3">
        <f>'[1]TCE - ANEXO IV - Preencher'!F44</f>
        <v>35753111000153</v>
      </c>
      <c r="E35" s="5" t="str">
        <f>'[1]TCE - ANEXO IV - Preencher'!G44</f>
        <v>NORD PRODUTOS EM SAUDE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16067</v>
      </c>
      <c r="I35" s="6">
        <f>IF('[1]TCE - ANEXO IV - Preencher'!K44="","",'[1]TCE - ANEXO IV - Preencher'!K44)</f>
        <v>45119</v>
      </c>
      <c r="J35" s="5" t="str">
        <f>'[1]TCE - ANEXO IV - Preencher'!L44</f>
        <v>26230735753111000153550010000160671000192200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1296</v>
      </c>
    </row>
    <row r="36" spans="1:12" s="8" customFormat="1" ht="19.5" customHeight="1" x14ac:dyDescent="0.2">
      <c r="A36" s="3">
        <f>IFERROR(VLOOKUP(B36,'[1]DADOS (OCULTAR)'!$Q$3:$S$133,3,0),"")</f>
        <v>9767633000790</v>
      </c>
      <c r="B36" s="4" t="str">
        <f>'[1]TCE - ANEXO IV - Preencher'!C45</f>
        <v>UPA CABO DE SANTO AGOSTINHO - C.G 012/2022</v>
      </c>
      <c r="C36" s="4" t="str">
        <f>'[1]TCE - ANEXO IV - Preencher'!E45</f>
        <v>3.4 - Material Farmacológico</v>
      </c>
      <c r="D36" s="3">
        <f>'[1]TCE - ANEXO IV - Preencher'!F45</f>
        <v>8778201000126</v>
      </c>
      <c r="E36" s="5" t="str">
        <f>'[1]TCE - ANEXO IV - Preencher'!G45</f>
        <v>DROGAFONTE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417338</v>
      </c>
      <c r="I36" s="6">
        <f>IF('[1]TCE - ANEXO IV - Preencher'!K45="","",'[1]TCE - ANEXO IV - Preencher'!K45)</f>
        <v>45121</v>
      </c>
      <c r="J36" s="5" t="str">
        <f>'[1]TCE - ANEXO IV - Preencher'!L45</f>
        <v>26230708778201000126550010004173381139244952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190.05</v>
      </c>
    </row>
    <row r="37" spans="1:12" s="8" customFormat="1" ht="19.5" customHeight="1" x14ac:dyDescent="0.2">
      <c r="A37" s="3">
        <f>IFERROR(VLOOKUP(B37,'[1]DADOS (OCULTAR)'!$Q$3:$S$133,3,0),"")</f>
        <v>9767633000790</v>
      </c>
      <c r="B37" s="4" t="str">
        <f>'[1]TCE - ANEXO IV - Preencher'!C46</f>
        <v>UPA CABO DE SANTO AGOSTINHO - C.G 012/2022</v>
      </c>
      <c r="C37" s="4" t="str">
        <f>'[1]TCE - ANEXO IV - Preencher'!E46</f>
        <v>3.4 - Material Farmacológico</v>
      </c>
      <c r="D37" s="3">
        <f>'[1]TCE - ANEXO IV - Preencher'!F46</f>
        <v>12882932000194</v>
      </c>
      <c r="E37" s="5" t="str">
        <f>'[1]TCE - ANEXO IV - Preencher'!G46</f>
        <v>EXOMED COMERCIO ATACADISTA DE MEDICAMENTOS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175027</v>
      </c>
      <c r="I37" s="6">
        <f>IF('[1]TCE - ANEXO IV - Preencher'!K46="","",'[1]TCE - ANEXO IV - Preencher'!K46)</f>
        <v>45120</v>
      </c>
      <c r="J37" s="5" t="str">
        <f>'[1]TCE - ANEXO IV - Preencher'!L46</f>
        <v>26230712882932000194550010001750271462573643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189.7</v>
      </c>
    </row>
    <row r="38" spans="1:12" s="8" customFormat="1" ht="19.5" customHeight="1" x14ac:dyDescent="0.2">
      <c r="A38" s="3">
        <f>IFERROR(VLOOKUP(B38,'[1]DADOS (OCULTAR)'!$Q$3:$S$133,3,0),"")</f>
        <v>9767633000790</v>
      </c>
      <c r="B38" s="4" t="str">
        <f>'[1]TCE - ANEXO IV - Preencher'!C47</f>
        <v>UPA CABO DE SANTO AGOSTINHO - C.G 012/2022</v>
      </c>
      <c r="C38" s="4" t="str">
        <f>'[1]TCE - ANEXO IV - Preencher'!E47</f>
        <v>3.4 - Material Farmacológico</v>
      </c>
      <c r="D38" s="3">
        <f>'[1]TCE - ANEXO IV - Preencher'!F47</f>
        <v>9007162000126</v>
      </c>
      <c r="E38" s="5" t="str">
        <f>'[1]TCE - ANEXO IV - Preencher'!G47</f>
        <v>MAUES LOBATO COM E REP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92785</v>
      </c>
      <c r="I38" s="6">
        <f>IF('[1]TCE - ANEXO IV - Preencher'!K47="","",'[1]TCE - ANEXO IV - Preencher'!K47)</f>
        <v>45120</v>
      </c>
      <c r="J38" s="5" t="str">
        <f>'[1]TCE - ANEXO IV - Preencher'!L47</f>
        <v>26230709007162000126550010000927851049909855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150</v>
      </c>
    </row>
    <row r="39" spans="1:12" s="8" customFormat="1" ht="19.5" customHeight="1" x14ac:dyDescent="0.2">
      <c r="A39" s="3">
        <f>IFERROR(VLOOKUP(B39,'[1]DADOS (OCULTAR)'!$Q$3:$S$133,3,0),"")</f>
        <v>9767633000790</v>
      </c>
      <c r="B39" s="4" t="str">
        <f>'[1]TCE - ANEXO IV - Preencher'!C48</f>
        <v>UPA CABO DE SANTO AGOSTINHO - C.G 012/2022</v>
      </c>
      <c r="C39" s="4" t="str">
        <f>'[1]TCE - ANEXO IV - Preencher'!E48</f>
        <v>3.4 - Material Farmacológico</v>
      </c>
      <c r="D39" s="3">
        <f>'[1]TCE - ANEXO IV - Preencher'!F48</f>
        <v>22580510000118</v>
      </c>
      <c r="E39" s="5" t="str">
        <f>'[1]TCE - ANEXO IV - Preencher'!G48</f>
        <v>UNIFAR DISTRIBUIDORA DE MEDICAMENTOS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55591</v>
      </c>
      <c r="I39" s="6">
        <f>IF('[1]TCE - ANEXO IV - Preencher'!K48="","",'[1]TCE - ANEXO IV - Preencher'!K48)</f>
        <v>45120</v>
      </c>
      <c r="J39" s="5" t="str">
        <f>'[1]TCE - ANEXO IV - Preencher'!L48</f>
        <v>26230722580510000118550010000555911000420209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869.34</v>
      </c>
    </row>
    <row r="40" spans="1:12" s="8" customFormat="1" ht="19.5" customHeight="1" x14ac:dyDescent="0.2">
      <c r="A40" s="3">
        <f>IFERROR(VLOOKUP(B40,'[1]DADOS (OCULTAR)'!$Q$3:$S$133,3,0),"")</f>
        <v>9767633000790</v>
      </c>
      <c r="B40" s="4" t="str">
        <f>'[1]TCE - ANEXO IV - Preencher'!C49</f>
        <v>UPA CABO DE SANTO AGOSTINHO - C.G 012/2022</v>
      </c>
      <c r="C40" s="4" t="str">
        <f>'[1]TCE - ANEXO IV - Preencher'!E49</f>
        <v>3.4 - Material Farmacológico</v>
      </c>
      <c r="D40" s="3">
        <f>'[1]TCE - ANEXO IV - Preencher'!F49</f>
        <v>3817043000152</v>
      </c>
      <c r="E40" s="5" t="str">
        <f>'[1]TCE - ANEXO IV - Preencher'!G49</f>
        <v>PHARMAPLUS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57667</v>
      </c>
      <c r="I40" s="6">
        <f>IF('[1]TCE - ANEXO IV - Preencher'!K49="","",'[1]TCE - ANEXO IV - Preencher'!K49)</f>
        <v>45120</v>
      </c>
      <c r="J40" s="5" t="str">
        <f>'[1]TCE - ANEXO IV - Preencher'!L49</f>
        <v>26230703817043000152550010000576671121234476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1607.76</v>
      </c>
    </row>
    <row r="41" spans="1:12" s="8" customFormat="1" ht="19.5" customHeight="1" x14ac:dyDescent="0.2">
      <c r="A41" s="3">
        <f>IFERROR(VLOOKUP(B41,'[1]DADOS (OCULTAR)'!$Q$3:$S$133,3,0),"")</f>
        <v>9767633000790</v>
      </c>
      <c r="B41" s="4" t="str">
        <f>'[1]TCE - ANEXO IV - Preencher'!C50</f>
        <v>UPA CABO DE SANTO AGOSTINHO - C.G 012/2022</v>
      </c>
      <c r="C41" s="4" t="str">
        <f>'[1]TCE - ANEXO IV - Preencher'!E50</f>
        <v>3.4 - Material Farmacológico</v>
      </c>
      <c r="D41" s="3">
        <f>'[1]TCE - ANEXO IV - Preencher'!F50</f>
        <v>3817043000152</v>
      </c>
      <c r="E41" s="5" t="str">
        <f>'[1]TCE - ANEXO IV - Preencher'!G50</f>
        <v>PHARMAPLUS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57671</v>
      </c>
      <c r="I41" s="6">
        <f>IF('[1]TCE - ANEXO IV - Preencher'!K50="","",'[1]TCE - ANEXO IV - Preencher'!K50)</f>
        <v>45120</v>
      </c>
      <c r="J41" s="5" t="str">
        <f>'[1]TCE - ANEXO IV - Preencher'!L50</f>
        <v>26230703817043000152550010000576711634520024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53.5</v>
      </c>
    </row>
    <row r="42" spans="1:12" s="8" customFormat="1" ht="19.5" customHeight="1" x14ac:dyDescent="0.2">
      <c r="A42" s="3">
        <f>IFERROR(VLOOKUP(B42,'[1]DADOS (OCULTAR)'!$Q$3:$S$133,3,0),"")</f>
        <v>9767633000790</v>
      </c>
      <c r="B42" s="4" t="str">
        <f>'[1]TCE - ANEXO IV - Preencher'!C51</f>
        <v>UPA CABO DE SANTO AGOSTINHO - C.G 012/2022</v>
      </c>
      <c r="C42" s="4" t="str">
        <f>'[1]TCE - ANEXO IV - Preencher'!E51</f>
        <v>3.4 - Material Farmacológico</v>
      </c>
      <c r="D42" s="3">
        <f>'[1]TCE - ANEXO IV - Preencher'!F51</f>
        <v>67729178000653</v>
      </c>
      <c r="E42" s="5" t="str">
        <f>'[1]TCE - ANEXO IV - Preencher'!G51</f>
        <v>COMERCIAL CIRURGICA RIO CLARENSE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54160</v>
      </c>
      <c r="I42" s="6">
        <f>IF('[1]TCE - ANEXO IV - Preencher'!K51="","",'[1]TCE - ANEXO IV - Preencher'!K51)</f>
        <v>45125</v>
      </c>
      <c r="J42" s="5" t="str">
        <f>'[1]TCE - ANEXO IV - Preencher'!L51</f>
        <v>26230767729178000653550010000541601166700370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1056.2</v>
      </c>
    </row>
    <row r="43" spans="1:12" s="8" customFormat="1" ht="19.5" customHeight="1" x14ac:dyDescent="0.2">
      <c r="A43" s="3">
        <f>IFERROR(VLOOKUP(B43,'[1]DADOS (OCULTAR)'!$Q$3:$S$133,3,0),"")</f>
        <v>9767633000790</v>
      </c>
      <c r="B43" s="4" t="str">
        <f>'[1]TCE - ANEXO IV - Preencher'!C52</f>
        <v>UPA CABO DE SANTO AGOSTINHO - C.G 012/2022</v>
      </c>
      <c r="C43" s="4" t="str">
        <f>'[1]TCE - ANEXO IV - Preencher'!E52</f>
        <v>3.4 - Material Farmacológico</v>
      </c>
      <c r="D43" s="3">
        <f>'[1]TCE - ANEXO IV - Preencher'!F52</f>
        <v>3817043000152</v>
      </c>
      <c r="E43" s="5" t="str">
        <f>'[1]TCE - ANEXO IV - Preencher'!G52</f>
        <v>PHARMAPLUS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57648</v>
      </c>
      <c r="I43" s="6">
        <f>IF('[1]TCE - ANEXO IV - Preencher'!K52="","",'[1]TCE - ANEXO IV - Preencher'!K52)</f>
        <v>45120</v>
      </c>
      <c r="J43" s="5" t="str">
        <f>'[1]TCE - ANEXO IV - Preencher'!L52</f>
        <v>26230703817043000152550010000576481199442462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268.8</v>
      </c>
    </row>
    <row r="44" spans="1:12" s="8" customFormat="1" ht="19.5" customHeight="1" x14ac:dyDescent="0.2">
      <c r="A44" s="3">
        <f>IFERROR(VLOOKUP(B44,'[1]DADOS (OCULTAR)'!$Q$3:$S$133,3,0),"")</f>
        <v>9767633000790</v>
      </c>
      <c r="B44" s="4" t="str">
        <f>'[1]TCE - ANEXO IV - Preencher'!C53</f>
        <v>UPA CABO DE SANTO AGOSTINHO - C.G 012/2022</v>
      </c>
      <c r="C44" s="4" t="str">
        <f>'[1]TCE - ANEXO IV - Preencher'!E53</f>
        <v>3.4 - Material Farmacológico</v>
      </c>
      <c r="D44" s="3">
        <f>'[1]TCE - ANEXO IV - Preencher'!F53</f>
        <v>10854165000184</v>
      </c>
      <c r="E44" s="5" t="str">
        <f>'[1]TCE - ANEXO IV - Preencher'!G53</f>
        <v xml:space="preserve">F&amp;F DISTR DE PRODUTOS FARMACEUTICOS 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255105</v>
      </c>
      <c r="I44" s="6">
        <f>IF('[1]TCE - ANEXO IV - Preencher'!K53="","",'[1]TCE - ANEXO IV - Preencher'!K53)</f>
        <v>45126</v>
      </c>
      <c r="J44" s="5" t="str">
        <f>'[1]TCE - ANEXO IV - Preencher'!L53</f>
        <v>26230710854165000184550010002551051058733220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720</v>
      </c>
    </row>
    <row r="45" spans="1:12" s="8" customFormat="1" ht="19.5" customHeight="1" x14ac:dyDescent="0.2">
      <c r="A45" s="3">
        <f>IFERROR(VLOOKUP(B45,'[1]DADOS (OCULTAR)'!$Q$3:$S$133,3,0),"")</f>
        <v>9767633000790</v>
      </c>
      <c r="B45" s="4" t="str">
        <f>'[1]TCE - ANEXO IV - Preencher'!C54</f>
        <v>UPA CABO DE SANTO AGOSTINHO - C.G 012/2022</v>
      </c>
      <c r="C45" s="4" t="str">
        <f>'[1]TCE - ANEXO IV - Preencher'!E54</f>
        <v>3.4 - Material Farmacológico</v>
      </c>
      <c r="D45" s="3">
        <f>'[1]TCE - ANEXO IV - Preencher'!F54</f>
        <v>9944371000287</v>
      </c>
      <c r="E45" s="5" t="str">
        <f>'[1]TCE - ANEXO IV - Preencher'!G54</f>
        <v>SULMEDIC COMERCIO DE MEDICAMENTOS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3628</v>
      </c>
      <c r="I45" s="6">
        <f>IF('[1]TCE - ANEXO IV - Preencher'!K54="","",'[1]TCE - ANEXO IV - Preencher'!K54)</f>
        <v>45121</v>
      </c>
      <c r="J45" s="5" t="str">
        <f>'[1]TCE - ANEXO IV - Preencher'!L54</f>
        <v>28230709944371000287550020000036281655605379</v>
      </c>
      <c r="K45" s="5" t="str">
        <f>IF(F45="B",LEFT('[1]TCE - ANEXO IV - Preencher'!M54,2),IF(F45="S",LEFT('[1]TCE - ANEXO IV - Preencher'!M54,7),IF('[1]TCE - ANEXO IV - Preencher'!H54="","")))</f>
        <v>28</v>
      </c>
      <c r="L45" s="7">
        <f>'[1]TCE - ANEXO IV - Preencher'!N54</f>
        <v>5943.8</v>
      </c>
    </row>
    <row r="46" spans="1:12" s="8" customFormat="1" ht="19.5" customHeight="1" x14ac:dyDescent="0.2">
      <c r="A46" s="3">
        <f>IFERROR(VLOOKUP(B46,'[1]DADOS (OCULTAR)'!$Q$3:$S$133,3,0),"")</f>
        <v>9767633000790</v>
      </c>
      <c r="B46" s="4" t="str">
        <f>'[1]TCE - ANEXO IV - Preencher'!C55</f>
        <v>UPA CABO DE SANTO AGOSTINHO - C.G 012/2022</v>
      </c>
      <c r="C46" s="4" t="str">
        <f>'[1]TCE - ANEXO IV - Preencher'!E55</f>
        <v>3.4 - Material Farmacológico</v>
      </c>
      <c r="D46" s="3">
        <f>'[1]TCE - ANEXO IV - Preencher'!F55</f>
        <v>15218561000139</v>
      </c>
      <c r="E46" s="5" t="str">
        <f>'[1]TCE - ANEXO IV - Preencher'!G55</f>
        <v>NNMED DIST IMP E EXPORT DE MED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103365</v>
      </c>
      <c r="I46" s="6">
        <f>IF('[1]TCE - ANEXO IV - Preencher'!K55="","",'[1]TCE - ANEXO IV - Preencher'!K55)</f>
        <v>45125</v>
      </c>
      <c r="J46" s="5" t="str">
        <f>'[1]TCE - ANEXO IV - Preencher'!L55</f>
        <v>25230715218561000139550010001033651378823331</v>
      </c>
      <c r="K46" s="5" t="str">
        <f>IF(F46="B",LEFT('[1]TCE - ANEXO IV - Preencher'!M55,2),IF(F46="S",LEFT('[1]TCE - ANEXO IV - Preencher'!M55,7),IF('[1]TCE - ANEXO IV - Preencher'!H55="","")))</f>
        <v>25</v>
      </c>
      <c r="L46" s="7">
        <f>'[1]TCE - ANEXO IV - Preencher'!N55</f>
        <v>2525.98</v>
      </c>
    </row>
    <row r="47" spans="1:12" s="8" customFormat="1" ht="19.5" customHeight="1" x14ac:dyDescent="0.2">
      <c r="A47" s="3">
        <f>IFERROR(VLOOKUP(B47,'[1]DADOS (OCULTAR)'!$Q$3:$S$133,3,0),"")</f>
        <v>9767633000790</v>
      </c>
      <c r="B47" s="4" t="str">
        <f>'[1]TCE - ANEXO IV - Preencher'!C56</f>
        <v>UPA CABO DE SANTO AGOSTINHO - C.G 012/2022</v>
      </c>
      <c r="C47" s="4" t="str">
        <f>'[1]TCE - ANEXO IV - Preencher'!E56</f>
        <v>3.4 - Material Farmacológico</v>
      </c>
      <c r="D47" s="3">
        <f>'[1]TCE - ANEXO IV - Preencher'!F56</f>
        <v>15218561000139</v>
      </c>
      <c r="E47" s="5" t="str">
        <f>'[1]TCE - ANEXO IV - Preencher'!G56</f>
        <v>NNMED DIST IMP E EXPORT DE MED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103519</v>
      </c>
      <c r="I47" s="6">
        <f>IF('[1]TCE - ANEXO IV - Preencher'!K56="","",'[1]TCE - ANEXO IV - Preencher'!K56)</f>
        <v>45126</v>
      </c>
      <c r="J47" s="5" t="str">
        <f>'[1]TCE - ANEXO IV - Preencher'!L56</f>
        <v>25230715218561000139550010001035191196487962</v>
      </c>
      <c r="K47" s="5" t="str">
        <f>IF(F47="B",LEFT('[1]TCE - ANEXO IV - Preencher'!M56,2),IF(F47="S",LEFT('[1]TCE - ANEXO IV - Preencher'!M56,7),IF('[1]TCE - ANEXO IV - Preencher'!H56="","")))</f>
        <v>25</v>
      </c>
      <c r="L47" s="7">
        <f>'[1]TCE - ANEXO IV - Preencher'!N56</f>
        <v>1496</v>
      </c>
    </row>
    <row r="48" spans="1:12" s="8" customFormat="1" ht="19.5" customHeight="1" x14ac:dyDescent="0.2">
      <c r="A48" s="3">
        <f>IFERROR(VLOOKUP(B48,'[1]DADOS (OCULTAR)'!$Q$3:$S$133,3,0),"")</f>
        <v>9767633000790</v>
      </c>
      <c r="B48" s="4" t="str">
        <f>'[1]TCE - ANEXO IV - Preencher'!C57</f>
        <v>UPA CABO DE SANTO AGOSTINHO - C.G 012/2022</v>
      </c>
      <c r="C48" s="4" t="str">
        <f>'[1]TCE - ANEXO IV - Preencher'!E57</f>
        <v>3.4 - Material Farmacológico</v>
      </c>
      <c r="D48" s="3">
        <f>'[1]TCE - ANEXO IV - Preencher'!F57</f>
        <v>11206099000441</v>
      </c>
      <c r="E48" s="5" t="str">
        <f>'[1]TCE - ANEXO IV - Preencher'!G57</f>
        <v>SUPERMED COM. E IMP. DE PROD. MED. E HOSPIT.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531747</v>
      </c>
      <c r="I48" s="6">
        <f>IF('[1]TCE - ANEXO IV - Preencher'!K57="","",'[1]TCE - ANEXO IV - Preencher'!K57)</f>
        <v>45121</v>
      </c>
      <c r="J48" s="5" t="str">
        <f>'[1]TCE - ANEXO IV - Preencher'!L57</f>
        <v>35230711206099000441550010005317471000399073</v>
      </c>
      <c r="K48" s="5" t="str">
        <f>IF(F48="B",LEFT('[1]TCE - ANEXO IV - Preencher'!M57,2),IF(F48="S",LEFT('[1]TCE - ANEXO IV - Preencher'!M57,7),IF('[1]TCE - ANEXO IV - Preencher'!H57="","")))</f>
        <v>35</v>
      </c>
      <c r="L48" s="7">
        <f>'[1]TCE - ANEXO IV - Preencher'!N57</f>
        <v>867.9</v>
      </c>
    </row>
    <row r="49" spans="1:12" s="8" customFormat="1" ht="19.5" customHeight="1" x14ac:dyDescent="0.2">
      <c r="A49" s="3">
        <f>IFERROR(VLOOKUP(B49,'[1]DADOS (OCULTAR)'!$Q$3:$S$133,3,0),"")</f>
        <v>9767633000790</v>
      </c>
      <c r="B49" s="4" t="str">
        <f>'[1]TCE - ANEXO IV - Preencher'!C58</f>
        <v>UPA CABO DE SANTO AGOSTINHO - C.G 012/2022</v>
      </c>
      <c r="C49" s="4" t="str">
        <f>'[1]TCE - ANEXO IV - Preencher'!E58</f>
        <v>3.14 - Alimentação Preparada</v>
      </c>
      <c r="D49" s="3">
        <f>'[1]TCE - ANEXO IV - Preencher'!F58</f>
        <v>1687725000162</v>
      </c>
      <c r="E49" s="5" t="str">
        <f>'[1]TCE - ANEXO IV - Preencher'!G58</f>
        <v>CENTRO ESPECIALIZADO EM NUTRICAO ENTERAL E PARENTAL CENE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44374</v>
      </c>
      <c r="I49" s="6">
        <f>IF('[1]TCE - ANEXO IV - Preencher'!K58="","",'[1]TCE - ANEXO IV - Preencher'!K58)</f>
        <v>45126</v>
      </c>
      <c r="J49" s="5" t="str">
        <f>'[1]TCE - ANEXO IV - Preencher'!L58</f>
        <v>26230701687725000162550010000443741463970002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1207.5</v>
      </c>
    </row>
    <row r="50" spans="1:12" s="8" customFormat="1" ht="19.5" customHeight="1" x14ac:dyDescent="0.2">
      <c r="A50" s="3">
        <f>IFERROR(VLOOKUP(B50,'[1]DADOS (OCULTAR)'!$Q$3:$S$133,3,0),"")</f>
        <v>9767633000790</v>
      </c>
      <c r="B50" s="4" t="str">
        <f>'[1]TCE - ANEXO IV - Preencher'!C59</f>
        <v>UPA CABO DE SANTO AGOSTINHO - C.G 012/2022</v>
      </c>
      <c r="C50" s="4" t="str">
        <f>'[1]TCE - ANEXO IV - Preencher'!E59</f>
        <v>3.14 - Alimentação Preparada</v>
      </c>
      <c r="D50" s="3">
        <f>'[1]TCE - ANEXO IV - Preencher'!F59</f>
        <v>7160019000225</v>
      </c>
      <c r="E50" s="5" t="str">
        <f>'[1]TCE - ANEXO IV - Preencher'!G59</f>
        <v>VITALE COMERCIO AS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6175</v>
      </c>
      <c r="I50" s="6">
        <f>IF('[1]TCE - ANEXO IV - Preencher'!K59="","",'[1]TCE - ANEXO IV - Preencher'!K59)</f>
        <v>45124</v>
      </c>
      <c r="J50" s="5" t="str">
        <f>'[1]TCE - ANEXO IV - Preencher'!L59</f>
        <v>26230707160019000225550010000061751350393653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195</v>
      </c>
    </row>
    <row r="51" spans="1:12" s="8" customFormat="1" ht="19.5" customHeight="1" x14ac:dyDescent="0.2">
      <c r="A51" s="3">
        <f>IFERROR(VLOOKUP(B51,'[1]DADOS (OCULTAR)'!$Q$3:$S$133,3,0),"")</f>
        <v>9767633000790</v>
      </c>
      <c r="B51" s="4" t="str">
        <f>'[1]TCE - ANEXO IV - Preencher'!C60</f>
        <v>UPA CABO DE SANTO AGOSTINHO - C.G 012/2022</v>
      </c>
      <c r="C51" s="4" t="str">
        <f>'[1]TCE - ANEXO IV - Preencher'!E60</f>
        <v>3.2 - Gás e Outros Materiais Engarrafados</v>
      </c>
      <c r="D51" s="3">
        <f>'[1]TCE - ANEXO IV - Preencher'!F60</f>
        <v>24380578002041</v>
      </c>
      <c r="E51" s="5" t="str">
        <f>'[1]TCE - ANEXO IV - Preencher'!G60</f>
        <v>WHITE MARTINS GASES INDUSTRIAIS DO NORDESTE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2339</v>
      </c>
      <c r="I51" s="6">
        <f>IF('[1]TCE - ANEXO IV - Preencher'!K60="","",'[1]TCE - ANEXO IV - Preencher'!K60)</f>
        <v>45108</v>
      </c>
      <c r="J51" s="5" t="str">
        <f>'[1]TCE - ANEXO IV - Preencher'!L60</f>
        <v>26230724380578002041556060000023391601656905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225.18</v>
      </c>
    </row>
    <row r="52" spans="1:12" s="8" customFormat="1" ht="19.5" customHeight="1" x14ac:dyDescent="0.2">
      <c r="A52" s="3">
        <f>IFERROR(VLOOKUP(B52,'[1]DADOS (OCULTAR)'!$Q$3:$S$133,3,0),"")</f>
        <v>9767633000790</v>
      </c>
      <c r="B52" s="4" t="str">
        <f>'[1]TCE - ANEXO IV - Preencher'!C61</f>
        <v>UPA CABO DE SANTO AGOSTINHO - C.G 012/2022</v>
      </c>
      <c r="C52" s="4" t="str">
        <f>'[1]TCE - ANEXO IV - Preencher'!E61</f>
        <v>3.2 - Gás e Outros Materiais Engarrafados</v>
      </c>
      <c r="D52" s="3">
        <f>'[1]TCE - ANEXO IV - Preencher'!F61</f>
        <v>24380578002041</v>
      </c>
      <c r="E52" s="5" t="str">
        <f>'[1]TCE - ANEXO IV - Preencher'!G61</f>
        <v>WHITE MARTINS GASES INDUSTRIAIS DO NORDESTE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2435</v>
      </c>
      <c r="I52" s="6">
        <f>IF('[1]TCE - ANEXO IV - Preencher'!K61="","",'[1]TCE - ANEXO IV - Preencher'!K61)</f>
        <v>45125</v>
      </c>
      <c r="J52" s="5" t="str">
        <f>'[1]TCE - ANEXO IV - Preencher'!L61</f>
        <v>26230724380578002041556060000024351213365543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225.18</v>
      </c>
    </row>
    <row r="53" spans="1:12" s="8" customFormat="1" ht="19.5" customHeight="1" x14ac:dyDescent="0.2">
      <c r="A53" s="3">
        <f>IFERROR(VLOOKUP(B53,'[1]DADOS (OCULTAR)'!$Q$3:$S$133,3,0),"")</f>
        <v>9767633000790</v>
      </c>
      <c r="B53" s="4" t="str">
        <f>'[1]TCE - ANEXO IV - Preencher'!C62</f>
        <v>UPA CABO DE SANTO AGOSTINHO - C.G 012/2022</v>
      </c>
      <c r="C53" s="4" t="str">
        <f>'[1]TCE - ANEXO IV - Preencher'!E62</f>
        <v>3.2 - Gás e Outros Materiais Engarrafados</v>
      </c>
      <c r="D53" s="3">
        <f>'[1]TCE - ANEXO IV - Preencher'!F62</f>
        <v>24380578002041</v>
      </c>
      <c r="E53" s="5" t="str">
        <f>'[1]TCE - ANEXO IV - Preencher'!G62</f>
        <v>WHITE MARTINS GASES INDUSTRIAIS DO NORDESTE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2441</v>
      </c>
      <c r="I53" s="6">
        <f>IF('[1]TCE - ANEXO IV - Preencher'!K62="","",'[1]TCE - ANEXO IV - Preencher'!K62)</f>
        <v>45126</v>
      </c>
      <c r="J53" s="5" t="str">
        <f>'[1]TCE - ANEXO IV - Preencher'!L62</f>
        <v>26230724380578002041556060000024411824940615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225.18</v>
      </c>
    </row>
    <row r="54" spans="1:12" s="8" customFormat="1" ht="19.5" customHeight="1" x14ac:dyDescent="0.2">
      <c r="A54" s="3">
        <f>IFERROR(VLOOKUP(B54,'[1]DADOS (OCULTAR)'!$Q$3:$S$133,3,0),"")</f>
        <v>9767633000790</v>
      </c>
      <c r="B54" s="4" t="str">
        <f>'[1]TCE - ANEXO IV - Preencher'!C63</f>
        <v>UPA CABO DE SANTO AGOSTINHO - C.G 012/2022</v>
      </c>
      <c r="C54" s="4" t="str">
        <f>'[1]TCE - ANEXO IV - Preencher'!E63</f>
        <v>3.11 - Material Laboratorial</v>
      </c>
      <c r="D54" s="3">
        <f>'[1]TCE - ANEXO IV - Preencher'!F63</f>
        <v>8282077000103</v>
      </c>
      <c r="E54" s="5" t="str">
        <f>'[1]TCE - ANEXO IV - Preencher'!G63</f>
        <v>BIOSYSTEMS NE COM PROD LAB E HOSP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184841</v>
      </c>
      <c r="I54" s="6">
        <f>IF('[1]TCE - ANEXO IV - Preencher'!K63="","",'[1]TCE - ANEXO IV - Preencher'!K63)</f>
        <v>45113</v>
      </c>
      <c r="J54" s="5" t="str">
        <f>'[1]TCE - ANEXO IV - Preencher'!L63</f>
        <v>25230708282077000103550020001848411552739387</v>
      </c>
      <c r="K54" s="5" t="str">
        <f>IF(F54="B",LEFT('[1]TCE - ANEXO IV - Preencher'!M63,2),IF(F54="S",LEFT('[1]TCE - ANEXO IV - Preencher'!M63,7),IF('[1]TCE - ANEXO IV - Preencher'!H63="","")))</f>
        <v>25</v>
      </c>
      <c r="L54" s="7">
        <f>'[1]TCE - ANEXO IV - Preencher'!N63</f>
        <v>660</v>
      </c>
    </row>
    <row r="55" spans="1:12" s="8" customFormat="1" ht="19.5" customHeight="1" x14ac:dyDescent="0.2">
      <c r="A55" s="3">
        <f>IFERROR(VLOOKUP(B55,'[1]DADOS (OCULTAR)'!$Q$3:$S$133,3,0),"")</f>
        <v>9767633000790</v>
      </c>
      <c r="B55" s="4" t="str">
        <f>'[1]TCE - ANEXO IV - Preencher'!C64</f>
        <v>UPA CABO DE SANTO AGOSTINHO - C.G 012/2022</v>
      </c>
      <c r="C55" s="4" t="str">
        <f>'[1]TCE - ANEXO IV - Preencher'!E64</f>
        <v>3.11 - Material Laboratorial</v>
      </c>
      <c r="D55" s="3">
        <f>'[1]TCE - ANEXO IV - Preencher'!F64</f>
        <v>8772204000152</v>
      </c>
      <c r="E55" s="5" t="str">
        <f>'[1]TCE - ANEXO IV - Preencher'!G64</f>
        <v>CASO DO LABORATORIO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72618</v>
      </c>
      <c r="I55" s="6">
        <f>IF('[1]TCE - ANEXO IV - Preencher'!K64="","",'[1]TCE - ANEXO IV - Preencher'!K64)</f>
        <v>45119</v>
      </c>
      <c r="J55" s="5" t="str">
        <f>'[1]TCE - ANEXO IV - Preencher'!L64</f>
        <v>26230708772204000152550020000726181329460360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56</v>
      </c>
    </row>
    <row r="56" spans="1:12" s="8" customFormat="1" ht="19.5" customHeight="1" x14ac:dyDescent="0.2">
      <c r="A56" s="3">
        <f>IFERROR(VLOOKUP(B56,'[1]DADOS (OCULTAR)'!$Q$3:$S$133,3,0),"")</f>
        <v>9767633000790</v>
      </c>
      <c r="B56" s="4" t="str">
        <f>'[1]TCE - ANEXO IV - Preencher'!C65</f>
        <v>UPA CABO DE SANTO AGOSTINHO - C.G 012/2022</v>
      </c>
      <c r="C56" s="4" t="str">
        <f>'[1]TCE - ANEXO IV - Preencher'!E65</f>
        <v>3.99 - Outras despesas com Material de Consumo</v>
      </c>
      <c r="D56" s="3">
        <f>'[1]TCE - ANEXO IV - Preencher'!F65</f>
        <v>33255787001325</v>
      </c>
      <c r="E56" s="5" t="str">
        <f>'[1]TCE - ANEXO IV - Preencher'!G65</f>
        <v>IBF INDUSTRIA BRASILEIRA DE FILMES AS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31002</v>
      </c>
      <c r="I56" s="6">
        <f>IF('[1]TCE - ANEXO IV - Preencher'!K65="","",'[1]TCE - ANEXO IV - Preencher'!K65)</f>
        <v>45121</v>
      </c>
      <c r="J56" s="5" t="str">
        <f>'[1]TCE - ANEXO IV - Preencher'!L65</f>
        <v>26230733255787001325550050000310021481753361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2134.3000000000002</v>
      </c>
    </row>
    <row r="57" spans="1:12" s="8" customFormat="1" ht="19.5" customHeight="1" x14ac:dyDescent="0.2">
      <c r="A57" s="3">
        <f>IFERROR(VLOOKUP(B57,'[1]DADOS (OCULTAR)'!$Q$3:$S$133,3,0),"")</f>
        <v>9767633000790</v>
      </c>
      <c r="B57" s="4" t="str">
        <f>'[1]TCE - ANEXO IV - Preencher'!C66</f>
        <v>UPA CABO DE SANTO AGOSTINHO - C.G 012/2022</v>
      </c>
      <c r="C57" s="4" t="str">
        <f>'[1]TCE - ANEXO IV - Preencher'!E66</f>
        <v>3.99 - Outras despesas com Material de Consumo</v>
      </c>
      <c r="D57" s="3">
        <f>'[1]TCE - ANEXO IV - Preencher'!F66</f>
        <v>67729178000653</v>
      </c>
      <c r="E57" s="5" t="str">
        <f>'[1]TCE - ANEXO IV - Preencher'!G66</f>
        <v>COMERCIAL CIRURGICA RIO CLARENSE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54150</v>
      </c>
      <c r="I57" s="6">
        <f>IF('[1]TCE - ANEXO IV - Preencher'!K66="","",'[1]TCE - ANEXO IV - Preencher'!K66)</f>
        <v>45125</v>
      </c>
      <c r="J57" s="5" t="str">
        <f>'[1]TCE - ANEXO IV - Preencher'!L66</f>
        <v>26230767729178000653550010000541501186887703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110.64</v>
      </c>
    </row>
    <row r="58" spans="1:12" s="8" customFormat="1" ht="19.5" customHeight="1" x14ac:dyDescent="0.2">
      <c r="A58" s="3">
        <f>IFERROR(VLOOKUP(B58,'[1]DADOS (OCULTAR)'!$Q$3:$S$133,3,0),"")</f>
        <v>9767633000790</v>
      </c>
      <c r="B58" s="4" t="str">
        <f>'[1]TCE - ANEXO IV - Preencher'!C67</f>
        <v>UPA CABO DE SANTO AGOSTINHO - C.G 012/2022</v>
      </c>
      <c r="C58" s="4" t="str">
        <f>'[1]TCE - ANEXO IV - Preencher'!E67</f>
        <v>3.7 - Material de Limpeza e Produtos de Hgienização</v>
      </c>
      <c r="D58" s="3">
        <f>'[1]TCE - ANEXO IV - Preencher'!F67</f>
        <v>27416376000138</v>
      </c>
      <c r="E58" s="5" t="str">
        <f>'[1]TCE - ANEXO IV - Preencher'!G67</f>
        <v>ALEGRIA DISTRIBUIDORA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3880</v>
      </c>
      <c r="I58" s="6">
        <f>IF('[1]TCE - ANEXO IV - Preencher'!K67="","",'[1]TCE - ANEXO IV - Preencher'!K67)</f>
        <v>45117</v>
      </c>
      <c r="J58" s="5" t="str">
        <f>'[1]TCE - ANEXO IV - Preencher'!L67</f>
        <v>26230727416376000138550010000038801177089822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73.8</v>
      </c>
    </row>
    <row r="59" spans="1:12" s="8" customFormat="1" ht="19.5" customHeight="1" x14ac:dyDescent="0.2">
      <c r="A59" s="3">
        <f>IFERROR(VLOOKUP(B59,'[1]DADOS (OCULTAR)'!$Q$3:$S$133,3,0),"")</f>
        <v>9767633000790</v>
      </c>
      <c r="B59" s="4" t="str">
        <f>'[1]TCE - ANEXO IV - Preencher'!C68</f>
        <v>UPA CABO DE SANTO AGOSTINHO - C.G 012/2022</v>
      </c>
      <c r="C59" s="4" t="str">
        <f>'[1]TCE - ANEXO IV - Preencher'!E68</f>
        <v>3.7 - Material de Limpeza e Produtos de Hgienização</v>
      </c>
      <c r="D59" s="3">
        <f>'[1]TCE - ANEXO IV - Preencher'!F68</f>
        <v>11024546000107</v>
      </c>
      <c r="E59" s="5" t="str">
        <f>'[1]TCE - ANEXO IV - Preencher'!G68</f>
        <v>IRMAOS COSTA SUPERMERCADO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43664</v>
      </c>
      <c r="I59" s="6">
        <f>IF('[1]TCE - ANEXO IV - Preencher'!K68="","",'[1]TCE - ANEXO IV - Preencher'!K68)</f>
        <v>45124</v>
      </c>
      <c r="J59" s="5" t="str">
        <f>'[1]TCE - ANEXO IV - Preencher'!L68</f>
        <v>26230711024546000107550010000436641191784475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19.61</v>
      </c>
    </row>
    <row r="60" spans="1:12" s="8" customFormat="1" ht="19.5" customHeight="1" x14ac:dyDescent="0.2">
      <c r="A60" s="3">
        <f>IFERROR(VLOOKUP(B60,'[1]DADOS (OCULTAR)'!$Q$3:$S$133,3,0),"")</f>
        <v>9767633000790</v>
      </c>
      <c r="B60" s="4" t="str">
        <f>'[1]TCE - ANEXO IV - Preencher'!C69</f>
        <v>UPA CABO DE SANTO AGOSTINHO - C.G 012/2022</v>
      </c>
      <c r="C60" s="4" t="str">
        <f>'[1]TCE - ANEXO IV - Preencher'!E69</f>
        <v>3.7 - Material de Limpeza e Produtos de Hgienização</v>
      </c>
      <c r="D60" s="3">
        <f>'[1]TCE - ANEXO IV - Preencher'!F69</f>
        <v>11840014000130</v>
      </c>
      <c r="E60" s="5" t="str">
        <f>'[1]TCE - ANEXO IV - Preencher'!G69</f>
        <v>MACROPAC PROTEÇÃO E EMBALAGEM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436774</v>
      </c>
      <c r="I60" s="6">
        <f>IF('[1]TCE - ANEXO IV - Preencher'!K69="","",'[1]TCE - ANEXO IV - Preencher'!K69)</f>
        <v>45120</v>
      </c>
      <c r="J60" s="5" t="str">
        <f>'[1]TCE - ANEXO IV - Preencher'!L69</f>
        <v>26230711840014000130550010004367741082257434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90</v>
      </c>
    </row>
    <row r="61" spans="1:12" s="8" customFormat="1" ht="19.5" customHeight="1" x14ac:dyDescent="0.2">
      <c r="A61" s="3">
        <f>IFERROR(VLOOKUP(B61,'[1]DADOS (OCULTAR)'!$Q$3:$S$133,3,0),"")</f>
        <v>9767633000790</v>
      </c>
      <c r="B61" s="4" t="str">
        <f>'[1]TCE - ANEXO IV - Preencher'!C70</f>
        <v>UPA CABO DE SANTO AGOSTINHO - C.G 012/2022</v>
      </c>
      <c r="C61" s="4" t="str">
        <f>'[1]TCE - ANEXO IV - Preencher'!E70</f>
        <v>3.7 - Material de Limpeza e Produtos de Hgienização</v>
      </c>
      <c r="D61" s="3">
        <f>'[1]TCE - ANEXO IV - Preencher'!F70</f>
        <v>5151403000236</v>
      </c>
      <c r="E61" s="5" t="str">
        <f>'[1]TCE - ANEXO IV - Preencher'!G70</f>
        <v>VAREJAO BRASILEIRO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9479</v>
      </c>
      <c r="I61" s="6">
        <f>IF('[1]TCE - ANEXO IV - Preencher'!K70="","",'[1]TCE - ANEXO IV - Preencher'!K70)</f>
        <v>45124</v>
      </c>
      <c r="J61" s="5" t="str">
        <f>'[1]TCE - ANEXO IV - Preencher'!L70</f>
        <v>26230705151403000236550010000094791098054898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7.74</v>
      </c>
    </row>
    <row r="62" spans="1:12" s="8" customFormat="1" ht="19.5" customHeight="1" x14ac:dyDescent="0.2">
      <c r="A62" s="3">
        <f>IFERROR(VLOOKUP(B62,'[1]DADOS (OCULTAR)'!$Q$3:$S$133,3,0),"")</f>
        <v>9767633000790</v>
      </c>
      <c r="B62" s="4" t="str">
        <f>'[1]TCE - ANEXO IV - Preencher'!C71</f>
        <v>UPA CABO DE SANTO AGOSTINHO - C.G 012/2022</v>
      </c>
      <c r="C62" s="4" t="str">
        <f>'[1]TCE - ANEXO IV - Preencher'!E71</f>
        <v>3.7 - Material de Limpeza e Produtos de Hgienização</v>
      </c>
      <c r="D62" s="3">
        <f>'[1]TCE - ANEXO IV - Preencher'!F71</f>
        <v>24425720000167</v>
      </c>
      <c r="E62" s="5" t="str">
        <f>'[1]TCE - ANEXO IV - Preencher'!G71</f>
        <v>ORIGINAL SUP E EQUIPAMENTOS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8277</v>
      </c>
      <c r="I62" s="6">
        <f>IF('[1]TCE - ANEXO IV - Preencher'!K71="","",'[1]TCE - ANEXO IV - Preencher'!K71)</f>
        <v>45133</v>
      </c>
      <c r="J62" s="5" t="str">
        <f>'[1]TCE - ANEXO IV - Preencher'!L71</f>
        <v>26230724425720000167550010000082771320077286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600</v>
      </c>
    </row>
    <row r="63" spans="1:12" s="8" customFormat="1" ht="19.5" customHeight="1" x14ac:dyDescent="0.2">
      <c r="A63" s="3">
        <f>IFERROR(VLOOKUP(B63,'[1]DADOS (OCULTAR)'!$Q$3:$S$133,3,0),"")</f>
        <v>9767633000790</v>
      </c>
      <c r="B63" s="4" t="str">
        <f>'[1]TCE - ANEXO IV - Preencher'!C72</f>
        <v>UPA CABO DE SANTO AGOSTINHO - C.G 012/2022</v>
      </c>
      <c r="C63" s="4" t="str">
        <f>'[1]TCE - ANEXO IV - Preencher'!E72</f>
        <v>3.7 - Material de Limpeza e Produtos de Hgienização</v>
      </c>
      <c r="D63" s="3">
        <f>'[1]TCE - ANEXO IV - Preencher'!F72</f>
        <v>15218561000139</v>
      </c>
      <c r="E63" s="5" t="str">
        <f>'[1]TCE - ANEXO IV - Preencher'!G72</f>
        <v>NNMED DIST E EXPORT FE MED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101925</v>
      </c>
      <c r="I63" s="6">
        <f>IF('[1]TCE - ANEXO IV - Preencher'!K72="","",'[1]TCE - ANEXO IV - Preencher'!K72)</f>
        <v>45110</v>
      </c>
      <c r="J63" s="5" t="str">
        <f>'[1]TCE - ANEXO IV - Preencher'!L72</f>
        <v>25230715218561000139550010001019251017818306</v>
      </c>
      <c r="K63" s="5" t="str">
        <f>IF(F63="B",LEFT('[1]TCE - ANEXO IV - Preencher'!M72,2),IF(F63="S",LEFT('[1]TCE - ANEXO IV - Preencher'!M72,7),IF('[1]TCE - ANEXO IV - Preencher'!H72="","")))</f>
        <v>25</v>
      </c>
      <c r="L63" s="7">
        <f>'[1]TCE - ANEXO IV - Preencher'!N72</f>
        <v>46.29</v>
      </c>
    </row>
    <row r="64" spans="1:12" s="8" customFormat="1" ht="19.5" customHeight="1" x14ac:dyDescent="0.2">
      <c r="A64" s="3">
        <f>IFERROR(VLOOKUP(B64,'[1]DADOS (OCULTAR)'!$Q$3:$S$133,3,0),"")</f>
        <v>9767633000790</v>
      </c>
      <c r="B64" s="4" t="str">
        <f>'[1]TCE - ANEXO IV - Preencher'!C73</f>
        <v>UPA CABO DE SANTO AGOSTINHO - C.G 012/2022</v>
      </c>
      <c r="C64" s="4" t="str">
        <f>'[1]TCE - ANEXO IV - Preencher'!E73</f>
        <v>3.7 - Material de Limpeza e Produtos de Hgienização</v>
      </c>
      <c r="D64" s="3">
        <f>'[1]TCE - ANEXO IV - Preencher'!F73</f>
        <v>3817043000152</v>
      </c>
      <c r="E64" s="5" t="str">
        <f>'[1]TCE - ANEXO IV - Preencher'!G73</f>
        <v>PHARMAPLUS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57850</v>
      </c>
      <c r="I64" s="6">
        <f>IF('[1]TCE - ANEXO IV - Preencher'!K73="","",'[1]TCE - ANEXO IV - Preencher'!K73)</f>
        <v>45126</v>
      </c>
      <c r="J64" s="5" t="str">
        <f>'[1]TCE - ANEXO IV - Preencher'!L73</f>
        <v>26230703817043000152550010000578501142100146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472.28</v>
      </c>
    </row>
    <row r="65" spans="1:12" s="8" customFormat="1" ht="19.5" customHeight="1" x14ac:dyDescent="0.2">
      <c r="A65" s="3">
        <f>IFERROR(VLOOKUP(B65,'[1]DADOS (OCULTAR)'!$Q$3:$S$133,3,0),"")</f>
        <v>9767633000790</v>
      </c>
      <c r="B65" s="4" t="str">
        <f>'[1]TCE - ANEXO IV - Preencher'!C74</f>
        <v>UPA CABO DE SANTO AGOSTINHO - C.G 012/2022</v>
      </c>
      <c r="C65" s="4" t="str">
        <f>'[1]TCE - ANEXO IV - Preencher'!E74</f>
        <v>3.14 - Alimentação Preparada</v>
      </c>
      <c r="D65" s="3">
        <f>'[1]TCE - ANEXO IV - Preencher'!F74</f>
        <v>8014460000180</v>
      </c>
      <c r="E65" s="5" t="str">
        <f>'[1]TCE - ANEXO IV - Preencher'!G74</f>
        <v>VANPEL MAT DE ESCRITORIO E INFOR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55353</v>
      </c>
      <c r="I65" s="6">
        <f>IF('[1]TCE - ANEXO IV - Preencher'!K74="","",'[1]TCE - ANEXO IV - Preencher'!K74)</f>
        <v>45121</v>
      </c>
      <c r="J65" s="5" t="str">
        <f>'[1]TCE - ANEXO IV - Preencher'!L74</f>
        <v>26230708014460000180550010000553531001371658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355</v>
      </c>
    </row>
    <row r="66" spans="1:12" s="8" customFormat="1" ht="19.5" customHeight="1" x14ac:dyDescent="0.2">
      <c r="A66" s="3">
        <f>IFERROR(VLOOKUP(B66,'[1]DADOS (OCULTAR)'!$Q$3:$S$133,3,0),"")</f>
        <v>9767633000790</v>
      </c>
      <c r="B66" s="4" t="str">
        <f>'[1]TCE - ANEXO IV - Preencher'!C75</f>
        <v>UPA CABO DE SANTO AGOSTINHO - C.G 012/2022</v>
      </c>
      <c r="C66" s="4" t="str">
        <f>'[1]TCE - ANEXO IV - Preencher'!E75</f>
        <v>3.14 - Alimentação Preparada</v>
      </c>
      <c r="D66" s="3">
        <f>'[1]TCE - ANEXO IV - Preencher'!F75</f>
        <v>11024546000107</v>
      </c>
      <c r="E66" s="5" t="str">
        <f>'[1]TCE - ANEXO IV - Preencher'!G75</f>
        <v>IRMAOS COSTA SUPERMERCADO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43664</v>
      </c>
      <c r="I66" s="6">
        <f>IF('[1]TCE - ANEXO IV - Preencher'!K75="","",'[1]TCE - ANEXO IV - Preencher'!K75)</f>
        <v>45124</v>
      </c>
      <c r="J66" s="5" t="str">
        <f>'[1]TCE - ANEXO IV - Preencher'!L75</f>
        <v>26230711024546000107550010000436641191784475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517.23</v>
      </c>
    </row>
    <row r="67" spans="1:12" s="8" customFormat="1" ht="19.5" customHeight="1" x14ac:dyDescent="0.2">
      <c r="A67" s="3">
        <f>IFERROR(VLOOKUP(B67,'[1]DADOS (OCULTAR)'!$Q$3:$S$133,3,0),"")</f>
        <v>9767633000790</v>
      </c>
      <c r="B67" s="4" t="str">
        <f>'[1]TCE - ANEXO IV - Preencher'!C76</f>
        <v>UPA CABO DE SANTO AGOSTINHO - C.G 012/2022</v>
      </c>
      <c r="C67" s="4" t="str">
        <f>'[1]TCE - ANEXO IV - Preencher'!E76</f>
        <v>3.14 - Alimentação Preparada</v>
      </c>
      <c r="D67" s="3">
        <f>'[1]TCE - ANEXO IV - Preencher'!F76</f>
        <v>11840014000130</v>
      </c>
      <c r="E67" s="5" t="str">
        <f>'[1]TCE - ANEXO IV - Preencher'!G76</f>
        <v>MACROPAC PROTEÇÃO E EMBALAGEM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436774</v>
      </c>
      <c r="I67" s="6">
        <f>IF('[1]TCE - ANEXO IV - Preencher'!K76="","",'[1]TCE - ANEXO IV - Preencher'!K76)</f>
        <v>45120</v>
      </c>
      <c r="J67" s="5" t="str">
        <f>'[1]TCE - ANEXO IV - Preencher'!L76</f>
        <v>26230711840014000130550010004367741082257434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305.39999999999998</v>
      </c>
    </row>
    <row r="68" spans="1:12" s="8" customFormat="1" ht="19.5" customHeight="1" x14ac:dyDescent="0.2">
      <c r="A68" s="3">
        <f>IFERROR(VLOOKUP(B68,'[1]DADOS (OCULTAR)'!$Q$3:$S$133,3,0),"")</f>
        <v>9767633000790</v>
      </c>
      <c r="B68" s="4" t="str">
        <f>'[1]TCE - ANEXO IV - Preencher'!C77</f>
        <v>UPA CABO DE SANTO AGOSTINHO - C.G 012/2022</v>
      </c>
      <c r="C68" s="4" t="str">
        <f>'[1]TCE - ANEXO IV - Preencher'!E77</f>
        <v>3.14 - Alimentação Preparada</v>
      </c>
      <c r="D68" s="3">
        <f>'[1]TCE - ANEXO IV - Preencher'!F77</f>
        <v>30848237000198</v>
      </c>
      <c r="E68" s="5" t="str">
        <f>'[1]TCE - ANEXO IV - Preencher'!G77</f>
        <v>PH COMERCIO DE PRODUTOS MEDICOS HOSPITAL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12854</v>
      </c>
      <c r="I68" s="6">
        <f>IF('[1]TCE - ANEXO IV - Preencher'!K77="","",'[1]TCE - ANEXO IV - Preencher'!K77)</f>
        <v>45121</v>
      </c>
      <c r="J68" s="5" t="str">
        <f>'[1]TCE - ANEXO IV - Preencher'!L77</f>
        <v>26230730848237000198550010000128541538557426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432</v>
      </c>
    </row>
    <row r="69" spans="1:12" s="8" customFormat="1" ht="19.5" customHeight="1" x14ac:dyDescent="0.2">
      <c r="A69" s="3">
        <f>IFERROR(VLOOKUP(B69,'[1]DADOS (OCULTAR)'!$Q$3:$S$133,3,0),"")</f>
        <v>9767633000790</v>
      </c>
      <c r="B69" s="4" t="str">
        <f>'[1]TCE - ANEXO IV - Preencher'!C78</f>
        <v>UPA CABO DE SANTO AGOSTINHO - C.G 012/2022</v>
      </c>
      <c r="C69" s="4" t="str">
        <f>'[1]TCE - ANEXO IV - Preencher'!E78</f>
        <v>3.14 - Alimentação Preparada</v>
      </c>
      <c r="D69" s="3">
        <f>'[1]TCE - ANEXO IV - Preencher'!F78</f>
        <v>5151403000236</v>
      </c>
      <c r="E69" s="5" t="str">
        <f>'[1]TCE - ANEXO IV - Preencher'!G78</f>
        <v>VAREJAO BRASILEIRO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9479</v>
      </c>
      <c r="I69" s="6">
        <f>IF('[1]TCE - ANEXO IV - Preencher'!K78="","",'[1]TCE - ANEXO IV - Preencher'!K78)</f>
        <v>45124</v>
      </c>
      <c r="J69" s="5" t="str">
        <f>'[1]TCE - ANEXO IV - Preencher'!L78</f>
        <v>26230705151403000236550010000094791098054898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5.04</v>
      </c>
    </row>
    <row r="70" spans="1:12" s="8" customFormat="1" ht="19.5" customHeight="1" x14ac:dyDescent="0.2">
      <c r="A70" s="3">
        <f>IFERROR(VLOOKUP(B70,'[1]DADOS (OCULTAR)'!$Q$3:$S$133,3,0),"")</f>
        <v>9767633000790</v>
      </c>
      <c r="B70" s="4" t="str">
        <f>'[1]TCE - ANEXO IV - Preencher'!C79</f>
        <v>UPA CABO DE SANTO AGOSTINHO - C.G 012/2022</v>
      </c>
      <c r="C70" s="4" t="str">
        <f>'[1]TCE - ANEXO IV - Preencher'!E79</f>
        <v>3.14 - Alimentação Preparada</v>
      </c>
      <c r="D70" s="3">
        <f>'[1]TCE - ANEXO IV - Preencher'!F79</f>
        <v>11024546000107</v>
      </c>
      <c r="E70" s="5" t="str">
        <f>'[1]TCE - ANEXO IV - Preencher'!G79</f>
        <v>IRMAOS COSTA SUPERMERCADO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43664</v>
      </c>
      <c r="I70" s="6">
        <f>IF('[1]TCE - ANEXO IV - Preencher'!K79="","",'[1]TCE - ANEXO IV - Preencher'!K79)</f>
        <v>45124</v>
      </c>
      <c r="J70" s="5" t="str">
        <f>'[1]TCE - ANEXO IV - Preencher'!L79</f>
        <v>26230711024546000107550010000436641191784475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65.319999999999993</v>
      </c>
    </row>
    <row r="71" spans="1:12" s="8" customFormat="1" ht="19.5" customHeight="1" x14ac:dyDescent="0.2">
      <c r="A71" s="3">
        <f>IFERROR(VLOOKUP(B71,'[1]DADOS (OCULTAR)'!$Q$3:$S$133,3,0),"")</f>
        <v>9767633000790</v>
      </c>
      <c r="B71" s="4" t="str">
        <f>'[1]TCE - ANEXO IV - Preencher'!C80</f>
        <v>UPA CABO DE SANTO AGOSTINHO - C.G 012/2022</v>
      </c>
      <c r="C71" s="4" t="str">
        <f>'[1]TCE - ANEXO IV - Preencher'!E80</f>
        <v>3.14 - Alimentação Preparada</v>
      </c>
      <c r="D71" s="3">
        <f>'[1]TCE - ANEXO IV - Preencher'!F80</f>
        <v>11024546000107</v>
      </c>
      <c r="E71" s="5" t="str">
        <f>'[1]TCE - ANEXO IV - Preencher'!G80</f>
        <v>IRMAOS COSTA SUPERMERCADO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43497</v>
      </c>
      <c r="I71" s="6">
        <f>IF('[1]TCE - ANEXO IV - Preencher'!K80="","",'[1]TCE - ANEXO IV - Preencher'!K80)</f>
        <v>45113</v>
      </c>
      <c r="J71" s="5" t="str">
        <f>'[1]TCE - ANEXO IV - Preencher'!L80</f>
        <v>26230711024546000107550010000434971190580477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147.80000000000001</v>
      </c>
    </row>
    <row r="72" spans="1:12" s="8" customFormat="1" ht="19.5" customHeight="1" x14ac:dyDescent="0.2">
      <c r="A72" s="3">
        <f>IFERROR(VLOOKUP(B72,'[1]DADOS (OCULTAR)'!$Q$3:$S$133,3,0),"")</f>
        <v>9767633000790</v>
      </c>
      <c r="B72" s="4" t="str">
        <f>'[1]TCE - ANEXO IV - Preencher'!C81</f>
        <v>UPA CABO DE SANTO AGOSTINHO - C.G 012/2022</v>
      </c>
      <c r="C72" s="4" t="str">
        <f>'[1]TCE - ANEXO IV - Preencher'!E81</f>
        <v>3.14 - Alimentação Preparada</v>
      </c>
      <c r="D72" s="3">
        <f>'[1]TCE - ANEXO IV - Preencher'!F81</f>
        <v>11024546000107</v>
      </c>
      <c r="E72" s="5" t="str">
        <f>'[1]TCE - ANEXO IV - Preencher'!G81</f>
        <v>IRMAOS COSTA SUPERMERCADO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43664</v>
      </c>
      <c r="I72" s="6">
        <f>IF('[1]TCE - ANEXO IV - Preencher'!K81="","",'[1]TCE - ANEXO IV - Preencher'!K81)</f>
        <v>45124</v>
      </c>
      <c r="J72" s="5" t="str">
        <f>'[1]TCE - ANEXO IV - Preencher'!L81</f>
        <v>26230711024546000107550010000436641191784475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485.66</v>
      </c>
    </row>
    <row r="73" spans="1:12" s="8" customFormat="1" ht="19.5" customHeight="1" x14ac:dyDescent="0.2">
      <c r="A73" s="3">
        <f>IFERROR(VLOOKUP(B73,'[1]DADOS (OCULTAR)'!$Q$3:$S$133,3,0),"")</f>
        <v>9767633000790</v>
      </c>
      <c r="B73" s="4" t="str">
        <f>'[1]TCE - ANEXO IV - Preencher'!C82</f>
        <v>UPA CABO DE SANTO AGOSTINHO - C.G 012/2022</v>
      </c>
      <c r="C73" s="4" t="str">
        <f>'[1]TCE - ANEXO IV - Preencher'!E82</f>
        <v>3.14 - Alimentação Preparada</v>
      </c>
      <c r="D73" s="3">
        <f>'[1]TCE - ANEXO IV - Preencher'!F82</f>
        <v>5151403000236</v>
      </c>
      <c r="E73" s="5" t="str">
        <f>'[1]TCE - ANEXO IV - Preencher'!G82</f>
        <v>VAREJAO BRASILEIRO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9479</v>
      </c>
      <c r="I73" s="6">
        <f>IF('[1]TCE - ANEXO IV - Preencher'!K82="","",'[1]TCE - ANEXO IV - Preencher'!K82)</f>
        <v>45124</v>
      </c>
      <c r="J73" s="5" t="str">
        <f>'[1]TCE - ANEXO IV - Preencher'!L82</f>
        <v>26230705151403000236550010000094791098054898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71.39</v>
      </c>
    </row>
    <row r="74" spans="1:12" s="8" customFormat="1" ht="19.5" customHeight="1" x14ac:dyDescent="0.2">
      <c r="A74" s="3">
        <f>IFERROR(VLOOKUP(B74,'[1]DADOS (OCULTAR)'!$Q$3:$S$133,3,0),"")</f>
        <v>9767633000790</v>
      </c>
      <c r="B74" s="4" t="str">
        <f>'[1]TCE - ANEXO IV - Preencher'!C83</f>
        <v>UPA CABO DE SANTO AGOSTINHO - C.G 012/2022</v>
      </c>
      <c r="C74" s="4" t="str">
        <f>'[1]TCE - ANEXO IV - Preencher'!E83</f>
        <v>3.14 - Alimentação Preparada</v>
      </c>
      <c r="D74" s="3">
        <f>'[1]TCE - ANEXO IV - Preencher'!F83</f>
        <v>11024546000107</v>
      </c>
      <c r="E74" s="5" t="str">
        <f>'[1]TCE - ANEXO IV - Preencher'!G83</f>
        <v>IRMAOS COSTA SUPERMERCADO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43771</v>
      </c>
      <c r="I74" s="6">
        <f>IF('[1]TCE - ANEXO IV - Preencher'!K83="","",'[1]TCE - ANEXO IV - Preencher'!K83)</f>
        <v>45132</v>
      </c>
      <c r="J74" s="5" t="str">
        <f>'[1]TCE - ANEXO IV - Preencher'!L83</f>
        <v>26230711024546000107550010000437711193188110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144.80000000000001</v>
      </c>
    </row>
    <row r="75" spans="1:12" s="8" customFormat="1" ht="19.5" customHeight="1" x14ac:dyDescent="0.2">
      <c r="A75" s="3">
        <f>IFERROR(VLOOKUP(B75,'[1]DADOS (OCULTAR)'!$Q$3:$S$133,3,0),"")</f>
        <v>9767633000790</v>
      </c>
      <c r="B75" s="4" t="str">
        <f>'[1]TCE - ANEXO IV - Preencher'!C84</f>
        <v>UPA CABO DE SANTO AGOSTINHO - C.G 012/2022</v>
      </c>
      <c r="C75" s="4" t="str">
        <f>'[1]TCE - ANEXO IV - Preencher'!E84</f>
        <v>3.14 - Alimentação Preparada</v>
      </c>
      <c r="D75" s="3">
        <f>'[1]TCE - ANEXO IV - Preencher'!F84</f>
        <v>33773234000120</v>
      </c>
      <c r="E75" s="5" t="str">
        <f>'[1]TCE - ANEXO IV - Preencher'!G84</f>
        <v>BOMBOM HOUSE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11629</v>
      </c>
      <c r="I75" s="6">
        <f>IF('[1]TCE - ANEXO IV - Preencher'!K84="","",'[1]TCE - ANEXO IV - Preencher'!K84)</f>
        <v>45138</v>
      </c>
      <c r="J75" s="5" t="str">
        <f>'[1]TCE - ANEXO IV - Preencher'!L84</f>
        <v>26230733773234000120650030000116291567495188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44.9</v>
      </c>
    </row>
    <row r="76" spans="1:12" s="8" customFormat="1" ht="19.5" customHeight="1" x14ac:dyDescent="0.2">
      <c r="A76" s="3">
        <f>IFERROR(VLOOKUP(B76,'[1]DADOS (OCULTAR)'!$Q$3:$S$133,3,0),"")</f>
        <v>9767633000790</v>
      </c>
      <c r="B76" s="4" t="str">
        <f>'[1]TCE - ANEXO IV - Preencher'!C85</f>
        <v>UPA CABO DE SANTO AGOSTINHO - C.G 012/2022</v>
      </c>
      <c r="C76" s="4" t="str">
        <f>'[1]TCE - ANEXO IV - Preencher'!E85</f>
        <v>3.14 - Alimentação Preparada</v>
      </c>
      <c r="D76" s="3">
        <f>'[1]TCE - ANEXO IV - Preencher'!F85</f>
        <v>28637117000108</v>
      </c>
      <c r="E76" s="5" t="str">
        <f>'[1]TCE - ANEXO IV - Preencher'!G85</f>
        <v>INOWA SOLUCOES EM FORN DE ALIMEN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1480</v>
      </c>
      <c r="I76" s="6">
        <f>IF('[1]TCE - ANEXO IV - Preencher'!K85="","",'[1]TCE - ANEXO IV - Preencher'!K85)</f>
        <v>45138</v>
      </c>
      <c r="J76" s="5" t="str">
        <f>'[1]TCE - ANEXO IV - Preencher'!L85</f>
        <v>26230728637117000108550010000014801000217025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7245.2</v>
      </c>
    </row>
    <row r="77" spans="1:12" s="8" customFormat="1" ht="19.5" customHeight="1" x14ac:dyDescent="0.2">
      <c r="A77" s="3">
        <f>IFERROR(VLOOKUP(B77,'[1]DADOS (OCULTAR)'!$Q$3:$S$133,3,0),"")</f>
        <v>9767633000790</v>
      </c>
      <c r="B77" s="4" t="str">
        <f>'[1]TCE - ANEXO IV - Preencher'!C86</f>
        <v>UPA CABO DE SANTO AGOSTINHO - C.G 012/2022</v>
      </c>
      <c r="C77" s="4" t="str">
        <f>'[1]TCE - ANEXO IV - Preencher'!E86</f>
        <v>3.6 - Material de Expediente</v>
      </c>
      <c r="D77" s="3">
        <f>'[1]TCE - ANEXO IV - Preencher'!F86</f>
        <v>7295266000158</v>
      </c>
      <c r="E77" s="5" t="str">
        <f>'[1]TCE - ANEXO IV - Preencher'!G86</f>
        <v>MB COMERCIAL EIRELI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39831</v>
      </c>
      <c r="I77" s="6">
        <f>IF('[1]TCE - ANEXO IV - Preencher'!K86="","",'[1]TCE - ANEXO IV - Preencher'!K86)</f>
        <v>45126</v>
      </c>
      <c r="J77" s="5" t="str">
        <f>'[1]TCE - ANEXO IV - Preencher'!L86</f>
        <v>26230707295266000158550010000398311983846697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2.2000000000000002</v>
      </c>
    </row>
    <row r="78" spans="1:12" s="8" customFormat="1" ht="19.5" customHeight="1" x14ac:dyDescent="0.2">
      <c r="A78" s="3">
        <f>IFERROR(VLOOKUP(B78,'[1]DADOS (OCULTAR)'!$Q$3:$S$133,3,0),"")</f>
        <v>9767633000790</v>
      </c>
      <c r="B78" s="4" t="str">
        <f>'[1]TCE - ANEXO IV - Preencher'!C87</f>
        <v>UPA CABO DE SANTO AGOSTINHO - C.G 012/2022</v>
      </c>
      <c r="C78" s="4" t="str">
        <f>'[1]TCE - ANEXO IV - Preencher'!E87</f>
        <v>3.6 - Material de Expediente</v>
      </c>
      <c r="D78" s="3">
        <f>'[1]TCE - ANEXO IV - Preencher'!F87</f>
        <v>8014460000180</v>
      </c>
      <c r="E78" s="5" t="str">
        <f>'[1]TCE - ANEXO IV - Preencher'!G87</f>
        <v>VANPEL MAT DE ESCRITORIO E INFOR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55353</v>
      </c>
      <c r="I78" s="6">
        <f>IF('[1]TCE - ANEXO IV - Preencher'!K87="","",'[1]TCE - ANEXO IV - Preencher'!K87)</f>
        <v>45121</v>
      </c>
      <c r="J78" s="5" t="str">
        <f>'[1]TCE - ANEXO IV - Preencher'!L87</f>
        <v>26230708014460000180550010000553531001371658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2660.4</v>
      </c>
    </row>
    <row r="79" spans="1:12" s="8" customFormat="1" ht="19.5" customHeight="1" x14ac:dyDescent="0.2">
      <c r="A79" s="3">
        <f>IFERROR(VLOOKUP(B79,'[1]DADOS (OCULTAR)'!$Q$3:$S$133,3,0),"")</f>
        <v>9767633000790</v>
      </c>
      <c r="B79" s="4" t="str">
        <f>'[1]TCE - ANEXO IV - Preencher'!C88</f>
        <v>UPA CABO DE SANTO AGOSTINHO - C.G 012/2022</v>
      </c>
      <c r="C79" s="4" t="str">
        <f>'[1]TCE - ANEXO IV - Preencher'!E88</f>
        <v>3.6 - Material de Expediente</v>
      </c>
      <c r="D79" s="3">
        <f>'[1]TCE - ANEXO IV - Preencher'!F88</f>
        <v>5151403000236</v>
      </c>
      <c r="E79" s="5" t="str">
        <f>'[1]TCE - ANEXO IV - Preencher'!G88</f>
        <v>VAREJAO BRASILEIRO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9479</v>
      </c>
      <c r="I79" s="6">
        <f>IF('[1]TCE - ANEXO IV - Preencher'!K88="","",'[1]TCE - ANEXO IV - Preencher'!K88)</f>
        <v>45124</v>
      </c>
      <c r="J79" s="5" t="str">
        <f>'[1]TCE - ANEXO IV - Preencher'!L88</f>
        <v>26230705151403000236550010000094791098054898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61.9</v>
      </c>
    </row>
    <row r="80" spans="1:12" s="8" customFormat="1" ht="19.5" customHeight="1" x14ac:dyDescent="0.2">
      <c r="A80" s="3">
        <f>IFERROR(VLOOKUP(B80,'[1]DADOS (OCULTAR)'!$Q$3:$S$133,3,0),"")</f>
        <v>9767633000790</v>
      </c>
      <c r="B80" s="4" t="str">
        <f>'[1]TCE - ANEXO IV - Preencher'!C89</f>
        <v>UPA CABO DE SANTO AGOSTINHO - C.G 012/2022</v>
      </c>
      <c r="C80" s="4" t="str">
        <f>'[1]TCE - ANEXO IV - Preencher'!E89</f>
        <v>3.6 - Material de Expediente</v>
      </c>
      <c r="D80" s="3">
        <f>'[1]TCE - ANEXO IV - Preencher'!F89</f>
        <v>15610582000103</v>
      </c>
      <c r="E80" s="5" t="str">
        <f>'[1]TCE - ANEXO IV - Preencher'!G89</f>
        <v>M DE F M FRAGOSO ETIQUETAS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743</v>
      </c>
      <c r="I80" s="6">
        <f>IF('[1]TCE - ANEXO IV - Preencher'!K89="","",'[1]TCE - ANEXO IV - Preencher'!K89)</f>
        <v>45133</v>
      </c>
      <c r="J80" s="5" t="str">
        <f>'[1]TCE - ANEXO IV - Preencher'!L89</f>
        <v>26230715610582000103550010000007437028784238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975</v>
      </c>
    </row>
    <row r="81" spans="1:12" s="8" customFormat="1" ht="19.5" customHeight="1" x14ac:dyDescent="0.2">
      <c r="A81" s="3">
        <f>IFERROR(VLOOKUP(B81,'[1]DADOS (OCULTAR)'!$Q$3:$S$133,3,0),"")</f>
        <v>9767633000790</v>
      </c>
      <c r="B81" s="4" t="str">
        <f>'[1]TCE - ANEXO IV - Preencher'!C90</f>
        <v>UPA CABO DE SANTO AGOSTINHO - C.G 012/2022</v>
      </c>
      <c r="C81" s="4" t="str">
        <f>'[1]TCE - ANEXO IV - Preencher'!E90</f>
        <v>3.6 - Material de Expediente</v>
      </c>
      <c r="D81" s="3">
        <f>'[1]TCE - ANEXO IV - Preencher'!F90</f>
        <v>24425720000167</v>
      </c>
      <c r="E81" s="5" t="str">
        <f>'[1]TCE - ANEXO IV - Preencher'!G90</f>
        <v>ORIGINAL SUP E EQUIPAMENTOS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8277</v>
      </c>
      <c r="I81" s="6">
        <f>IF('[1]TCE - ANEXO IV - Preencher'!K90="","",'[1]TCE - ANEXO IV - Preencher'!K90)</f>
        <v>45133</v>
      </c>
      <c r="J81" s="5" t="str">
        <f>'[1]TCE - ANEXO IV - Preencher'!L90</f>
        <v>26230724425700001675500100000082771320077286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1494.8</v>
      </c>
    </row>
    <row r="82" spans="1:12" s="8" customFormat="1" ht="19.5" customHeight="1" x14ac:dyDescent="0.2">
      <c r="A82" s="3">
        <f>IFERROR(VLOOKUP(B82,'[1]DADOS (OCULTAR)'!$Q$3:$S$133,3,0),"")</f>
        <v>9767633000790</v>
      </c>
      <c r="B82" s="4" t="str">
        <f>'[1]TCE - ANEXO IV - Preencher'!C91</f>
        <v>UPA CABO DE SANTO AGOSTINHO - C.G 012/2022</v>
      </c>
      <c r="C82" s="4" t="str">
        <f>'[1]TCE - ANEXO IV - Preencher'!E91</f>
        <v>3.6 - Material de Expediente</v>
      </c>
      <c r="D82" s="3">
        <f>'[1]TCE - ANEXO IV - Preencher'!F91</f>
        <v>28526262000103</v>
      </c>
      <c r="E82" s="5" t="str">
        <f>'[1]TCE - ANEXO IV - Preencher'!G91</f>
        <v>PORTUGAL MATERIAL DE ESCRITORIA INFORMATICA E LIMPEZA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8807</v>
      </c>
      <c r="I82" s="6">
        <f>IF('[1]TCE - ANEXO IV - Preencher'!K91="","",'[1]TCE - ANEXO IV - Preencher'!K91)</f>
        <v>45121</v>
      </c>
      <c r="J82" s="5" t="str">
        <f>'[1]TCE - ANEXO IV - Preencher'!L91</f>
        <v>26230728526262000103550010000088071000091110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180</v>
      </c>
    </row>
    <row r="83" spans="1:12" s="8" customFormat="1" ht="19.5" customHeight="1" x14ac:dyDescent="0.2">
      <c r="A83" s="3">
        <f>IFERROR(VLOOKUP(B83,'[1]DADOS (OCULTAR)'!$Q$3:$S$133,3,0),"")</f>
        <v>9767633000790</v>
      </c>
      <c r="B83" s="4" t="str">
        <f>'[1]TCE - ANEXO IV - Preencher'!C92</f>
        <v>UPA CABO DE SANTO AGOSTINHO - C.G 012/2022</v>
      </c>
      <c r="C83" s="4" t="str">
        <f>'[1]TCE - ANEXO IV - Preencher'!E92</f>
        <v>3.6 - Material de Expediente</v>
      </c>
      <c r="D83" s="3">
        <f>'[1]TCE - ANEXO IV - Preencher'!F92</f>
        <v>7295266000158</v>
      </c>
      <c r="E83" s="5" t="str">
        <f>'[1]TCE - ANEXO IV - Preencher'!G92</f>
        <v>MB COMERCIAL EIRELI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39831</v>
      </c>
      <c r="I83" s="6">
        <f>IF('[1]TCE - ANEXO IV - Preencher'!K92="","",'[1]TCE - ANEXO IV - Preencher'!K92)</f>
        <v>45126</v>
      </c>
      <c r="J83" s="5" t="str">
        <f>'[1]TCE - ANEXO IV - Preencher'!L92</f>
        <v>26230707295266000158550010000398311983846697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51.6</v>
      </c>
    </row>
    <row r="84" spans="1:12" s="8" customFormat="1" ht="19.5" customHeight="1" x14ac:dyDescent="0.2">
      <c r="A84" s="3">
        <f>IFERROR(VLOOKUP(B84,'[1]DADOS (OCULTAR)'!$Q$3:$S$133,3,0),"")</f>
        <v>9767633000790</v>
      </c>
      <c r="B84" s="4" t="str">
        <f>'[1]TCE - ANEXO IV - Preencher'!C93</f>
        <v>UPA CABO DE SANTO AGOSTINHO - C.G 012/2022</v>
      </c>
      <c r="C84" s="4" t="str">
        <f>'[1]TCE - ANEXO IV - Preencher'!E93</f>
        <v>3.1 - Combustíveis e Lubrificantes Automotivos</v>
      </c>
      <c r="D84" s="3">
        <f>'[1]TCE - ANEXO IV - Preencher'!F93</f>
        <v>27284516000161</v>
      </c>
      <c r="E84" s="5" t="str">
        <f>'[1]TCE - ANEXO IV - Preencher'!G93</f>
        <v>MAXIFROTA SERVIÇOS DE MANUNTENÇÃO DE FROTA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157997</v>
      </c>
      <c r="I84" s="6">
        <f>IF('[1]TCE - ANEXO IV - Preencher'!K93="","",'[1]TCE - ANEXO IV - Preencher'!K93)</f>
        <v>45111</v>
      </c>
      <c r="J84" s="5" t="str">
        <f>'[1]TCE - ANEXO IV - Preencher'!L93</f>
        <v>5IQFMBMW</v>
      </c>
      <c r="K84" s="5" t="str">
        <f>IF(F84="B",LEFT('[1]TCE - ANEXO IV - Preencher'!M93,2),IF(F84="S",LEFT('[1]TCE - ANEXO IV - Preencher'!M93,7),IF('[1]TCE - ANEXO IV - Preencher'!H93="","")))</f>
        <v>2927408</v>
      </c>
      <c r="L84" s="7">
        <f>'[1]TCE - ANEXO IV - Preencher'!N93</f>
        <v>10059.6</v>
      </c>
    </row>
    <row r="85" spans="1:12" s="8" customFormat="1" ht="19.5" customHeight="1" x14ac:dyDescent="0.2">
      <c r="A85" s="3">
        <f>IFERROR(VLOOKUP(B85,'[1]DADOS (OCULTAR)'!$Q$3:$S$133,3,0),"")</f>
        <v>9767633000790</v>
      </c>
      <c r="B85" s="4" t="str">
        <f>'[1]TCE - ANEXO IV - Preencher'!C94</f>
        <v>UPA CABO DE SANTO AGOSTINHO - C.G 012/2022</v>
      </c>
      <c r="C85" s="4" t="str">
        <f>'[1]TCE - ANEXO IV - Preencher'!E94</f>
        <v xml:space="preserve">3.9 - Material para Manutenção de Bens Imóveis </v>
      </c>
      <c r="D85" s="3">
        <f>'[1]TCE - ANEXO IV - Preencher'!F94</f>
        <v>8014460000180</v>
      </c>
      <c r="E85" s="5" t="str">
        <f>'[1]TCE - ANEXO IV - Preencher'!G94</f>
        <v>VANPEL MAT DE ESCRITORIO E INFOR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55076</v>
      </c>
      <c r="I85" s="6">
        <f>IF('[1]TCE - ANEXO IV - Preencher'!K94="","",'[1]TCE - ANEXO IV - Preencher'!K94)</f>
        <v>45111</v>
      </c>
      <c r="J85" s="5" t="str">
        <f>'[1]TCE - ANEXO IV - Preencher'!L94</f>
        <v>26230708014460000180550010000550761001368493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228</v>
      </c>
    </row>
    <row r="86" spans="1:12" s="8" customFormat="1" ht="19.5" customHeight="1" x14ac:dyDescent="0.2">
      <c r="A86" s="3">
        <f>IFERROR(VLOOKUP(B86,'[1]DADOS (OCULTAR)'!$Q$3:$S$133,3,0),"")</f>
        <v>9767633000790</v>
      </c>
      <c r="B86" s="4" t="str">
        <f>'[1]TCE - ANEXO IV - Preencher'!C95</f>
        <v>UPA CABO DE SANTO AGOSTINHO - C.G 012/2022</v>
      </c>
      <c r="C86" s="4" t="str">
        <f>'[1]TCE - ANEXO IV - Preencher'!E95</f>
        <v xml:space="preserve">3.9 - Material para Manutenção de Bens Imóveis </v>
      </c>
      <c r="D86" s="3">
        <f>'[1]TCE - ANEXO IV - Preencher'!F95</f>
        <v>22322153000198</v>
      </c>
      <c r="E86" s="5" t="str">
        <f>'[1]TCE - ANEXO IV - Preencher'!G95</f>
        <v>SR OFICINA E FERRAGENS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1486</v>
      </c>
      <c r="I86" s="6">
        <f>IF('[1]TCE - ANEXO IV - Preencher'!K95="","",'[1]TCE - ANEXO IV - Preencher'!K95)</f>
        <v>45113</v>
      </c>
      <c r="J86" s="5" t="str">
        <f>'[1]TCE - ANEXO IV - Preencher'!L95</f>
        <v>26230722322153000198550020000014861309966166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818.55</v>
      </c>
    </row>
    <row r="87" spans="1:12" s="8" customFormat="1" ht="19.5" customHeight="1" x14ac:dyDescent="0.2">
      <c r="A87" s="3">
        <f>IFERROR(VLOOKUP(B87,'[1]DADOS (OCULTAR)'!$Q$3:$S$133,3,0),"")</f>
        <v>9767633000790</v>
      </c>
      <c r="B87" s="4" t="str">
        <f>'[1]TCE - ANEXO IV - Preencher'!C96</f>
        <v>UPA CABO DE SANTO AGOSTINHO - C.G 012/2022</v>
      </c>
      <c r="C87" s="4" t="str">
        <f>'[1]TCE - ANEXO IV - Preencher'!E96</f>
        <v xml:space="preserve">3.9 - Material para Manutenção de Bens Imóveis </v>
      </c>
      <c r="D87" s="3">
        <f>'[1]TCE - ANEXO IV - Preencher'!F96</f>
        <v>2683153000378</v>
      </c>
      <c r="E87" s="5" t="str">
        <f>'[1]TCE - ANEXO IV - Preencher'!G96</f>
        <v>PALMA MAQUINAS E FERRAMENTAS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241920</v>
      </c>
      <c r="I87" s="6">
        <f>IF('[1]TCE - ANEXO IV - Preencher'!K96="","",'[1]TCE - ANEXO IV - Preencher'!K96)</f>
        <v>45114</v>
      </c>
      <c r="J87" s="5" t="str">
        <f>'[1]TCE - ANEXO IV - Preencher'!L96</f>
        <v>26230702683153000378550010002419201814188859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40.799999999999997</v>
      </c>
    </row>
    <row r="88" spans="1:12" s="8" customFormat="1" ht="19.5" customHeight="1" x14ac:dyDescent="0.2">
      <c r="A88" s="3">
        <f>IFERROR(VLOOKUP(B88,'[1]DADOS (OCULTAR)'!$Q$3:$S$133,3,0),"")</f>
        <v>9767633000790</v>
      </c>
      <c r="B88" s="4" t="str">
        <f>'[1]TCE - ANEXO IV - Preencher'!C97</f>
        <v>UPA CABO DE SANTO AGOSTINHO - C.G 012/2022</v>
      </c>
      <c r="C88" s="4" t="str">
        <f>'[1]TCE - ANEXO IV - Preencher'!E97</f>
        <v xml:space="preserve">3.9 - Material para Manutenção de Bens Imóveis </v>
      </c>
      <c r="D88" s="3">
        <f>'[1]TCE - ANEXO IV - Preencher'!F97</f>
        <v>5515224002101</v>
      </c>
      <c r="E88" s="5" t="str">
        <f>'[1]TCE - ANEXO IV - Preencher'!G97</f>
        <v>ALUMIFER ALUMINIO E FERRO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51695</v>
      </c>
      <c r="I88" s="6">
        <f>IF('[1]TCE - ANEXO IV - Preencher'!K97="","",'[1]TCE - ANEXO IV - Preencher'!K97)</f>
        <v>45114</v>
      </c>
      <c r="J88" s="5" t="str">
        <f>'[1]TCE - ANEXO IV - Preencher'!L97</f>
        <v>26230705515224002101550010000516951457525241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51</v>
      </c>
    </row>
    <row r="89" spans="1:12" s="8" customFormat="1" ht="19.5" customHeight="1" x14ac:dyDescent="0.2">
      <c r="A89" s="3">
        <f>IFERROR(VLOOKUP(B89,'[1]DADOS (OCULTAR)'!$Q$3:$S$133,3,0),"")</f>
        <v>9767633000790</v>
      </c>
      <c r="B89" s="4" t="str">
        <f>'[1]TCE - ANEXO IV - Preencher'!C98</f>
        <v>UPA CABO DE SANTO AGOSTINHO - C.G 012/2022</v>
      </c>
      <c r="C89" s="4" t="str">
        <f>'[1]TCE - ANEXO IV - Preencher'!E98</f>
        <v xml:space="preserve">3.9 - Material para Manutenção de Bens Imóveis </v>
      </c>
      <c r="D89" s="3">
        <f>'[1]TCE - ANEXO IV - Preencher'!F98</f>
        <v>3390863000291</v>
      </c>
      <c r="E89" s="5" t="str">
        <f>'[1]TCE - ANEXO IV - Preencher'!G98</f>
        <v>CENTROCAR PEÇAS PNEUS EQUIPADORAS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159967</v>
      </c>
      <c r="I89" s="6">
        <f>IF('[1]TCE - ANEXO IV - Preencher'!K98="","",'[1]TCE - ANEXO IV - Preencher'!K98)</f>
        <v>45119</v>
      </c>
      <c r="J89" s="5" t="str">
        <f>'[1]TCE - ANEXO IV - Preencher'!L98</f>
        <v>26230703390863000291550010001599671015205447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27.99</v>
      </c>
    </row>
    <row r="90" spans="1:12" s="8" customFormat="1" ht="19.5" customHeight="1" x14ac:dyDescent="0.2">
      <c r="A90" s="3">
        <f>IFERROR(VLOOKUP(B90,'[1]DADOS (OCULTAR)'!$Q$3:$S$133,3,0),"")</f>
        <v>9767633000790</v>
      </c>
      <c r="B90" s="4" t="str">
        <f>'[1]TCE - ANEXO IV - Preencher'!C99</f>
        <v>UPA CABO DE SANTO AGOSTINHO - C.G 012/2022</v>
      </c>
      <c r="C90" s="4" t="str">
        <f>'[1]TCE - ANEXO IV - Preencher'!E99</f>
        <v xml:space="preserve">3.9 - Material para Manutenção de Bens Imóveis </v>
      </c>
      <c r="D90" s="3">
        <f>'[1]TCE - ANEXO IV - Preencher'!F99</f>
        <v>2334220000187</v>
      </c>
      <c r="E90" s="5" t="str">
        <f>'[1]TCE - ANEXO IV - Preencher'!G99</f>
        <v>TRISUL COM E IMP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26374</v>
      </c>
      <c r="I90" s="6">
        <f>IF('[1]TCE - ANEXO IV - Preencher'!K99="","",'[1]TCE - ANEXO IV - Preencher'!K99)</f>
        <v>45126</v>
      </c>
      <c r="J90" s="5" t="str">
        <f>'[1]TCE - ANEXO IV - Preencher'!L99</f>
        <v>26230702334220000187550010000263741480625739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1172</v>
      </c>
    </row>
    <row r="91" spans="1:12" s="8" customFormat="1" ht="19.5" customHeight="1" x14ac:dyDescent="0.2">
      <c r="A91" s="3">
        <f>IFERROR(VLOOKUP(B91,'[1]DADOS (OCULTAR)'!$Q$3:$S$133,3,0),"")</f>
        <v>9767633000790</v>
      </c>
      <c r="B91" s="4" t="str">
        <f>'[1]TCE - ANEXO IV - Preencher'!C100</f>
        <v>UPA CABO DE SANTO AGOSTINHO - C.G 012/2022</v>
      </c>
      <c r="C91" s="4" t="str">
        <f>'[1]TCE - ANEXO IV - Preencher'!E100</f>
        <v xml:space="preserve">3.9 - Material para Manutenção de Bens Imóveis </v>
      </c>
      <c r="D91" s="3">
        <f>'[1]TCE - ANEXO IV - Preencher'!F100</f>
        <v>2357251000153</v>
      </c>
      <c r="E91" s="5" t="str">
        <f>'[1]TCE - ANEXO IV - Preencher'!G100</f>
        <v>LIFEMED INDL DE EQP ART MED HOSP S 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123462</v>
      </c>
      <c r="I91" s="6">
        <f>IF('[1]TCE - ANEXO IV - Preencher'!K100="","",'[1]TCE - ANEXO IV - Preencher'!K100)</f>
        <v>45124</v>
      </c>
      <c r="J91" s="5" t="str">
        <f>'[1]TCE - ANEXO IV - Preencher'!L100</f>
        <v>43230702357251000153550010001234621775253410</v>
      </c>
      <c r="K91" s="5" t="str">
        <f>IF(F91="B",LEFT('[1]TCE - ANEXO IV - Preencher'!M100,2),IF(F91="S",LEFT('[1]TCE - ANEXO IV - Preencher'!M100,7),IF('[1]TCE - ANEXO IV - Preencher'!H100="","")))</f>
        <v>43</v>
      </c>
      <c r="L91" s="7">
        <f>'[1]TCE - ANEXO IV - Preencher'!N100</f>
        <v>2108.4</v>
      </c>
    </row>
    <row r="92" spans="1:12" s="8" customFormat="1" ht="19.5" customHeight="1" x14ac:dyDescent="0.2">
      <c r="A92" s="3">
        <f>IFERROR(VLOOKUP(B92,'[1]DADOS (OCULTAR)'!$Q$3:$S$133,3,0),"")</f>
        <v>9767633000790</v>
      </c>
      <c r="B92" s="4" t="str">
        <f>'[1]TCE - ANEXO IV - Preencher'!C101</f>
        <v>UPA CABO DE SANTO AGOSTINHO - C.G 012/2022</v>
      </c>
      <c r="C92" s="4" t="str">
        <f>'[1]TCE - ANEXO IV - Preencher'!E101</f>
        <v xml:space="preserve">3.9 - Material para Manutenção de Bens Imóveis </v>
      </c>
      <c r="D92" s="3">
        <f>'[1]TCE - ANEXO IV - Preencher'!F101</f>
        <v>8827361000380</v>
      </c>
      <c r="E92" s="5" t="str">
        <f>'[1]TCE - ANEXO IV - Preencher'!G101</f>
        <v>CORREA CONSTRUCAO FILIAL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41979</v>
      </c>
      <c r="I92" s="6">
        <f>IF('[1]TCE - ANEXO IV - Preencher'!K101="","",'[1]TCE - ANEXO IV - Preencher'!K101)</f>
        <v>45135</v>
      </c>
      <c r="J92" s="5" t="str">
        <f>'[1]TCE - ANEXO IV - Preencher'!L101</f>
        <v>26230708827361000380650010000419791036664030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9.59</v>
      </c>
    </row>
    <row r="93" spans="1:12" s="8" customFormat="1" ht="19.5" customHeight="1" x14ac:dyDescent="0.2">
      <c r="A93" s="3">
        <f>IFERROR(VLOOKUP(B93,'[1]DADOS (OCULTAR)'!$Q$3:$S$133,3,0),"")</f>
        <v>9767633000790</v>
      </c>
      <c r="B93" s="4" t="str">
        <f>'[1]TCE - ANEXO IV - Preencher'!C102</f>
        <v>UPA CABO DE SANTO AGOSTINHO - C.G 012/2022</v>
      </c>
      <c r="C93" s="4" t="str">
        <f>'[1]TCE - ANEXO IV - Preencher'!E102</f>
        <v xml:space="preserve">3.9 - Material para Manutenção de Bens Imóveis </v>
      </c>
      <c r="D93" s="3">
        <f>'[1]TCE - ANEXO IV - Preencher'!F102</f>
        <v>8014460000180</v>
      </c>
      <c r="E93" s="5" t="str">
        <f>'[1]TCE - ANEXO IV - Preencher'!G102</f>
        <v>VANPEL MAT DE ESCRITORIO E INFOR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55076</v>
      </c>
      <c r="I93" s="6">
        <f>IF('[1]TCE - ANEXO IV - Preencher'!K102="","",'[1]TCE - ANEXO IV - Preencher'!K102)</f>
        <v>45111</v>
      </c>
      <c r="J93" s="5" t="str">
        <f>'[1]TCE - ANEXO IV - Preencher'!L102</f>
        <v>26230708014460000180550010000550761001368493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232</v>
      </c>
    </row>
    <row r="94" spans="1:12" s="8" customFormat="1" ht="19.5" customHeight="1" x14ac:dyDescent="0.2">
      <c r="A94" s="3">
        <f>IFERROR(VLOOKUP(B94,'[1]DADOS (OCULTAR)'!$Q$3:$S$133,3,0),"")</f>
        <v>9767633000790</v>
      </c>
      <c r="B94" s="4" t="str">
        <f>'[1]TCE - ANEXO IV - Preencher'!C103</f>
        <v>UPA CABO DE SANTO AGOSTINHO - C.G 012/2022</v>
      </c>
      <c r="C94" s="4" t="str">
        <f>'[1]TCE - ANEXO IV - Preencher'!E103</f>
        <v xml:space="preserve">3.9 - Material para Manutenção de Bens Imóveis </v>
      </c>
      <c r="D94" s="3">
        <f>'[1]TCE - ANEXO IV - Preencher'!F103</f>
        <v>42937028000108</v>
      </c>
      <c r="E94" s="5" t="str">
        <f>'[1]TCE - ANEXO IV - Preencher'!G103</f>
        <v>MV MORAIS COM DE MAT DE ESCRITORIOS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1074</v>
      </c>
      <c r="I94" s="6">
        <f>IF('[1]TCE - ANEXO IV - Preencher'!K103="","",'[1]TCE - ANEXO IV - Preencher'!K103)</f>
        <v>45134</v>
      </c>
      <c r="J94" s="5" t="str">
        <f>'[1]TCE - ANEXO IV - Preencher'!L103</f>
        <v>26230742937028000108550010000010741000012483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218</v>
      </c>
    </row>
    <row r="95" spans="1:12" s="8" customFormat="1" ht="19.5" customHeight="1" x14ac:dyDescent="0.2">
      <c r="A95" s="3">
        <f>IFERROR(VLOOKUP(B95,'[1]DADOS (OCULTAR)'!$Q$3:$S$133,3,0),"")</f>
        <v>9767633000790</v>
      </c>
      <c r="B95" s="4" t="str">
        <f>'[1]TCE - ANEXO IV - Preencher'!C104</f>
        <v>UPA CABO DE SANTO AGOSTINHO - C.G 012/2022</v>
      </c>
      <c r="C95" s="4" t="str">
        <f>'[1]TCE - ANEXO IV - Preencher'!E104</f>
        <v xml:space="preserve">3.10 - Material para Manutenção de Bens Móveis </v>
      </c>
      <c r="D95" s="3">
        <f>'[1]TCE - ANEXO IV - Preencher'!F104</f>
        <v>14577675000102</v>
      </c>
      <c r="E95" s="5" t="str">
        <f>'[1]TCE - ANEXO IV - Preencher'!G104</f>
        <v>UPZONE COMERCIO E SERVICOS DE INFORMATICA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1152</v>
      </c>
      <c r="I95" s="6">
        <f>IF('[1]TCE - ANEXO IV - Preencher'!K104="","",'[1]TCE - ANEXO IV - Preencher'!K104)</f>
        <v>45126</v>
      </c>
      <c r="J95" s="5" t="str">
        <f>'[1]TCE - ANEXO IV - Preencher'!L104</f>
        <v>26230714577675000102550010000011521006644955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319.60000000000002</v>
      </c>
    </row>
    <row r="96" spans="1:12" s="8" customFormat="1" ht="19.5" customHeight="1" x14ac:dyDescent="0.2">
      <c r="A96" s="3">
        <f>IFERROR(VLOOKUP(B96,'[1]DADOS (OCULTAR)'!$Q$3:$S$133,3,0),"")</f>
        <v>9767633000790</v>
      </c>
      <c r="B96" s="4" t="str">
        <f>'[1]TCE - ANEXO IV - Preencher'!C105</f>
        <v>UPA CABO DE SANTO AGOSTINHO - C.G 012/2022</v>
      </c>
      <c r="C96" s="4" t="str">
        <f>'[1]TCE - ANEXO IV - Preencher'!E105</f>
        <v xml:space="preserve">3.10 - Material para Manutenção de Bens Móveis </v>
      </c>
      <c r="D96" s="3">
        <f>'[1]TCE - ANEXO IV - Preencher'!F105</f>
        <v>2334220000187</v>
      </c>
      <c r="E96" s="5" t="str">
        <f>'[1]TCE - ANEXO IV - Preencher'!G105</f>
        <v>TRISUL COM E IMP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26374</v>
      </c>
      <c r="I96" s="6">
        <f>IF('[1]TCE - ANEXO IV - Preencher'!K105="","",'[1]TCE - ANEXO IV - Preencher'!K105)</f>
        <v>45126</v>
      </c>
      <c r="J96" s="5" t="str">
        <f>'[1]TCE - ANEXO IV - Preencher'!L105</f>
        <v>26230702334220000187550010000263741480625739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996</v>
      </c>
    </row>
    <row r="97" spans="1:12" s="8" customFormat="1" ht="19.5" customHeight="1" x14ac:dyDescent="0.2">
      <c r="A97" s="3">
        <f>IFERROR(VLOOKUP(B97,'[1]DADOS (OCULTAR)'!$Q$3:$S$133,3,0),"")</f>
        <v>9767633000790</v>
      </c>
      <c r="B97" s="4" t="str">
        <f>'[1]TCE - ANEXO IV - Preencher'!C106</f>
        <v>UPA CABO DE SANTO AGOSTINHO - C.G 012/2022</v>
      </c>
      <c r="C97" s="4" t="str">
        <f>'[1]TCE - ANEXO IV - Preencher'!E106</f>
        <v xml:space="preserve">3.10 - Material para Manutenção de Bens Móveis </v>
      </c>
      <c r="D97" s="3">
        <f>'[1]TCE - ANEXO IV - Preencher'!F106</f>
        <v>12909398000162</v>
      </c>
      <c r="E97" s="5" t="str">
        <f>'[1]TCE - ANEXO IV - Preencher'!G106</f>
        <v>CLAYTON &amp;HELTON DOS SANTOS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51695</v>
      </c>
      <c r="I97" s="6">
        <f>IF('[1]TCE - ANEXO IV - Preencher'!K106="","",'[1]TCE - ANEXO IV - Preencher'!K106)</f>
        <v>45119</v>
      </c>
      <c r="J97" s="5" t="str">
        <f>'[1]TCE - ANEXO IV - Preencher'!L106</f>
        <v>26230712909398000162650010000515951222170729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27.8</v>
      </c>
    </row>
    <row r="98" spans="1:12" s="8" customFormat="1" ht="19.5" customHeight="1" x14ac:dyDescent="0.2">
      <c r="A98" s="3">
        <f>IFERROR(VLOOKUP(B98,'[1]DADOS (OCULTAR)'!$Q$3:$S$133,3,0),"")</f>
        <v>9767633000790</v>
      </c>
      <c r="B98" s="4" t="str">
        <f>'[1]TCE - ANEXO IV - Preencher'!C107</f>
        <v>UPA CABO DE SANTO AGOSTINHO - C.G 012/2022</v>
      </c>
      <c r="C98" s="4" t="str">
        <f>'[1]TCE - ANEXO IV - Preencher'!E107</f>
        <v xml:space="preserve">3.10 - Material para Manutenção de Bens Móveis </v>
      </c>
      <c r="D98" s="3">
        <f>'[1]TCE - ANEXO IV - Preencher'!F107</f>
        <v>8014460000180</v>
      </c>
      <c r="E98" s="5" t="str">
        <f>'[1]TCE - ANEXO IV - Preencher'!G107</f>
        <v>VANPEL MAT DE ESCRITORIO E INFOR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55353</v>
      </c>
      <c r="I98" s="6">
        <f>IF('[1]TCE - ANEXO IV - Preencher'!K107="","",'[1]TCE - ANEXO IV - Preencher'!K107)</f>
        <v>45121</v>
      </c>
      <c r="J98" s="5" t="str">
        <f>'[1]TCE - ANEXO IV - Preencher'!L107</f>
        <v>26230708014460000180550010000553531001371658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780</v>
      </c>
    </row>
    <row r="99" spans="1:12" s="8" customFormat="1" ht="19.5" customHeight="1" x14ac:dyDescent="0.2">
      <c r="A99" s="3">
        <f>IFERROR(VLOOKUP(B99,'[1]DADOS (OCULTAR)'!$Q$3:$S$133,3,0),"")</f>
        <v>9767633000790</v>
      </c>
      <c r="B99" s="4" t="str">
        <f>'[1]TCE - ANEXO IV - Preencher'!C108</f>
        <v>UPA CABO DE SANTO AGOSTINHO - C.G 012/2022</v>
      </c>
      <c r="C99" s="4" t="str">
        <f>'[1]TCE - ANEXO IV - Preencher'!E108</f>
        <v xml:space="preserve">3.10 - Material para Manutenção de Bens Móveis </v>
      </c>
      <c r="D99" s="3">
        <f>'[1]TCE - ANEXO IV - Preencher'!F108</f>
        <v>3866664000126</v>
      </c>
      <c r="E99" s="5" t="str">
        <f>'[1]TCE - ANEXO IV - Preencher'!G108</f>
        <v>MICRO OFFICE INFORMATICA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95812</v>
      </c>
      <c r="I99" s="6">
        <f>IF('[1]TCE - ANEXO IV - Preencher'!K108="","",'[1]TCE - ANEXO IV - Preencher'!K108)</f>
        <v>45125</v>
      </c>
      <c r="J99" s="5" t="str">
        <f>'[1]TCE - ANEXO IV - Preencher'!L108</f>
        <v>26230703866664000126550030000958121004055682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44</v>
      </c>
    </row>
    <row r="100" spans="1:12" s="8" customFormat="1" ht="19.5" customHeight="1" x14ac:dyDescent="0.2">
      <c r="A100" s="3">
        <f>IFERROR(VLOOKUP(B100,'[1]DADOS (OCULTAR)'!$Q$3:$S$133,3,0),"")</f>
        <v>9767633000790</v>
      </c>
      <c r="B100" s="4" t="str">
        <f>'[1]TCE - ANEXO IV - Preencher'!C109</f>
        <v>UPA CABO DE SANTO AGOSTINHO - C.G 012/2022</v>
      </c>
      <c r="C100" s="4" t="str">
        <f>'[1]TCE - ANEXO IV - Preencher'!E109</f>
        <v xml:space="preserve">3.10 - Material para Manutenção de Bens Móveis </v>
      </c>
      <c r="D100" s="3">
        <f>'[1]TCE - ANEXO IV - Preencher'!F109</f>
        <v>2334220000187</v>
      </c>
      <c r="E100" s="5" t="str">
        <f>'[1]TCE - ANEXO IV - Preencher'!G109</f>
        <v>TRISUL COM E IMP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26374</v>
      </c>
      <c r="I100" s="6">
        <f>IF('[1]TCE - ANEXO IV - Preencher'!K109="","",'[1]TCE - ANEXO IV - Preencher'!K109)</f>
        <v>45126</v>
      </c>
      <c r="J100" s="5" t="str">
        <f>'[1]TCE - ANEXO IV - Preencher'!L109</f>
        <v>26230702334220000187550010000263741480625739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726</v>
      </c>
    </row>
    <row r="101" spans="1:12" s="8" customFormat="1" ht="19.5" customHeight="1" x14ac:dyDescent="0.2">
      <c r="A101" s="3">
        <f>IFERROR(VLOOKUP(B101,'[1]DADOS (OCULTAR)'!$Q$3:$S$133,3,0),"")</f>
        <v>9767633000790</v>
      </c>
      <c r="B101" s="4" t="str">
        <f>'[1]TCE - ANEXO IV - Preencher'!C110</f>
        <v>UPA CABO DE SANTO AGOSTINHO - C.G 012/2022</v>
      </c>
      <c r="C101" s="4" t="str">
        <f>'[1]TCE - ANEXO IV - Preencher'!E110</f>
        <v xml:space="preserve">3.8 - Uniformes, Tecidos e Aviamentos </v>
      </c>
      <c r="D101" s="3">
        <f>'[1]TCE - ANEXO IV - Preencher'!F110</f>
        <v>4402515000179</v>
      </c>
      <c r="E101" s="5" t="str">
        <f>'[1]TCE - ANEXO IV - Preencher'!G110</f>
        <v>E M DE MOURA COMERCIAL ME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5614</v>
      </c>
      <c r="I101" s="6">
        <f>IF('[1]TCE - ANEXO IV - Preencher'!K110="","",'[1]TCE - ANEXO IV - Preencher'!K110)</f>
        <v>45114</v>
      </c>
      <c r="J101" s="5" t="str">
        <f>'[1]TCE - ANEXO IV - Preencher'!L110</f>
        <v>26230704402515000179550010000056141027892765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390</v>
      </c>
    </row>
    <row r="102" spans="1:12" s="8" customFormat="1" ht="19.5" customHeight="1" x14ac:dyDescent="0.2">
      <c r="A102" s="3">
        <f>IFERROR(VLOOKUP(B102,'[1]DADOS (OCULTAR)'!$Q$3:$S$133,3,0),"")</f>
        <v>9767633000790</v>
      </c>
      <c r="B102" s="4" t="str">
        <f>'[1]TCE - ANEXO IV - Preencher'!C111</f>
        <v>UPA CABO DE SANTO AGOSTINHO - C.G 012/2022</v>
      </c>
      <c r="C102" s="4" t="str">
        <f>'[1]TCE - ANEXO IV - Preencher'!E111</f>
        <v xml:space="preserve">3.8 - Uniformes, Tecidos e Aviamentos </v>
      </c>
      <c r="D102" s="3">
        <f>'[1]TCE - ANEXO IV - Preencher'!F111</f>
        <v>47291882000155</v>
      </c>
      <c r="E102" s="5" t="str">
        <f>'[1]TCE - ANEXO IV - Preencher'!G111</f>
        <v>FORTEK EQUIPAMENTOS DE PROTECAO INDIVIDUAL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895</v>
      </c>
      <c r="I102" s="6">
        <f>IF('[1]TCE - ANEXO IV - Preencher'!K111="","",'[1]TCE - ANEXO IV - Preencher'!K111)</f>
        <v>45117</v>
      </c>
      <c r="J102" s="5" t="str">
        <f>'[1]TCE - ANEXO IV - Preencher'!L111</f>
        <v>26230747291882000155550010000008951186343427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888</v>
      </c>
    </row>
    <row r="103" spans="1:12" s="8" customFormat="1" ht="19.5" customHeight="1" x14ac:dyDescent="0.2">
      <c r="A103" s="3">
        <f>IFERROR(VLOOKUP(B103,'[1]DADOS (OCULTAR)'!$Q$3:$S$133,3,0),"")</f>
        <v>9767633000790</v>
      </c>
      <c r="B103" s="4" t="str">
        <f>'[1]TCE - ANEXO IV - Preencher'!C112</f>
        <v>UPA CABO DE SANTO AGOSTINHO - C.G 012/2022</v>
      </c>
      <c r="C103" s="4" t="str">
        <f>'[1]TCE - ANEXO IV - Preencher'!E112</f>
        <v xml:space="preserve">3.8 - Uniformes, Tecidos e Aviamentos </v>
      </c>
      <c r="D103" s="3">
        <f>'[1]TCE - ANEXO IV - Preencher'!F112</f>
        <v>27416376000138</v>
      </c>
      <c r="E103" s="5" t="str">
        <f>'[1]TCE - ANEXO IV - Preencher'!G112</f>
        <v>ALEGRIA DISTRIBUIDORA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3880</v>
      </c>
      <c r="I103" s="6">
        <f>IF('[1]TCE - ANEXO IV - Preencher'!K112="","",'[1]TCE - ANEXO IV - Preencher'!K112)</f>
        <v>45117</v>
      </c>
      <c r="J103" s="5" t="str">
        <f>'[1]TCE - ANEXO IV - Preencher'!L112</f>
        <v>26230727416376000138550010000038801177089822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128.9</v>
      </c>
    </row>
    <row r="104" spans="1:12" s="8" customFormat="1" ht="19.5" customHeight="1" x14ac:dyDescent="0.2">
      <c r="A104" s="3">
        <f>IFERROR(VLOOKUP(B104,'[1]DADOS (OCULTAR)'!$Q$3:$S$133,3,0),"")</f>
        <v>9767633000790</v>
      </c>
      <c r="B104" s="4" t="str">
        <f>'[1]TCE - ANEXO IV - Preencher'!C113</f>
        <v>UPA CABO DE SANTO AGOSTINHO - C.G 012/2022</v>
      </c>
      <c r="C104" s="4" t="str">
        <f>'[1]TCE - ANEXO IV - Preencher'!E113</f>
        <v xml:space="preserve">3.8 - Uniformes, Tecidos e Aviamentos </v>
      </c>
      <c r="D104" s="3">
        <f>'[1]TCE - ANEXO IV - Preencher'!F113</f>
        <v>28333213000154</v>
      </c>
      <c r="E104" s="5" t="str">
        <f>'[1]TCE - ANEXO IV - Preencher'!G113</f>
        <v>GLOBAL DISTRIBUIDORA DE SUPRIMENTOS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7370</v>
      </c>
      <c r="I104" s="6">
        <f>IF('[1]TCE - ANEXO IV - Preencher'!K113="","",'[1]TCE - ANEXO IV - Preencher'!K113)</f>
        <v>45119</v>
      </c>
      <c r="J104" s="5" t="str">
        <f>'[1]TCE - ANEXO IV - Preencher'!L113</f>
        <v>26230728333213000154550010000073701120519830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695.14</v>
      </c>
    </row>
    <row r="105" spans="1:12" s="8" customFormat="1" ht="19.5" customHeight="1" x14ac:dyDescent="0.2">
      <c r="A105" s="3">
        <f>IFERROR(VLOOKUP(B105,'[1]DADOS (OCULTAR)'!$Q$3:$S$133,3,0),"")</f>
        <v>9767633000790</v>
      </c>
      <c r="B105" s="4" t="str">
        <f>'[1]TCE - ANEXO IV - Preencher'!C114</f>
        <v>UPA CABO DE SANTO AGOSTINHO - C.G 012/2022</v>
      </c>
      <c r="C105" s="4" t="str">
        <f>'[1]TCE - ANEXO IV - Preencher'!E114</f>
        <v>3.99 - Outras despesas com Material de Consumo</v>
      </c>
      <c r="D105" s="3">
        <f>'[1]TCE - ANEXO IV - Preencher'!F114</f>
        <v>4402515000179</v>
      </c>
      <c r="E105" s="5" t="str">
        <f>'[1]TCE - ANEXO IV - Preencher'!G114</f>
        <v>E M DE MOURA COMERCIAL ME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5614</v>
      </c>
      <c r="I105" s="6">
        <f>IF('[1]TCE - ANEXO IV - Preencher'!K114="","",'[1]TCE - ANEXO IV - Preencher'!K114)</f>
        <v>45114</v>
      </c>
      <c r="J105" s="5" t="str">
        <f>'[1]TCE - ANEXO IV - Preencher'!L114</f>
        <v>26230704402515000179550010000056141027892765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435</v>
      </c>
    </row>
    <row r="106" spans="1:12" s="8" customFormat="1" ht="19.5" customHeight="1" x14ac:dyDescent="0.2">
      <c r="A106" s="3">
        <f>IFERROR(VLOOKUP(B106,'[1]DADOS (OCULTAR)'!$Q$3:$S$133,3,0),"")</f>
        <v>9767633000790</v>
      </c>
      <c r="B106" s="4" t="str">
        <f>'[1]TCE - ANEXO IV - Preencher'!C115</f>
        <v>UPA CABO DE SANTO AGOSTINHO - C.G 012/2022</v>
      </c>
      <c r="C106" s="4" t="str">
        <f>'[1]TCE - ANEXO IV - Preencher'!E115</f>
        <v xml:space="preserve">5.21 - Seguros em geral </v>
      </c>
      <c r="D106" s="3">
        <f>'[1]TCE - ANEXO IV - Preencher'!F115</f>
        <v>61198164000160</v>
      </c>
      <c r="E106" s="5" t="str">
        <f>'[1]TCE - ANEXO IV - Preencher'!G115</f>
        <v>PORTO SEGURO COMPANHIA DE SEGUROS GERAIS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260.62</v>
      </c>
    </row>
    <row r="107" spans="1:12" s="8" customFormat="1" ht="19.5" customHeight="1" x14ac:dyDescent="0.2">
      <c r="A107" s="3">
        <f>IFERROR(VLOOKUP(B107,'[1]DADOS (OCULTAR)'!$Q$3:$S$133,3,0),"")</f>
        <v>9767633000790</v>
      </c>
      <c r="B107" s="4" t="str">
        <f>'[1]TCE - ANEXO IV - Preencher'!C116</f>
        <v>UPA CABO DE SANTO AGOSTINHO - C.G 012/2022</v>
      </c>
      <c r="C107" s="4" t="str">
        <f>'[1]TCE - ANEXO IV - Preencher'!E116</f>
        <v>5.18 - Teledonia Fixa</v>
      </c>
      <c r="D107" s="3">
        <f>'[1]TCE - ANEXO IV - Preencher'!F116</f>
        <v>11678913000188</v>
      </c>
      <c r="E107" s="5" t="str">
        <f>'[1]TCE - ANEXO IV - Preencher'!G116</f>
        <v>A2M TECNOLOGIA EM INTERNET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10073</v>
      </c>
      <c r="I107" s="6">
        <f>IF('[1]TCE - ANEXO IV - Preencher'!K116="","",'[1]TCE - ANEXO IV - Preencher'!K116)</f>
        <v>45139</v>
      </c>
      <c r="J107" s="5" t="str">
        <f>'[1]TCE - ANEXO IV - Preencher'!L116</f>
        <v>AWZXHSLA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750</v>
      </c>
    </row>
    <row r="108" spans="1:12" s="8" customFormat="1" ht="19.5" customHeight="1" x14ac:dyDescent="0.2">
      <c r="A108" s="3">
        <f>IFERROR(VLOOKUP(B108,'[1]DADOS (OCULTAR)'!$Q$3:$S$133,3,0),"")</f>
        <v>9767633000790</v>
      </c>
      <c r="B108" s="4" t="str">
        <f>'[1]TCE - ANEXO IV - Preencher'!C117</f>
        <v>UPA CABO DE SANTO AGOSTINHO - C.G 012/2022</v>
      </c>
      <c r="C108" s="4" t="str">
        <f>'[1]TCE - ANEXO IV - Preencher'!E117</f>
        <v>5.13 - Água e Esgoto</v>
      </c>
      <c r="D108" s="3">
        <f>'[1]TCE - ANEXO IV - Preencher'!F117</f>
        <v>9769035000164</v>
      </c>
      <c r="E108" s="5" t="str">
        <f>'[1]TCE - ANEXO IV - Preencher'!G117</f>
        <v>COMPESA</v>
      </c>
      <c r="F108" s="5" t="str">
        <f>'[1]TCE - ANEXO IV - Preencher'!H117</f>
        <v>S</v>
      </c>
      <c r="G108" s="5" t="str">
        <f>'[1]TCE - ANEXO IV - Preencher'!I117</f>
        <v>N</v>
      </c>
      <c r="H108" s="5" t="str">
        <f>'[1]TCE - ANEXO IV - Preencher'!J117</f>
        <v>20230778070279</v>
      </c>
      <c r="I108" s="6">
        <f>IF('[1]TCE - ANEXO IV - Preencher'!K117="","",'[1]TCE - ANEXO IV - Preencher'!K117)</f>
        <v>45140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8230.81</v>
      </c>
    </row>
    <row r="109" spans="1:12" s="8" customFormat="1" ht="19.5" customHeight="1" x14ac:dyDescent="0.2">
      <c r="A109" s="3">
        <f>IFERROR(VLOOKUP(B109,'[1]DADOS (OCULTAR)'!$Q$3:$S$133,3,0),"")</f>
        <v>9767633000790</v>
      </c>
      <c r="B109" s="4" t="str">
        <f>'[1]TCE - ANEXO IV - Preencher'!C118</f>
        <v>UPA CABO DE SANTO AGOSTINHO - C.G 012/2022</v>
      </c>
      <c r="C109" s="4" t="str">
        <f>'[1]TCE - ANEXO IV - Preencher'!E118</f>
        <v>5.12 - Energia Elétrica</v>
      </c>
      <c r="D109" s="3">
        <f>'[1]TCE - ANEXO IV - Preencher'!F118</f>
        <v>10835932000108</v>
      </c>
      <c r="E109" s="5" t="str">
        <f>'[1]TCE - ANEXO IV - Preencher'!G118</f>
        <v>COMPANHIA ENERGETICA DE PERNAMBUCO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268261433</v>
      </c>
      <c r="I109" s="6">
        <f>IF('[1]TCE - ANEXO IV - Preencher'!K118="","",'[1]TCE - ANEXO IV - Preencher'!K118)</f>
        <v>45139</v>
      </c>
      <c r="J109" s="5" t="str">
        <f>'[1]TCE - ANEXO IV - Preencher'!L118</f>
        <v>26230810835932000108660002682416331050881505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16553.13</v>
      </c>
    </row>
    <row r="110" spans="1:12" s="8" customFormat="1" ht="19.5" customHeight="1" x14ac:dyDescent="0.2">
      <c r="A110" s="3">
        <f>IFERROR(VLOOKUP(B110,'[1]DADOS (OCULTAR)'!$Q$3:$S$133,3,0),"")</f>
        <v>9767633000790</v>
      </c>
      <c r="B110" s="4" t="str">
        <f>'[1]TCE - ANEXO IV - Preencher'!C119</f>
        <v>UPA CABO DE SANTO AGOSTINHO - C.G 012/2022</v>
      </c>
      <c r="C110" s="4" t="str">
        <f>'[1]TCE - ANEXO IV - Preencher'!E119</f>
        <v>5.3 - Locação de Máquinas e Equipamentos</v>
      </c>
      <c r="D110" s="3">
        <f>'[1]TCE - ANEXO IV - Preencher'!F119</f>
        <v>6983851000188</v>
      </c>
      <c r="E110" s="5" t="str">
        <f>'[1]TCE - ANEXO IV - Preencher'!G119</f>
        <v>ACR COMERCIAL LTDA</v>
      </c>
      <c r="F110" s="5" t="str">
        <f>'[1]TCE - ANEXO IV - Preencher'!H119</f>
        <v>S</v>
      </c>
      <c r="G110" s="5" t="str">
        <f>'[1]TCE - ANEXO IV - Preencher'!I119</f>
        <v>N</v>
      </c>
      <c r="H110" s="5" t="str">
        <f>'[1]TCE - ANEXO IV - Preencher'!J119</f>
        <v>171</v>
      </c>
      <c r="I110" s="6">
        <f>IF('[1]TCE - ANEXO IV - Preencher'!K119="","",'[1]TCE - ANEXO IV - Preencher'!K119)</f>
        <v>45138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4886.83</v>
      </c>
    </row>
    <row r="111" spans="1:12" s="8" customFormat="1" ht="19.5" customHeight="1" x14ac:dyDescent="0.2">
      <c r="A111" s="3">
        <f>IFERROR(VLOOKUP(B111,'[1]DADOS (OCULTAR)'!$Q$3:$S$133,3,0),"")</f>
        <v>9767633000790</v>
      </c>
      <c r="B111" s="4" t="str">
        <f>'[1]TCE - ANEXO IV - Preencher'!C120</f>
        <v>UPA CABO DE SANTO AGOSTINHO - C.G 012/2022</v>
      </c>
      <c r="C111" s="4" t="str">
        <f>'[1]TCE - ANEXO IV - Preencher'!E120</f>
        <v>5.3 - Locação de Máquinas e Equipamentos</v>
      </c>
      <c r="D111" s="3">
        <f>'[1]TCE - ANEXO IV - Preencher'!F120</f>
        <v>14543772000184</v>
      </c>
      <c r="E111" s="5" t="str">
        <f>'[1]TCE - ANEXO IV - Preencher'!G120</f>
        <v>BRAVO LOCACAO DE MAQUINAS E EQUIPAMENTOS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9421</v>
      </c>
      <c r="I111" s="6">
        <f>IF('[1]TCE - ANEXO IV - Preencher'!K120="","",'[1]TCE - ANEXO IV - Preencher'!K120)</f>
        <v>45139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1500</v>
      </c>
    </row>
    <row r="112" spans="1:12" s="8" customFormat="1" ht="19.5" customHeight="1" x14ac:dyDescent="0.2">
      <c r="A112" s="3">
        <f>IFERROR(VLOOKUP(B112,'[1]DADOS (OCULTAR)'!$Q$3:$S$133,3,0),"")</f>
        <v>9767633000790</v>
      </c>
      <c r="B112" s="4" t="str">
        <f>'[1]TCE - ANEXO IV - Preencher'!C121</f>
        <v>UPA CABO DE SANTO AGOSTINHO - C.G 012/2022</v>
      </c>
      <c r="C112" s="4" t="str">
        <f>'[1]TCE - ANEXO IV - Preencher'!E121</f>
        <v>5.3 - Locação de Máquinas e Equipamentos</v>
      </c>
      <c r="D112" s="3">
        <f>'[1]TCE - ANEXO IV - Preencher'!F121</f>
        <v>43559107000187</v>
      </c>
      <c r="E112" s="5" t="str">
        <f>'[1]TCE - ANEXO IV - Preencher'!G121</f>
        <v>SARAH LIMA GUSMAO NERES EPP</v>
      </c>
      <c r="F112" s="5" t="str">
        <f>'[1]TCE - ANEXO IV - Preencher'!H121</f>
        <v>S</v>
      </c>
      <c r="G112" s="5" t="str">
        <f>'[1]TCE - ANEXO IV - Preencher'!I121</f>
        <v>N</v>
      </c>
      <c r="H112" s="5" t="str">
        <f>'[1]TCE - ANEXO IV - Preencher'!J121</f>
        <v>702</v>
      </c>
      <c r="I112" s="6">
        <f>IF('[1]TCE - ANEXO IV - Preencher'!K121="","",'[1]TCE - ANEXO IV - Preencher'!K121)</f>
        <v>45139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2640</v>
      </c>
    </row>
    <row r="113" spans="1:12" s="8" customFormat="1" ht="19.5" customHeight="1" x14ac:dyDescent="0.2">
      <c r="A113" s="3">
        <f>IFERROR(VLOOKUP(B113,'[1]DADOS (OCULTAR)'!$Q$3:$S$133,3,0),"")</f>
        <v>9767633000790</v>
      </c>
      <c r="B113" s="4" t="str">
        <f>'[1]TCE - ANEXO IV - Preencher'!C122</f>
        <v>UPA CABO DE SANTO AGOSTINHO - C.G 012/2022</v>
      </c>
      <c r="C113" s="4" t="str">
        <f>'[1]TCE - ANEXO IV - Preencher'!E122</f>
        <v>5.3 - Locação de Máquinas e Equipamentos</v>
      </c>
      <c r="D113" s="3">
        <f>'[1]TCE - ANEXO IV - Preencher'!F122</f>
        <v>43559107000187</v>
      </c>
      <c r="E113" s="5" t="str">
        <f>'[1]TCE - ANEXO IV - Preencher'!G122</f>
        <v>SARAH LIMA GUSMAO NERES EPP</v>
      </c>
      <c r="F113" s="5" t="str">
        <f>'[1]TCE - ANEXO IV - Preencher'!H122</f>
        <v>S</v>
      </c>
      <c r="G113" s="5" t="str">
        <f>'[1]TCE - ANEXO IV - Preencher'!I122</f>
        <v>N</v>
      </c>
      <c r="H113" s="5" t="str">
        <f>'[1]TCE - ANEXO IV - Preencher'!J122</f>
        <v>701</v>
      </c>
      <c r="I113" s="6">
        <f>IF('[1]TCE - ANEXO IV - Preencher'!K122="","",'[1]TCE - ANEXO IV - Preencher'!K122)</f>
        <v>45139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4181.2</v>
      </c>
    </row>
    <row r="114" spans="1:12" s="8" customFormat="1" ht="19.5" customHeight="1" x14ac:dyDescent="0.2">
      <c r="A114" s="3">
        <f>IFERROR(VLOOKUP(B114,'[1]DADOS (OCULTAR)'!$Q$3:$S$133,3,0),"")</f>
        <v>9767633000790</v>
      </c>
      <c r="B114" s="4" t="str">
        <f>'[1]TCE - ANEXO IV - Preencher'!C123</f>
        <v>UPA CABO DE SANTO AGOSTINHO - C.G 012/2022</v>
      </c>
      <c r="C114" s="4" t="str">
        <f>'[1]TCE - ANEXO IV - Preencher'!E123</f>
        <v>5.3 - Locação de Máquinas e Equipamentos</v>
      </c>
      <c r="D114" s="3">
        <f>'[1]TCE - ANEXO IV - Preencher'!F123</f>
        <v>22400267000109</v>
      </c>
      <c r="E114" s="5" t="str">
        <f>'[1]TCE - ANEXO IV - Preencher'!G123</f>
        <v>ACAO SERVICOS TELECON</v>
      </c>
      <c r="F114" s="5" t="str">
        <f>'[1]TCE - ANEXO IV - Preencher'!H123</f>
        <v>S</v>
      </c>
      <c r="G114" s="5" t="str">
        <f>'[1]TCE - ANEXO IV - Preencher'!I123</f>
        <v>N</v>
      </c>
      <c r="H114" s="5" t="str">
        <f>'[1]TCE - ANEXO IV - Preencher'!J123</f>
        <v>1704032022</v>
      </c>
      <c r="I114" s="6">
        <f>IF('[1]TCE - ANEXO IV - Preencher'!K123="","",'[1]TCE - ANEXO IV - Preencher'!K123)</f>
        <v>45138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2392.65</v>
      </c>
    </row>
    <row r="115" spans="1:12" s="8" customFormat="1" ht="19.5" customHeight="1" x14ac:dyDescent="0.2">
      <c r="A115" s="3">
        <f>IFERROR(VLOOKUP(B115,'[1]DADOS (OCULTAR)'!$Q$3:$S$133,3,0),"")</f>
        <v>9767633000790</v>
      </c>
      <c r="B115" s="4" t="str">
        <f>'[1]TCE - ANEXO IV - Preencher'!C124</f>
        <v>UPA CABO DE SANTO AGOSTINHO - C.G 012/2022</v>
      </c>
      <c r="C115" s="4" t="str">
        <f>'[1]TCE - ANEXO IV - Preencher'!E124</f>
        <v>5.1 - Locação de Equipamentos Médicos-Hospitalares</v>
      </c>
      <c r="D115" s="3">
        <f>'[1]TCE - ANEXO IV - Preencher'!F124</f>
        <v>8282077000103</v>
      </c>
      <c r="E115" s="5" t="str">
        <f>'[1]TCE - ANEXO IV - Preencher'!G124</f>
        <v>BIOSYSTEMS NE COM PROD LAB E HOSP LTDA</v>
      </c>
      <c r="F115" s="5" t="str">
        <f>'[1]TCE - ANEXO IV - Preencher'!H124</f>
        <v>S</v>
      </c>
      <c r="G115" s="5" t="str">
        <f>'[1]TCE - ANEXO IV - Preencher'!I124</f>
        <v>N</v>
      </c>
      <c r="H115" s="5" t="str">
        <f>'[1]TCE - ANEXO IV - Preencher'!J124</f>
        <v>3834</v>
      </c>
      <c r="I115" s="6">
        <f>IF('[1]TCE - ANEXO IV - Preencher'!K124="","",'[1]TCE - ANEXO IV - Preencher'!K124)</f>
        <v>45113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2507507</v>
      </c>
      <c r="L115" s="7">
        <f>'[1]TCE - ANEXO IV - Preencher'!N124</f>
        <v>571.41999999999996</v>
      </c>
    </row>
    <row r="116" spans="1:12" s="8" customFormat="1" ht="19.5" customHeight="1" x14ac:dyDescent="0.2">
      <c r="A116" s="3">
        <f>IFERROR(VLOOKUP(B116,'[1]DADOS (OCULTAR)'!$Q$3:$S$133,3,0),"")</f>
        <v>9767633000790</v>
      </c>
      <c r="B116" s="4" t="str">
        <f>'[1]TCE - ANEXO IV - Preencher'!C125</f>
        <v>UPA CABO DE SANTO AGOSTINHO - C.G 012/2022</v>
      </c>
      <c r="C116" s="4" t="str">
        <f>'[1]TCE - ANEXO IV - Preencher'!E125</f>
        <v>5.1 - Locação de Equipamentos Médicos-Hospitalares</v>
      </c>
      <c r="D116" s="3">
        <f>'[1]TCE - ANEXO IV - Preencher'!F125</f>
        <v>331788002405</v>
      </c>
      <c r="E116" s="5" t="str">
        <f>'[1]TCE - ANEXO IV - Preencher'!G125</f>
        <v>AIR LIQUIDE BRASIL LTDA</v>
      </c>
      <c r="F116" s="5" t="str">
        <f>'[1]TCE - ANEXO IV - Preencher'!H125</f>
        <v>S</v>
      </c>
      <c r="G116" s="5" t="str">
        <f>'[1]TCE - ANEXO IV - Preencher'!I125</f>
        <v>N</v>
      </c>
      <c r="H116" s="5" t="str">
        <f>'[1]TCE - ANEXO IV - Preencher'!J125</f>
        <v>48869</v>
      </c>
      <c r="I116" s="6">
        <f>IF('[1]TCE - ANEXO IV - Preencher'!K125="","",'[1]TCE - ANEXO IV - Preencher'!K125)</f>
        <v>45135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2602902</v>
      </c>
      <c r="L116" s="7">
        <f>'[1]TCE - ANEXO IV - Preencher'!N125</f>
        <v>3442.57</v>
      </c>
    </row>
    <row r="117" spans="1:12" s="8" customFormat="1" ht="19.5" customHeight="1" x14ac:dyDescent="0.2">
      <c r="A117" s="3">
        <f>IFERROR(VLOOKUP(B117,'[1]DADOS (OCULTAR)'!$Q$3:$S$133,3,0),"")</f>
        <v>9767633000790</v>
      </c>
      <c r="B117" s="4" t="str">
        <f>'[1]TCE - ANEXO IV - Preencher'!C126</f>
        <v>UPA CABO DE SANTO AGOSTINHO - C.G 012/2022</v>
      </c>
      <c r="C117" s="4" t="str">
        <f>'[1]TCE - ANEXO IV - Preencher'!E126</f>
        <v>5.1 - Locação de Equipamentos Médicos-Hospitalares</v>
      </c>
      <c r="D117" s="3">
        <f>'[1]TCE - ANEXO IV - Preencher'!F126</f>
        <v>331788002405</v>
      </c>
      <c r="E117" s="5" t="str">
        <f>'[1]TCE - ANEXO IV - Preencher'!G126</f>
        <v>AIR LIQUIDE BRASIL LTDA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48914</v>
      </c>
      <c r="I117" s="6">
        <f>IF('[1]TCE - ANEXO IV - Preencher'!K126="","",'[1]TCE - ANEXO IV - Preencher'!K126)</f>
        <v>45135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2602902</v>
      </c>
      <c r="L117" s="7">
        <f>'[1]TCE - ANEXO IV - Preencher'!N126</f>
        <v>2358.9499999999998</v>
      </c>
    </row>
    <row r="118" spans="1:12" s="8" customFormat="1" ht="19.5" customHeight="1" x14ac:dyDescent="0.2">
      <c r="A118" s="3">
        <f>IFERROR(VLOOKUP(B118,'[1]DADOS (OCULTAR)'!$Q$3:$S$133,3,0),"")</f>
        <v>9767633000790</v>
      </c>
      <c r="B118" s="4" t="str">
        <f>'[1]TCE - ANEXO IV - Preencher'!C127</f>
        <v>UPA CABO DE SANTO AGOSTINHO - C.G 012/2022</v>
      </c>
      <c r="C118" s="4" t="str">
        <f>'[1]TCE - ANEXO IV - Preencher'!E127</f>
        <v>5.1 - Locação de Equipamentos Médicos-Hospitalares</v>
      </c>
      <c r="D118" s="3">
        <f>'[1]TCE - ANEXO IV - Preencher'!F127</f>
        <v>5011743000180</v>
      </c>
      <c r="E118" s="5" t="str">
        <f>'[1]TCE - ANEXO IV - Preencher'!G127</f>
        <v>ALMERI ANGELO SALVIANO DA SILVA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6066</v>
      </c>
      <c r="I118" s="6">
        <f>IF('[1]TCE - ANEXO IV - Preencher'!K127="","",'[1]TCE - ANEXO IV - Preencher'!K127)</f>
        <v>45112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3000</v>
      </c>
    </row>
    <row r="119" spans="1:12" s="8" customFormat="1" ht="19.5" customHeight="1" x14ac:dyDescent="0.2">
      <c r="A119" s="3">
        <f>IFERROR(VLOOKUP(B119,'[1]DADOS (OCULTAR)'!$Q$3:$S$133,3,0),"")</f>
        <v>9767633000790</v>
      </c>
      <c r="B119" s="4" t="str">
        <f>'[1]TCE - ANEXO IV - Preencher'!C128</f>
        <v>UPA CABO DE SANTO AGOSTINHO - C.G 012/2022</v>
      </c>
      <c r="C119" s="4" t="str">
        <f>'[1]TCE - ANEXO IV - Preencher'!E128</f>
        <v>5.1 - Locação de Equipamentos Médicos-Hospitalares</v>
      </c>
      <c r="D119" s="3">
        <f>'[1]TCE - ANEXO IV - Preencher'!F128</f>
        <v>24380578002041</v>
      </c>
      <c r="E119" s="5" t="str">
        <f>'[1]TCE - ANEXO IV - Preencher'!G128</f>
        <v>WHITE MARTINS GASES INDUSTRIAIS DO NORDESTE LTDA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92894977</v>
      </c>
      <c r="I119" s="6">
        <f>IF('[1]TCE - ANEXO IV - Preencher'!K128="","",'[1]TCE - ANEXO IV - Preencher'!K128)</f>
        <v>45120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2607901</v>
      </c>
      <c r="L119" s="7">
        <f>'[1]TCE - ANEXO IV - Preencher'!N128</f>
        <v>1590.25</v>
      </c>
    </row>
    <row r="120" spans="1:12" s="8" customFormat="1" ht="19.5" customHeight="1" x14ac:dyDescent="0.2">
      <c r="A120" s="3">
        <f>IFERROR(VLOOKUP(B120,'[1]DADOS (OCULTAR)'!$Q$3:$S$133,3,0),"")</f>
        <v>9767633000790</v>
      </c>
      <c r="B120" s="4" t="str">
        <f>'[1]TCE - ANEXO IV - Preencher'!C129</f>
        <v>UPA CABO DE SANTO AGOSTINHO - C.G 012/2022</v>
      </c>
      <c r="C120" s="4" t="str">
        <f>'[1]TCE - ANEXO IV - Preencher'!E129</f>
        <v>5.8 - Locação de Veículos Automotores</v>
      </c>
      <c r="D120" s="3">
        <f>'[1]TCE - ANEXO IV - Preencher'!F129</f>
        <v>47378151000141</v>
      </c>
      <c r="E120" s="5" t="str">
        <f>'[1]TCE - ANEXO IV - Preencher'!G129</f>
        <v>MS LOCAR MILTON AMORIM SOARES LTDA</v>
      </c>
      <c r="F120" s="5" t="str">
        <f>'[1]TCE - ANEXO IV - Preencher'!H129</f>
        <v>S</v>
      </c>
      <c r="G120" s="5" t="str">
        <f>'[1]TCE - ANEXO IV - Preencher'!I129</f>
        <v>N</v>
      </c>
      <c r="H120" s="5" t="str">
        <f>'[1]TCE - ANEXO IV - Preencher'!J129</f>
        <v>121</v>
      </c>
      <c r="I120" s="6">
        <f>IF('[1]TCE - ANEXO IV - Preencher'!K129="","",'[1]TCE - ANEXO IV - Preencher'!K129)</f>
        <v>45141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2700</v>
      </c>
    </row>
    <row r="121" spans="1:12" s="8" customFormat="1" ht="19.5" customHeight="1" x14ac:dyDescent="0.2">
      <c r="A121" s="3">
        <f>IFERROR(VLOOKUP(B121,'[1]DADOS (OCULTAR)'!$Q$3:$S$133,3,0),"")</f>
        <v>9767633000790</v>
      </c>
      <c r="B121" s="4" t="str">
        <f>'[1]TCE - ANEXO IV - Preencher'!C130</f>
        <v>UPA CABO DE SANTO AGOSTINHO - C.G 012/2022</v>
      </c>
      <c r="C121" s="4" t="str">
        <f>'[1]TCE - ANEXO IV - Preencher'!E130</f>
        <v>5.19 - Serviços Gráficos, de Encadernação e de Emolduração</v>
      </c>
      <c r="D121" s="3">
        <f>'[1]TCE - ANEXO IV - Preencher'!F130</f>
        <v>11736565000158</v>
      </c>
      <c r="E121" s="5" t="str">
        <f>'[1]TCE - ANEXO IV - Preencher'!G130</f>
        <v>LEVI RIBEIRO DE SOUZA JUNIOR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865</v>
      </c>
      <c r="I121" s="6">
        <f>IF('[1]TCE - ANEXO IV - Preencher'!K130="","",'[1]TCE - ANEXO IV - Preencher'!K130)</f>
        <v>45112</v>
      </c>
      <c r="J121" s="5" t="str">
        <f>'[1]TCE - ANEXO IV - Preencher'!L130</f>
        <v>OCXZ92628</v>
      </c>
      <c r="K121" s="5" t="str">
        <f>IF(F121="B",LEFT('[1]TCE - ANEXO IV - Preencher'!M130,2),IF(F121="S",LEFT('[1]TCE - ANEXO IV - Preencher'!M130,7),IF('[1]TCE - ANEXO IV - Preencher'!H130="","")))</f>
        <v>2602902</v>
      </c>
      <c r="L121" s="7">
        <f>'[1]TCE - ANEXO IV - Preencher'!N130</f>
        <v>120</v>
      </c>
    </row>
    <row r="122" spans="1:12" s="8" customFormat="1" ht="19.5" customHeight="1" x14ac:dyDescent="0.2">
      <c r="A122" s="3">
        <f>IFERROR(VLOOKUP(B122,'[1]DADOS (OCULTAR)'!$Q$3:$S$133,3,0),"")</f>
        <v>9767633000790</v>
      </c>
      <c r="B122" s="4" t="str">
        <f>'[1]TCE - ANEXO IV - Preencher'!C131</f>
        <v>UPA CABO DE SANTO AGOSTINHO - C.G 012/2022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50415630000103</v>
      </c>
      <c r="E122" s="5" t="str">
        <f>'[1]TCE - ANEXO IV - Preencher'!G131</f>
        <v>LN SERVICOS MEDICOS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3</v>
      </c>
      <c r="I122" s="6">
        <f>IF('[1]TCE - ANEXO IV - Preencher'!K131="","",'[1]TCE - ANEXO IV - Preencher'!K131)</f>
        <v>45141</v>
      </c>
      <c r="J122" s="5" t="str">
        <f>'[1]TCE - ANEXO IV - Preencher'!L131</f>
        <v>V2H3ZQW4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11900</v>
      </c>
    </row>
    <row r="123" spans="1:12" s="8" customFormat="1" ht="19.5" customHeight="1" x14ac:dyDescent="0.2">
      <c r="A123" s="3">
        <f>IFERROR(VLOOKUP(B123,'[1]DADOS (OCULTAR)'!$Q$3:$S$133,3,0),"")</f>
        <v>9767633000790</v>
      </c>
      <c r="B123" s="4" t="str">
        <f>'[1]TCE - ANEXO IV - Preencher'!C132</f>
        <v>UPA CABO DE SANTO AGOSTINHO - C.G 012/2022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46560147000137</v>
      </c>
      <c r="E123" s="5" t="str">
        <f>'[1]TCE - ANEXO IV - Preencher'!G132</f>
        <v>MEDICALMED ATIVIDADES MEDICAS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714</v>
      </c>
      <c r="I123" s="6">
        <f>IF('[1]TCE - ANEXO IV - Preencher'!K132="","",'[1]TCE - ANEXO IV - Preencher'!K132)</f>
        <v>45141</v>
      </c>
      <c r="J123" s="5" t="str">
        <f>'[1]TCE - ANEXO IV - Preencher'!L132</f>
        <v>LBIS14263</v>
      </c>
      <c r="K123" s="5" t="str">
        <f>IF(F123="B",LEFT('[1]TCE - ANEXO IV - Preencher'!M132,2),IF(F123="S",LEFT('[1]TCE - ANEXO IV - Preencher'!M132,7),IF('[1]TCE - ANEXO IV - Preencher'!H132="","")))</f>
        <v>2609600</v>
      </c>
      <c r="L123" s="7">
        <f>'[1]TCE - ANEXO IV - Preencher'!N132</f>
        <v>1100</v>
      </c>
    </row>
    <row r="124" spans="1:12" s="8" customFormat="1" ht="19.5" customHeight="1" x14ac:dyDescent="0.2">
      <c r="A124" s="3">
        <f>IFERROR(VLOOKUP(B124,'[1]DADOS (OCULTAR)'!$Q$3:$S$133,3,0),"")</f>
        <v>9767633000790</v>
      </c>
      <c r="B124" s="4" t="str">
        <f>'[1]TCE - ANEXO IV - Preencher'!C133</f>
        <v>UPA CABO DE SANTO AGOSTINHO - C.G 012/2022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50733028000106</v>
      </c>
      <c r="E124" s="5" t="str">
        <f>'[1]TCE - ANEXO IV - Preencher'!G133</f>
        <v>GUSTAVO TAVRES AS BARRETO SERVICOS MEDICOS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5</v>
      </c>
      <c r="I124" s="6">
        <f>IF('[1]TCE - ANEXO IV - Preencher'!K133="","",'[1]TCE - ANEXO IV - Preencher'!K133)</f>
        <v>45145</v>
      </c>
      <c r="J124" s="5" t="str">
        <f>'[1]TCE - ANEXO IV - Preencher'!L133</f>
        <v>NKXXGKXZ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9150</v>
      </c>
    </row>
    <row r="125" spans="1:12" s="8" customFormat="1" ht="19.5" customHeight="1" x14ac:dyDescent="0.2">
      <c r="A125" s="3">
        <f>IFERROR(VLOOKUP(B125,'[1]DADOS (OCULTAR)'!$Q$3:$S$133,3,0),"")</f>
        <v>9767633000790</v>
      </c>
      <c r="B125" s="4" t="str">
        <f>'[1]TCE - ANEXO IV - Preencher'!C134</f>
        <v>UPA CABO DE SANTO AGOSTINHO - C.G 012/2022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47748929000167</v>
      </c>
      <c r="E125" s="5" t="str">
        <f>'[1]TCE - ANEXO IV - Preencher'!G134</f>
        <v>QUEIROZ &amp; VIEIRA CONSULTORIO MEDICO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20</v>
      </c>
      <c r="I125" s="6">
        <f>IF('[1]TCE - ANEXO IV - Preencher'!K134="","",'[1]TCE - ANEXO IV - Preencher'!K134)</f>
        <v>45145</v>
      </c>
      <c r="J125" s="5" t="str">
        <f>'[1]TCE - ANEXO IV - Preencher'!L134</f>
        <v>FRNHXPPI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11450</v>
      </c>
    </row>
    <row r="126" spans="1:12" s="8" customFormat="1" ht="19.5" customHeight="1" x14ac:dyDescent="0.2">
      <c r="A126" s="3">
        <f>IFERROR(VLOOKUP(B126,'[1]DADOS (OCULTAR)'!$Q$3:$S$133,3,0),"")</f>
        <v>9767633000790</v>
      </c>
      <c r="B126" s="4" t="str">
        <f>'[1]TCE - ANEXO IV - Preencher'!C135</f>
        <v>UPA CABO DE SANTO AGOSTINHO - C.G 012/2022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45472841000130</v>
      </c>
      <c r="E126" s="5" t="str">
        <f>'[1]TCE - ANEXO IV - Preencher'!G135</f>
        <v xml:space="preserve">N N FERREIRA SERVICOS DE PRESTACOES HOSPITALARES 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20</v>
      </c>
      <c r="I126" s="6">
        <f>IF('[1]TCE - ANEXO IV - Preencher'!K135="","",'[1]TCE - ANEXO IV - Preencher'!K135)</f>
        <v>45141</v>
      </c>
      <c r="J126" s="5" t="str">
        <f>'[1]TCE - ANEXO IV - Preencher'!L135</f>
        <v>3HU6J33AU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5000</v>
      </c>
    </row>
    <row r="127" spans="1:12" s="8" customFormat="1" ht="19.5" customHeight="1" x14ac:dyDescent="0.2">
      <c r="A127" s="3">
        <f>IFERROR(VLOOKUP(B127,'[1]DADOS (OCULTAR)'!$Q$3:$S$133,3,0),"")</f>
        <v>9767633000790</v>
      </c>
      <c r="B127" s="4" t="str">
        <f>'[1]TCE - ANEXO IV - Preencher'!C136</f>
        <v>UPA CABO DE SANTO AGOSTINHO - C.G 012/2022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23946323000178</v>
      </c>
      <c r="E127" s="5" t="str">
        <f>'[1]TCE - ANEXO IV - Preencher'!G136</f>
        <v>INFANTE ROCHA SERVICOS DIAGNOSTICOS KTDA ME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602</v>
      </c>
      <c r="I127" s="6">
        <f>IF('[1]TCE - ANEXO IV - Preencher'!K136="","",'[1]TCE - ANEXO IV - Preencher'!K136)</f>
        <v>45141</v>
      </c>
      <c r="J127" s="5" t="str">
        <f>'[1]TCE - ANEXO IV - Preencher'!L136</f>
        <v>2XLS6M29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4400</v>
      </c>
    </row>
    <row r="128" spans="1:12" s="8" customFormat="1" ht="19.5" customHeight="1" x14ac:dyDescent="0.2">
      <c r="A128" s="3">
        <f>IFERROR(VLOOKUP(B128,'[1]DADOS (OCULTAR)'!$Q$3:$S$133,3,0),"")</f>
        <v>9767633000790</v>
      </c>
      <c r="B128" s="4" t="str">
        <f>'[1]TCE - ANEXO IV - Preencher'!C137</f>
        <v>UPA CABO DE SANTO AGOSTINHO - C.G 012/2022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46966662000111</v>
      </c>
      <c r="E128" s="5" t="str">
        <f>'[1]TCE - ANEXO IV - Preencher'!G137</f>
        <v>DBL SERVICOS MEDICOS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38</v>
      </c>
      <c r="I128" s="6">
        <f>IF('[1]TCE - ANEXO IV - Preencher'!K137="","",'[1]TCE - ANEXO IV - Preencher'!K137)</f>
        <v>45140</v>
      </c>
      <c r="J128" s="5" t="str">
        <f>'[1]TCE - ANEXO IV - Preencher'!L137</f>
        <v>JD4KJ8NL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12400</v>
      </c>
    </row>
    <row r="129" spans="1:12" s="8" customFormat="1" ht="19.5" customHeight="1" x14ac:dyDescent="0.2">
      <c r="A129" s="3">
        <f>IFERROR(VLOOKUP(B129,'[1]DADOS (OCULTAR)'!$Q$3:$S$133,3,0),"")</f>
        <v>9767633000790</v>
      </c>
      <c r="B129" s="4" t="str">
        <f>'[1]TCE - ANEXO IV - Preencher'!C138</f>
        <v>UPA CABO DE SANTO AGOSTINHO - C.G 012/2022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45018032000152</v>
      </c>
      <c r="E129" s="5" t="str">
        <f>'[1]TCE - ANEXO IV - Preencher'!G138</f>
        <v>VIVAMED ATIVIDADES MEDICAS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286</v>
      </c>
      <c r="I129" s="6">
        <f>IF('[1]TCE - ANEXO IV - Preencher'!K138="","",'[1]TCE - ANEXO IV - Preencher'!K138)</f>
        <v>45141</v>
      </c>
      <c r="J129" s="5" t="str">
        <f>'[1]TCE - ANEXO IV - Preencher'!L138</f>
        <v>MMSN36806</v>
      </c>
      <c r="K129" s="5" t="str">
        <f>IF(F129="B",LEFT('[1]TCE - ANEXO IV - Preencher'!M138,2),IF(F129="S",LEFT('[1]TCE - ANEXO IV - Preencher'!M138,7),IF('[1]TCE - ANEXO IV - Preencher'!H138="","")))</f>
        <v>2609600</v>
      </c>
      <c r="L129" s="7">
        <f>'[1]TCE - ANEXO IV - Preencher'!N138</f>
        <v>63200</v>
      </c>
    </row>
    <row r="130" spans="1:12" s="8" customFormat="1" ht="19.5" customHeight="1" x14ac:dyDescent="0.2">
      <c r="A130" s="3">
        <f>IFERROR(VLOOKUP(B130,'[1]DADOS (OCULTAR)'!$Q$3:$S$133,3,0),"")</f>
        <v>9767633000790</v>
      </c>
      <c r="B130" s="4" t="str">
        <f>'[1]TCE - ANEXO IV - Preencher'!C139</f>
        <v>UPA CABO DE SANTO AGOSTINHO - C.G 012/2022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30466362000133</v>
      </c>
      <c r="E130" s="5" t="str">
        <f>'[1]TCE - ANEXO IV - Preencher'!G139</f>
        <v>INTEGREMED SERVICOS EM SAUDE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1232</v>
      </c>
      <c r="I130" s="6">
        <f>IF('[1]TCE - ANEXO IV - Preencher'!K139="","",'[1]TCE - ANEXO IV - Preencher'!K139)</f>
        <v>45141</v>
      </c>
      <c r="J130" s="5" t="str">
        <f>'[1]TCE - ANEXO IV - Preencher'!L139</f>
        <v>FWLY8MGH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13000</v>
      </c>
    </row>
    <row r="131" spans="1:12" s="8" customFormat="1" ht="19.5" customHeight="1" x14ac:dyDescent="0.2">
      <c r="A131" s="3">
        <f>IFERROR(VLOOKUP(B131,'[1]DADOS (OCULTAR)'!$Q$3:$S$133,3,0),"")</f>
        <v>9767633000790</v>
      </c>
      <c r="B131" s="4" t="str">
        <f>'[1]TCE - ANEXO IV - Preencher'!C140</f>
        <v>UPA CABO DE SANTO AGOSTINHO - C.G 012/2022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45554568000192</v>
      </c>
      <c r="E131" s="5" t="str">
        <f>'[1]TCE - ANEXO IV - Preencher'!G140</f>
        <v>FORTEMED ATIVIDADES MEDICAS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113</v>
      </c>
      <c r="I131" s="6">
        <f>IF('[1]TCE - ANEXO IV - Preencher'!K140="","",'[1]TCE - ANEXO IV - Preencher'!K140)</f>
        <v>45142</v>
      </c>
      <c r="J131" s="5" t="str">
        <f>'[1]TCE - ANEXO IV - Preencher'!L140</f>
        <v>EAEFD8ST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1100</v>
      </c>
    </row>
    <row r="132" spans="1:12" s="8" customFormat="1" ht="19.5" customHeight="1" x14ac:dyDescent="0.2">
      <c r="A132" s="3">
        <f>IFERROR(VLOOKUP(B132,'[1]DADOS (OCULTAR)'!$Q$3:$S$133,3,0),"")</f>
        <v>9767633000790</v>
      </c>
      <c r="B132" s="4" t="str">
        <f>'[1]TCE - ANEXO IV - Preencher'!C141</f>
        <v>UPA CABO DE SANTO AGOSTINHO - C.G 012/2022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40373993000161</v>
      </c>
      <c r="E132" s="5" t="str">
        <f>'[1]TCE - ANEXO IV - Preencher'!G141</f>
        <v>DIANA RAISSA DE SANTANA ANDRADE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26</v>
      </c>
      <c r="I132" s="6">
        <f>IF('[1]TCE - ANEXO IV - Preencher'!K141="","",'[1]TCE - ANEXO IV - Preencher'!K141)</f>
        <v>45141</v>
      </c>
      <c r="J132" s="5" t="str">
        <f>'[1]TCE - ANEXO IV - Preencher'!L141</f>
        <v>4LCMF7RY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4150</v>
      </c>
    </row>
    <row r="133" spans="1:12" s="8" customFormat="1" ht="19.5" customHeight="1" x14ac:dyDescent="0.2">
      <c r="A133" s="3">
        <f>IFERROR(VLOOKUP(B133,'[1]DADOS (OCULTAR)'!$Q$3:$S$133,3,0),"")</f>
        <v>9767633000790</v>
      </c>
      <c r="B133" s="4" t="str">
        <f>'[1]TCE - ANEXO IV - Preencher'!C142</f>
        <v>UPA CABO DE SANTO AGOSTINHO - C.G 012/2022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46099346000190</v>
      </c>
      <c r="E133" s="5" t="str">
        <f>'[1]TCE - ANEXO IV - Preencher'!G142</f>
        <v>G&amp;M SERVICOS MEDICOS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55</v>
      </c>
      <c r="I133" s="6">
        <f>IF('[1]TCE - ANEXO IV - Preencher'!K142="","",'[1]TCE - ANEXO IV - Preencher'!K142)</f>
        <v>45141</v>
      </c>
      <c r="J133" s="5" t="str">
        <f>'[1]TCE - ANEXO IV - Preencher'!L142</f>
        <v>2F93322C3</v>
      </c>
      <c r="K133" s="5" t="str">
        <f>IF(F133="B",LEFT('[1]TCE - ANEXO IV - Preencher'!M142,2),IF(F133="S",LEFT('[1]TCE - ANEXO IV - Preencher'!M142,7),IF('[1]TCE - ANEXO IV - Preencher'!H142="","")))</f>
        <v>3202603</v>
      </c>
      <c r="L133" s="7">
        <f>'[1]TCE - ANEXO IV - Preencher'!N142</f>
        <v>3700</v>
      </c>
    </row>
    <row r="134" spans="1:12" s="8" customFormat="1" ht="19.5" customHeight="1" x14ac:dyDescent="0.2">
      <c r="A134" s="3">
        <f>IFERROR(VLOOKUP(B134,'[1]DADOS (OCULTAR)'!$Q$3:$S$133,3,0),"")</f>
        <v>9767633000790</v>
      </c>
      <c r="B134" s="4" t="str">
        <f>'[1]TCE - ANEXO IV - Preencher'!C143</f>
        <v>UPA CABO DE SANTO AGOSTINHO - C.G 012/2022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48893268000126</v>
      </c>
      <c r="E134" s="5" t="str">
        <f>'[1]TCE - ANEXO IV - Preencher'!G143</f>
        <v>DINAH SCHERB SERVICOS MEDICOS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20</v>
      </c>
      <c r="I134" s="6">
        <f>IF('[1]TCE - ANEXO IV - Preencher'!K143="","",'[1]TCE - ANEXO IV - Preencher'!K143)</f>
        <v>45141</v>
      </c>
      <c r="J134" s="5" t="str">
        <f>'[1]TCE - ANEXO IV - Preencher'!L143</f>
        <v>G3SCBA4U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1100</v>
      </c>
    </row>
    <row r="135" spans="1:12" s="8" customFormat="1" ht="19.5" customHeight="1" x14ac:dyDescent="0.2">
      <c r="A135" s="3">
        <f>IFERROR(VLOOKUP(B135,'[1]DADOS (OCULTAR)'!$Q$3:$S$133,3,0),"")</f>
        <v>9767633000790</v>
      </c>
      <c r="B135" s="4" t="str">
        <f>'[1]TCE - ANEXO IV - Preencher'!C144</f>
        <v>UPA CABO DE SANTO AGOSTINHO - C.G 012/2022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40407276000103</v>
      </c>
      <c r="E135" s="5" t="str">
        <f>'[1]TCE - ANEXO IV - Preencher'!G144</f>
        <v>PRONTOMED ATIVIDADES MEDICAS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714</v>
      </c>
      <c r="I135" s="6">
        <f>IF('[1]TCE - ANEXO IV - Preencher'!K144="","",'[1]TCE - ANEXO IV - Preencher'!K144)</f>
        <v>45141</v>
      </c>
      <c r="J135" s="5" t="str">
        <f>'[1]TCE - ANEXO IV - Preencher'!L144</f>
        <v>LJMP30387</v>
      </c>
      <c r="K135" s="5" t="str">
        <f>IF(F135="B",LEFT('[1]TCE - ANEXO IV - Preencher'!M144,2),IF(F135="S",LEFT('[1]TCE - ANEXO IV - Preencher'!M144,7),IF('[1]TCE - ANEXO IV - Preencher'!H144="","")))</f>
        <v>2609600</v>
      </c>
      <c r="L135" s="7">
        <f>'[1]TCE - ANEXO IV - Preencher'!N144</f>
        <v>6350</v>
      </c>
    </row>
    <row r="136" spans="1:12" s="8" customFormat="1" ht="19.5" customHeight="1" x14ac:dyDescent="0.2">
      <c r="A136" s="3">
        <f>IFERROR(VLOOKUP(B136,'[1]DADOS (OCULTAR)'!$Q$3:$S$133,3,0),"")</f>
        <v>9767633000790</v>
      </c>
      <c r="B136" s="4" t="str">
        <f>'[1]TCE - ANEXO IV - Preencher'!C145</f>
        <v>UPA CABO DE SANTO AGOSTINHO - C.G 012/2022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45092317000133</v>
      </c>
      <c r="E136" s="5" t="str">
        <f>'[1]TCE - ANEXO IV - Preencher'!G145</f>
        <v>AC SERVICOS MEDICOS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79</v>
      </c>
      <c r="I136" s="6">
        <f>IF('[1]TCE - ANEXO IV - Preencher'!K145="","",'[1]TCE - ANEXO IV - Preencher'!K145)</f>
        <v>45139</v>
      </c>
      <c r="J136" s="5" t="str">
        <f>'[1]TCE - ANEXO IV - Preencher'!L145</f>
        <v>22CWBKFA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5950</v>
      </c>
    </row>
    <row r="137" spans="1:12" s="8" customFormat="1" ht="19.5" customHeight="1" x14ac:dyDescent="0.2">
      <c r="A137" s="3">
        <f>IFERROR(VLOOKUP(B137,'[1]DADOS (OCULTAR)'!$Q$3:$S$133,3,0),"")</f>
        <v>9767633000790</v>
      </c>
      <c r="B137" s="4" t="str">
        <f>'[1]TCE - ANEXO IV - Preencher'!C146</f>
        <v>UPA CABO DE SANTO AGOSTINHO - C.G 012/2022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47383121000123</v>
      </c>
      <c r="E137" s="5" t="str">
        <f>'[1]TCE - ANEXO IV - Preencher'!G146</f>
        <v>ALINE GOMES DA SILVA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29</v>
      </c>
      <c r="I137" s="6">
        <f>IF('[1]TCE - ANEXO IV - Preencher'!K146="","",'[1]TCE - ANEXO IV - Preencher'!K146)</f>
        <v>45141</v>
      </c>
      <c r="J137" s="5" t="str">
        <f>'[1]TCE - ANEXO IV - Preencher'!L146</f>
        <v>PH12CSFKW</v>
      </c>
      <c r="K137" s="5" t="str">
        <f>IF(F137="B",LEFT('[1]TCE - ANEXO IV - Preencher'!M146,2),IF(F137="S",LEFT('[1]TCE - ANEXO IV - Preencher'!M146,7),IF('[1]TCE - ANEXO IV - Preencher'!H146="","")))</f>
        <v>2610004</v>
      </c>
      <c r="L137" s="7">
        <f>'[1]TCE - ANEXO IV - Preencher'!N146</f>
        <v>1250</v>
      </c>
    </row>
    <row r="138" spans="1:12" s="8" customFormat="1" ht="19.5" customHeight="1" x14ac:dyDescent="0.2">
      <c r="A138" s="3">
        <f>IFERROR(VLOOKUP(B138,'[1]DADOS (OCULTAR)'!$Q$3:$S$133,3,0),"")</f>
        <v>9767633000790</v>
      </c>
      <c r="B138" s="4" t="str">
        <f>'[1]TCE - ANEXO IV - Preencher'!C147</f>
        <v>UPA CABO DE SANTO AGOSTINHO - C.G 012/2022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46711666000159</v>
      </c>
      <c r="E138" s="5" t="str">
        <f>'[1]TCE - ANEXO IV - Preencher'!G147</f>
        <v>J L SERVICOS DE MEDICINA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40</v>
      </c>
      <c r="I138" s="6">
        <f>IF('[1]TCE - ANEXO IV - Preencher'!K147="","",'[1]TCE - ANEXO IV - Preencher'!K147)</f>
        <v>45139</v>
      </c>
      <c r="J138" s="5" t="str">
        <f>'[1]TCE - ANEXO IV - Preencher'!L147</f>
        <v>LQIDY9U4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5000</v>
      </c>
    </row>
    <row r="139" spans="1:12" s="8" customFormat="1" ht="19.5" customHeight="1" x14ac:dyDescent="0.2">
      <c r="A139" s="3">
        <f>IFERROR(VLOOKUP(B139,'[1]DADOS (OCULTAR)'!$Q$3:$S$133,3,0),"")</f>
        <v>9767633000790</v>
      </c>
      <c r="B139" s="4" t="str">
        <f>'[1]TCE - ANEXO IV - Preencher'!C148</f>
        <v>UPA CABO DE SANTO AGOSTINHO - C.G 012/2022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48935793000167</v>
      </c>
      <c r="E139" s="5" t="str">
        <f>'[1]TCE - ANEXO IV - Preencher'!G148</f>
        <v>MARIA ISABEL TENORIO ROCHA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26</v>
      </c>
      <c r="I139" s="6">
        <f>IF('[1]TCE - ANEXO IV - Preencher'!K148="","",'[1]TCE - ANEXO IV - Preencher'!K148)</f>
        <v>45141</v>
      </c>
      <c r="J139" s="5" t="str">
        <f>'[1]TCE - ANEXO IV - Preencher'!L148</f>
        <v>KXR6D6HZG</v>
      </c>
      <c r="K139" s="5" t="str">
        <f>IF(F139="B",LEFT('[1]TCE - ANEXO IV - Preencher'!M148,2),IF(F139="S",LEFT('[1]TCE - ANEXO IV - Preencher'!M148,7),IF('[1]TCE - ANEXO IV - Preencher'!H148="","")))</f>
        <v>2610004</v>
      </c>
      <c r="L139" s="7">
        <f>'[1]TCE - ANEXO IV - Preencher'!N148</f>
        <v>1250</v>
      </c>
    </row>
    <row r="140" spans="1:12" s="8" customFormat="1" ht="19.5" customHeight="1" x14ac:dyDescent="0.2">
      <c r="A140" s="3">
        <f>IFERROR(VLOOKUP(B140,'[1]DADOS (OCULTAR)'!$Q$3:$S$133,3,0),"")</f>
        <v>9767633000790</v>
      </c>
      <c r="B140" s="4" t="str">
        <f>'[1]TCE - ANEXO IV - Preencher'!C149</f>
        <v>UPA CABO DE SANTO AGOSTINHO - C.G 012/2022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44005081000198</v>
      </c>
      <c r="E140" s="5" t="str">
        <f>'[1]TCE - ANEXO IV - Preencher'!G149</f>
        <v>ULTRASAUDE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781</v>
      </c>
      <c r="I140" s="6">
        <f>IF('[1]TCE - ANEXO IV - Preencher'!K149="","",'[1]TCE - ANEXO IV - Preencher'!K149)</f>
        <v>45141</v>
      </c>
      <c r="J140" s="5" t="str">
        <f>'[1]TCE - ANEXO IV - Preencher'!L149</f>
        <v>FNJWZHJ8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25150</v>
      </c>
    </row>
    <row r="141" spans="1:12" s="8" customFormat="1" ht="19.5" customHeight="1" x14ac:dyDescent="0.2">
      <c r="A141" s="3">
        <f>IFERROR(VLOOKUP(B141,'[1]DADOS (OCULTAR)'!$Q$3:$S$133,3,0),"")</f>
        <v>9767633000790</v>
      </c>
      <c r="B141" s="4" t="str">
        <f>'[1]TCE - ANEXO IV - Preencher'!C150</f>
        <v>UPA CABO DE SANTO AGOSTINHO - C.G 012/2022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46621167000170</v>
      </c>
      <c r="E141" s="5" t="str">
        <f>'[1]TCE - ANEXO IV - Preencher'!G150</f>
        <v>JHP SERVICOS MEDICOS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26</v>
      </c>
      <c r="I141" s="6">
        <f>IF('[1]TCE - ANEXO IV - Preencher'!K150="","",'[1]TCE - ANEXO IV - Preencher'!K150)</f>
        <v>45142</v>
      </c>
      <c r="J141" s="5" t="str">
        <f>'[1]TCE - ANEXO IV - Preencher'!L150</f>
        <v>IQSKE8VE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6550</v>
      </c>
    </row>
    <row r="142" spans="1:12" s="8" customFormat="1" ht="19.5" customHeight="1" x14ac:dyDescent="0.2">
      <c r="A142" s="3">
        <f>IFERROR(VLOOKUP(B142,'[1]DADOS (OCULTAR)'!$Q$3:$S$133,3,0),"")</f>
        <v>9767633000790</v>
      </c>
      <c r="B142" s="4" t="str">
        <f>'[1]TCE - ANEXO IV - Preencher'!C151</f>
        <v>UPA CABO DE SANTO AGOSTINHO - C.G 012/2022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45515598000190</v>
      </c>
      <c r="E142" s="5" t="str">
        <f>'[1]TCE - ANEXO IV - Preencher'!G151</f>
        <v>GJJ SAUDE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63</v>
      </c>
      <c r="I142" s="6">
        <f>IF('[1]TCE - ANEXO IV - Preencher'!K151="","",'[1]TCE - ANEXO IV - Preencher'!K151)</f>
        <v>45141</v>
      </c>
      <c r="J142" s="5" t="str">
        <f>'[1]TCE - ANEXO IV - Preencher'!L151</f>
        <v>RFIXME34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5800</v>
      </c>
    </row>
    <row r="143" spans="1:12" s="8" customFormat="1" ht="19.5" customHeight="1" x14ac:dyDescent="0.2">
      <c r="A143" s="3">
        <f>IFERROR(VLOOKUP(B143,'[1]DADOS (OCULTAR)'!$Q$3:$S$133,3,0),"")</f>
        <v>9767633000790</v>
      </c>
      <c r="B143" s="4" t="str">
        <f>'[1]TCE - ANEXO IV - Preencher'!C152</f>
        <v>UPA CABO DE SANTO AGOSTINHO - C.G 012/2022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48467031000183</v>
      </c>
      <c r="E143" s="5" t="str">
        <f>'[1]TCE - ANEXO IV - Preencher'!G152</f>
        <v>CAMILO DANIEL DE SOUZA FERREIRA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9</v>
      </c>
      <c r="I143" s="6">
        <f>IF('[1]TCE - ANEXO IV - Preencher'!K152="","",'[1]TCE - ANEXO IV - Preencher'!K152)</f>
        <v>45141</v>
      </c>
      <c r="J143" s="5" t="str">
        <f>'[1]TCE - ANEXO IV - Preencher'!L152</f>
        <v>TCM8HE75Q</v>
      </c>
      <c r="K143" s="5" t="str">
        <f>IF(F143="B",LEFT('[1]TCE - ANEXO IV - Preencher'!M152,2),IF(F143="S",LEFT('[1]TCE - ANEXO IV - Preencher'!M152,7),IF('[1]TCE - ANEXO IV - Preencher'!H152="","")))</f>
        <v>2610004</v>
      </c>
      <c r="L143" s="7">
        <f>'[1]TCE - ANEXO IV - Preencher'!N152</f>
        <v>11000</v>
      </c>
    </row>
    <row r="144" spans="1:12" s="8" customFormat="1" ht="19.5" customHeight="1" x14ac:dyDescent="0.2">
      <c r="A144" s="3">
        <f>IFERROR(VLOOKUP(B144,'[1]DADOS (OCULTAR)'!$Q$3:$S$133,3,0),"")</f>
        <v>9767633000790</v>
      </c>
      <c r="B144" s="4" t="str">
        <f>'[1]TCE - ANEXO IV - Preencher'!C153</f>
        <v>UPA CABO DE SANTO AGOSTINHO - C.G 012/2022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45969705000150</v>
      </c>
      <c r="E144" s="5" t="str">
        <f>'[1]TCE - ANEXO IV - Preencher'!G153</f>
        <v>MEDMAIS ATIVIDADES MEDICAS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765</v>
      </c>
      <c r="I144" s="6">
        <f>IF('[1]TCE - ANEXO IV - Preencher'!K153="","",'[1]TCE - ANEXO IV - Preencher'!K153)</f>
        <v>45141</v>
      </c>
      <c r="J144" s="5" t="str">
        <f>'[1]TCE - ANEXO IV - Preencher'!L153</f>
        <v>EUCK38114</v>
      </c>
      <c r="K144" s="5" t="str">
        <f>IF(F144="B",LEFT('[1]TCE - ANEXO IV - Preencher'!M153,2),IF(F144="S",LEFT('[1]TCE - ANEXO IV - Preencher'!M153,7),IF('[1]TCE - ANEXO IV - Preencher'!H153="","")))</f>
        <v>2609600</v>
      </c>
      <c r="L144" s="7">
        <f>'[1]TCE - ANEXO IV - Preencher'!N153</f>
        <v>29650</v>
      </c>
    </row>
    <row r="145" spans="1:12" s="8" customFormat="1" ht="19.5" customHeight="1" x14ac:dyDescent="0.2">
      <c r="A145" s="3">
        <f>IFERROR(VLOOKUP(B145,'[1]DADOS (OCULTAR)'!$Q$3:$S$133,3,0),"")</f>
        <v>9767633000790</v>
      </c>
      <c r="B145" s="4" t="str">
        <f>'[1]TCE - ANEXO IV - Preencher'!C154</f>
        <v>UPA CABO DE SANTO AGOSTINHO - C.G 012/2022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40440176000189</v>
      </c>
      <c r="E145" s="5" t="str">
        <f>'[1]TCE - ANEXO IV - Preencher'!G154</f>
        <v>PODIUMMED ATIVIDADES MEDICAS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445</v>
      </c>
      <c r="I145" s="6">
        <f>IF('[1]TCE - ANEXO IV - Preencher'!K154="","",'[1]TCE - ANEXO IV - Preencher'!K154)</f>
        <v>45141</v>
      </c>
      <c r="J145" s="5" t="str">
        <f>'[1]TCE - ANEXO IV - Preencher'!L154</f>
        <v>UPWB20993</v>
      </c>
      <c r="K145" s="5" t="str">
        <f>IF(F145="B",LEFT('[1]TCE - ANEXO IV - Preencher'!M154,2),IF(F145="S",LEFT('[1]TCE - ANEXO IV - Preencher'!M154,7),IF('[1]TCE - ANEXO IV - Preencher'!H154="","")))</f>
        <v>2609600</v>
      </c>
      <c r="L145" s="7">
        <f>'[1]TCE - ANEXO IV - Preencher'!N154</f>
        <v>30200</v>
      </c>
    </row>
    <row r="146" spans="1:12" s="8" customFormat="1" ht="19.5" customHeight="1" x14ac:dyDescent="0.2">
      <c r="A146" s="3">
        <f>IFERROR(VLOOKUP(B146,'[1]DADOS (OCULTAR)'!$Q$3:$S$133,3,0),"")</f>
        <v>9767633000790</v>
      </c>
      <c r="B146" s="4" t="str">
        <f>'[1]TCE - ANEXO IV - Preencher'!C155</f>
        <v>UPA CABO DE SANTO AGOSTINHO - C.G 012/2022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26245293000160</v>
      </c>
      <c r="E146" s="5" t="str">
        <f>'[1]TCE - ANEXO IV - Preencher'!G155</f>
        <v>LS PERNAMBUCO ASSISTENCIA MEDICA LTDA ME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3864</v>
      </c>
      <c r="I146" s="6">
        <f>IF('[1]TCE - ANEXO IV - Preencher'!K155="","",'[1]TCE - ANEXO IV - Preencher'!K155)</f>
        <v>45141</v>
      </c>
      <c r="J146" s="5" t="str">
        <f>'[1]TCE - ANEXO IV - Preencher'!L155</f>
        <v>5FYXDLYI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15650</v>
      </c>
    </row>
    <row r="147" spans="1:12" s="8" customFormat="1" ht="19.5" customHeight="1" x14ac:dyDescent="0.2">
      <c r="A147" s="3">
        <f>IFERROR(VLOOKUP(B147,'[1]DADOS (OCULTAR)'!$Q$3:$S$133,3,0),"")</f>
        <v>9767633000790</v>
      </c>
      <c r="B147" s="4" t="str">
        <f>'[1]TCE - ANEXO IV - Preencher'!C156</f>
        <v>UPA CABO DE SANTO AGOSTINHO - C.G 012/2022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51474156000145</v>
      </c>
      <c r="E147" s="5" t="str">
        <f>'[1]TCE - ANEXO IV - Preencher'!G156</f>
        <v>J. NOBREGA CAVALCANTI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3</v>
      </c>
      <c r="I147" s="6">
        <f>IF('[1]TCE - ANEXO IV - Preencher'!K156="","",'[1]TCE - ANEXO IV - Preencher'!K156)</f>
        <v>45148</v>
      </c>
      <c r="J147" s="5" t="str">
        <f>'[1]TCE - ANEXO IV - Preencher'!L156</f>
        <v>ICCL38842</v>
      </c>
      <c r="K147" s="5" t="str">
        <f>IF(F147="B",LEFT('[1]TCE - ANEXO IV - Preencher'!M156,2),IF(F147="S",LEFT('[1]TCE - ANEXO IV - Preencher'!M156,7),IF('[1]TCE - ANEXO IV - Preencher'!H156="","")))</f>
        <v>2609600</v>
      </c>
      <c r="L147" s="7">
        <f>'[1]TCE - ANEXO IV - Preencher'!N156</f>
        <v>1250</v>
      </c>
    </row>
    <row r="148" spans="1:12" s="8" customFormat="1" ht="19.5" customHeight="1" x14ac:dyDescent="0.2">
      <c r="A148" s="3">
        <f>IFERROR(VLOOKUP(B148,'[1]DADOS (OCULTAR)'!$Q$3:$S$133,3,0),"")</f>
        <v>9767633000790</v>
      </c>
      <c r="B148" s="4" t="str">
        <f>'[1]TCE - ANEXO IV - Preencher'!C157</f>
        <v>UPA CABO DE SANTO AGOSTINHO - C.G 012/2022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49873105000144</v>
      </c>
      <c r="E148" s="5" t="str">
        <f>'[1]TCE - ANEXO IV - Preencher'!G157</f>
        <v>RBS ATIVIDADES MEDICAS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23</v>
      </c>
      <c r="I148" s="6">
        <f>IF('[1]TCE - ANEXO IV - Preencher'!K157="","",'[1]TCE - ANEXO IV - Preencher'!K157)</f>
        <v>45141</v>
      </c>
      <c r="J148" s="5" t="str">
        <f>'[1]TCE - ANEXO IV - Preencher'!L157</f>
        <v>ZFTE5JXA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8850</v>
      </c>
    </row>
    <row r="149" spans="1:12" s="8" customFormat="1" ht="19.5" customHeight="1" x14ac:dyDescent="0.2">
      <c r="A149" s="3">
        <f>IFERROR(VLOOKUP(B149,'[1]DADOS (OCULTAR)'!$Q$3:$S$133,3,0),"")</f>
        <v>9767633000790</v>
      </c>
      <c r="B149" s="4" t="str">
        <f>'[1]TCE - ANEXO IV - Preencher'!C158</f>
        <v>UPA CABO DE SANTO AGOSTINHO - C.G 012/2022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45735127000197</v>
      </c>
      <c r="E149" s="5" t="str">
        <f>'[1]TCE - ANEXO IV - Preencher'!G158</f>
        <v>GLOBALMED ATIVIDADES MEDICAS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547</v>
      </c>
      <c r="I149" s="6">
        <f>IF('[1]TCE - ANEXO IV - Preencher'!K158="","",'[1]TCE - ANEXO IV - Preencher'!K158)</f>
        <v>45141</v>
      </c>
      <c r="J149" s="5" t="str">
        <f>'[1]TCE - ANEXO IV - Preencher'!L158</f>
        <v>PKBD55654</v>
      </c>
      <c r="K149" s="5" t="str">
        <f>IF(F149="B",LEFT('[1]TCE - ANEXO IV - Preencher'!M158,2),IF(F149="S",LEFT('[1]TCE - ANEXO IV - Preencher'!M158,7),IF('[1]TCE - ANEXO IV - Preencher'!H158="","")))</f>
        <v>2609600</v>
      </c>
      <c r="L149" s="7">
        <f>'[1]TCE - ANEXO IV - Preencher'!N158</f>
        <v>41100</v>
      </c>
    </row>
    <row r="150" spans="1:12" s="8" customFormat="1" ht="19.5" customHeight="1" x14ac:dyDescent="0.2">
      <c r="A150" s="3">
        <f>IFERROR(VLOOKUP(B150,'[1]DADOS (OCULTAR)'!$Q$3:$S$133,3,0),"")</f>
        <v>9767633000790</v>
      </c>
      <c r="B150" s="4" t="str">
        <f>'[1]TCE - ANEXO IV - Preencher'!C159</f>
        <v>UPA CABO DE SANTO AGOSTINHO - C.G 012/2022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43644880000141</v>
      </c>
      <c r="E150" s="5" t="str">
        <f>'[1]TCE - ANEXO IV - Preencher'!G159</f>
        <v>PORTALMED ATIVIDADES MEDICAS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404</v>
      </c>
      <c r="I150" s="6">
        <f>IF('[1]TCE - ANEXO IV - Preencher'!K159="","",'[1]TCE - ANEXO IV - Preencher'!K159)</f>
        <v>45141</v>
      </c>
      <c r="J150" s="5" t="str">
        <f>'[1]TCE - ANEXO IV - Preencher'!L159</f>
        <v>XQJV38089</v>
      </c>
      <c r="K150" s="5" t="str">
        <f>IF(F150="B",LEFT('[1]TCE - ANEXO IV - Preencher'!M159,2),IF(F150="S",LEFT('[1]TCE - ANEXO IV - Preencher'!M159,7),IF('[1]TCE - ANEXO IV - Preencher'!H159="","")))</f>
        <v>2609600</v>
      </c>
      <c r="L150" s="7">
        <f>'[1]TCE - ANEXO IV - Preencher'!N159</f>
        <v>4550</v>
      </c>
    </row>
    <row r="151" spans="1:12" s="8" customFormat="1" ht="19.5" customHeight="1" x14ac:dyDescent="0.2">
      <c r="A151" s="3">
        <f>IFERROR(VLOOKUP(B151,'[1]DADOS (OCULTAR)'!$Q$3:$S$133,3,0),"")</f>
        <v>9767633000790</v>
      </c>
      <c r="B151" s="4" t="str">
        <f>'[1]TCE - ANEXO IV - Preencher'!C160</f>
        <v>UPA CABO DE SANTO AGOSTINHO - C.G 012/2022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49159260000101</v>
      </c>
      <c r="E151" s="5" t="str">
        <f>'[1]TCE - ANEXO IV - Preencher'!G160</f>
        <v>MEDVIDA ATIVIDADES MEDICAS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146</v>
      </c>
      <c r="I151" s="6">
        <f>IF('[1]TCE - ANEXO IV - Preencher'!K160="","",'[1]TCE - ANEXO IV - Preencher'!K160)</f>
        <v>45141</v>
      </c>
      <c r="J151" s="5" t="str">
        <f>'[1]TCE - ANEXO IV - Preencher'!L160</f>
        <v>OPLS17615</v>
      </c>
      <c r="K151" s="5" t="str">
        <f>IF(F151="B",LEFT('[1]TCE - ANEXO IV - Preencher'!M160,2),IF(F151="S",LEFT('[1]TCE - ANEXO IV - Preencher'!M160,7),IF('[1]TCE - ANEXO IV - Preencher'!H160="","")))</f>
        <v>2609600</v>
      </c>
      <c r="L151" s="7">
        <f>'[1]TCE - ANEXO IV - Preencher'!N160</f>
        <v>8150</v>
      </c>
    </row>
    <row r="152" spans="1:12" s="8" customFormat="1" ht="19.5" customHeight="1" x14ac:dyDescent="0.2">
      <c r="A152" s="3">
        <f>IFERROR(VLOOKUP(B152,'[1]DADOS (OCULTAR)'!$Q$3:$S$133,3,0),"")</f>
        <v>9767633000790</v>
      </c>
      <c r="B152" s="4" t="str">
        <f>'[1]TCE - ANEXO IV - Preencher'!C161</f>
        <v>UPA CABO DE SANTO AGOSTINHO - C.G 012/2022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42529464000130</v>
      </c>
      <c r="E152" s="5" t="str">
        <f>'[1]TCE - ANEXO IV - Preencher'!G161</f>
        <v>PERFILMED ATIVIDADES MEDICAS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864</v>
      </c>
      <c r="I152" s="6">
        <f>IF('[1]TCE - ANEXO IV - Preencher'!K161="","",'[1]TCE - ANEXO IV - Preencher'!K161)</f>
        <v>45141</v>
      </c>
      <c r="J152" s="5" t="str">
        <f>'[1]TCE - ANEXO IV - Preencher'!L161</f>
        <v>ARDN70645</v>
      </c>
      <c r="K152" s="5" t="str">
        <f>IF(F152="B",LEFT('[1]TCE - ANEXO IV - Preencher'!M161,2),IF(F152="S",LEFT('[1]TCE - ANEXO IV - Preencher'!M161,7),IF('[1]TCE - ANEXO IV - Preencher'!H161="","")))</f>
        <v>2609600</v>
      </c>
      <c r="L152" s="7">
        <f>'[1]TCE - ANEXO IV - Preencher'!N161</f>
        <v>22200</v>
      </c>
    </row>
    <row r="153" spans="1:12" s="8" customFormat="1" ht="19.5" customHeight="1" x14ac:dyDescent="0.2">
      <c r="A153" s="3">
        <f>IFERROR(VLOOKUP(B153,'[1]DADOS (OCULTAR)'!$Q$3:$S$133,3,0),"")</f>
        <v>9767633000790</v>
      </c>
      <c r="B153" s="4" t="str">
        <f>'[1]TCE - ANEXO IV - Preencher'!C162</f>
        <v>UPA CABO DE SANTO AGOSTINHO - C.G 012/2022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38823495000121</v>
      </c>
      <c r="E153" s="5" t="str">
        <f>'[1]TCE - ANEXO IV - Preencher'!G162</f>
        <v>CENTRALMED ATIVIDADES MEDICAS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345</v>
      </c>
      <c r="I153" s="6">
        <f>IF('[1]TCE - ANEXO IV - Preencher'!K162="","",'[1]TCE - ANEXO IV - Preencher'!K162)</f>
        <v>45141</v>
      </c>
      <c r="J153" s="5" t="str">
        <f>'[1]TCE - ANEXO IV - Preencher'!L162</f>
        <v>6VPWTJSL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3850</v>
      </c>
    </row>
    <row r="154" spans="1:12" s="8" customFormat="1" ht="19.5" customHeight="1" x14ac:dyDescent="0.2">
      <c r="A154" s="3">
        <f>IFERROR(VLOOKUP(B154,'[1]DADOS (OCULTAR)'!$Q$3:$S$133,3,0),"")</f>
        <v>9767633000790</v>
      </c>
      <c r="B154" s="4" t="str">
        <f>'[1]TCE - ANEXO IV - Preencher'!C163</f>
        <v>UPA CABO DE SANTO AGOSTINHO - C.G 012/2022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45864268000100</v>
      </c>
      <c r="E154" s="5" t="str">
        <f>'[1]TCE - ANEXO IV - Preencher'!G163</f>
        <v>CESAR MONTEIRO MEDICINA SERVICOS MEDICOS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111</v>
      </c>
      <c r="I154" s="6">
        <f>IF('[1]TCE - ANEXO IV - Preencher'!K163="","",'[1]TCE - ANEXO IV - Preencher'!K163)</f>
        <v>45141</v>
      </c>
      <c r="J154" s="5" t="str">
        <f>'[1]TCE - ANEXO IV - Preencher'!L163</f>
        <v>INCJVFE2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7700</v>
      </c>
    </row>
    <row r="155" spans="1:12" s="8" customFormat="1" ht="19.5" customHeight="1" x14ac:dyDescent="0.2">
      <c r="A155" s="3">
        <f>IFERROR(VLOOKUP(B155,'[1]DADOS (OCULTAR)'!$Q$3:$S$133,3,0),"")</f>
        <v>9767633000790</v>
      </c>
      <c r="B155" s="4" t="str">
        <f>'[1]TCE - ANEXO IV - Preencher'!C164</f>
        <v>UPA CABO DE SANTO AGOSTINHO - C.G 012/2022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42557640000147</v>
      </c>
      <c r="E155" s="5" t="str">
        <f>'[1]TCE - ANEXO IV - Preencher'!G164</f>
        <v>MEDICINA DIAGNOSTICA DO RECIFE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82</v>
      </c>
      <c r="I155" s="6">
        <f>IF('[1]TCE - ANEXO IV - Preencher'!K164="","",'[1]TCE - ANEXO IV - Preencher'!K164)</f>
        <v>45141</v>
      </c>
      <c r="J155" s="5" t="str">
        <f>'[1]TCE - ANEXO IV - Preencher'!L164</f>
        <v>PCRHFBKD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4050</v>
      </c>
    </row>
    <row r="156" spans="1:12" s="8" customFormat="1" ht="19.5" customHeight="1" x14ac:dyDescent="0.2">
      <c r="A156" s="3">
        <f>IFERROR(VLOOKUP(B156,'[1]DADOS (OCULTAR)'!$Q$3:$S$133,3,0),"")</f>
        <v>9767633000790</v>
      </c>
      <c r="B156" s="4" t="str">
        <f>'[1]TCE - ANEXO IV - Preencher'!C165</f>
        <v>UPA CABO DE SANTO AGOSTINHO - C.G 012/2022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45237924000144</v>
      </c>
      <c r="E156" s="5" t="str">
        <f>'[1]TCE - ANEXO IV - Preencher'!G165</f>
        <v>MEDCENTER ATIVIDADES MEDICAS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572</v>
      </c>
      <c r="I156" s="6">
        <f>IF('[1]TCE - ANEXO IV - Preencher'!K165="","",'[1]TCE - ANEXO IV - Preencher'!K165)</f>
        <v>45141</v>
      </c>
      <c r="J156" s="5" t="str">
        <f>'[1]TCE - ANEXO IV - Preencher'!L165</f>
        <v>OHZO73657</v>
      </c>
      <c r="K156" s="5" t="str">
        <f>IF(F156="B",LEFT('[1]TCE - ANEXO IV - Preencher'!M165,2),IF(F156="S",LEFT('[1]TCE - ANEXO IV - Preencher'!M165,7),IF('[1]TCE - ANEXO IV - Preencher'!H165="","")))</f>
        <v>2609600</v>
      </c>
      <c r="L156" s="7">
        <f>'[1]TCE - ANEXO IV - Preencher'!N165</f>
        <v>9400</v>
      </c>
    </row>
    <row r="157" spans="1:12" s="8" customFormat="1" ht="19.5" customHeight="1" x14ac:dyDescent="0.2">
      <c r="A157" s="3">
        <f>IFERROR(VLOOKUP(B157,'[1]DADOS (OCULTAR)'!$Q$3:$S$133,3,0),"")</f>
        <v>9767633000790</v>
      </c>
      <c r="B157" s="4" t="str">
        <f>'[1]TCE - ANEXO IV - Preencher'!C166</f>
        <v>UPA CABO DE SANTO AGOSTINHO - C.G 012/2022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42715605000109</v>
      </c>
      <c r="E157" s="5" t="str">
        <f>'[1]TCE - ANEXO IV - Preencher'!G166</f>
        <v>COOSPSMED SERVICOS DE SAUDE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510</v>
      </c>
      <c r="I157" s="6">
        <f>IF('[1]TCE - ANEXO IV - Preencher'!K166="","",'[1]TCE - ANEXO IV - Preencher'!K166)</f>
        <v>45141</v>
      </c>
      <c r="J157" s="5" t="str">
        <f>'[1]TCE - ANEXO IV - Preencher'!L166</f>
        <v>FJWB25537</v>
      </c>
      <c r="K157" s="5" t="str">
        <f>IF(F157="B",LEFT('[1]TCE - ANEXO IV - Preencher'!M166,2),IF(F157="S",LEFT('[1]TCE - ANEXO IV - Preencher'!M166,7),IF('[1]TCE - ANEXO IV - Preencher'!H166="","")))</f>
        <v>2609600</v>
      </c>
      <c r="L157" s="7">
        <f>'[1]TCE - ANEXO IV - Preencher'!N166</f>
        <v>3300</v>
      </c>
    </row>
    <row r="158" spans="1:12" s="8" customFormat="1" ht="19.5" customHeight="1" x14ac:dyDescent="0.2">
      <c r="A158" s="3">
        <f>IFERROR(VLOOKUP(B158,'[1]DADOS (OCULTAR)'!$Q$3:$S$133,3,0),"")</f>
        <v>9767633000790</v>
      </c>
      <c r="B158" s="4" t="str">
        <f>'[1]TCE - ANEXO IV - Preencher'!C167</f>
        <v>UPA CABO DE SANTO AGOSTINHO - C.G 012/2022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46190399000111</v>
      </c>
      <c r="E158" s="5" t="str">
        <f>'[1]TCE - ANEXO IV - Preencher'!G167</f>
        <v>HPC SAUDE SERVICOS MEDICOS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456</v>
      </c>
      <c r="I158" s="6">
        <f>IF('[1]TCE - ANEXO IV - Preencher'!K167="","",'[1]TCE - ANEXO IV - Preencher'!K167)</f>
        <v>45141</v>
      </c>
      <c r="J158" s="5" t="str">
        <f>'[1]TCE - ANEXO IV - Preencher'!L167</f>
        <v>MFLFECHU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11200</v>
      </c>
    </row>
    <row r="159" spans="1:12" s="8" customFormat="1" ht="19.5" customHeight="1" x14ac:dyDescent="0.2">
      <c r="A159" s="3">
        <f>IFERROR(VLOOKUP(B159,'[1]DADOS (OCULTAR)'!$Q$3:$S$133,3,0),"")</f>
        <v>9767633000790</v>
      </c>
      <c r="B159" s="4" t="str">
        <f>'[1]TCE - ANEXO IV - Preencher'!C168</f>
        <v>UPA CABO DE SANTO AGOSTINHO - C.G 012/2022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49158209000177</v>
      </c>
      <c r="E159" s="5" t="str">
        <f>'[1]TCE - ANEXO IV - Preencher'!G168</f>
        <v>PAMED ATIVIDADES MEDICAS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215</v>
      </c>
      <c r="I159" s="6">
        <f>IF('[1]TCE - ANEXO IV - Preencher'!K168="","",'[1]TCE - ANEXO IV - Preencher'!K168)</f>
        <v>45141</v>
      </c>
      <c r="J159" s="5" t="str">
        <f>'[1]TCE - ANEXO IV - Preencher'!L168</f>
        <v>OGBW08773</v>
      </c>
      <c r="K159" s="5" t="str">
        <f>IF(F159="B",LEFT('[1]TCE - ANEXO IV - Preencher'!M168,2),IF(F159="S",LEFT('[1]TCE - ANEXO IV - Preencher'!M168,7),IF('[1]TCE - ANEXO IV - Preencher'!H168="","")))</f>
        <v>2609600</v>
      </c>
      <c r="L159" s="7">
        <f>'[1]TCE - ANEXO IV - Preencher'!N168</f>
        <v>1250</v>
      </c>
    </row>
    <row r="160" spans="1:12" s="8" customFormat="1" ht="19.5" customHeight="1" x14ac:dyDescent="0.2">
      <c r="A160" s="3">
        <f>IFERROR(VLOOKUP(B160,'[1]DADOS (OCULTAR)'!$Q$3:$S$133,3,0),"")</f>
        <v>9767633000790</v>
      </c>
      <c r="B160" s="4" t="str">
        <f>'[1]TCE - ANEXO IV - Preencher'!C169</f>
        <v>UPA CABO DE SANTO AGOSTINHO - C.G 012/2022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50671380000164</v>
      </c>
      <c r="E160" s="5" t="str">
        <f>'[1]TCE - ANEXO IV - Preencher'!G169</f>
        <v>REBEKAH INGRID S MODESTO SERVICOS MEDICOS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5</v>
      </c>
      <c r="I160" s="6">
        <f>IF('[1]TCE - ANEXO IV - Preencher'!K169="","",'[1]TCE - ANEXO IV - Preencher'!K169)</f>
        <v>45141</v>
      </c>
      <c r="J160" s="5" t="str">
        <f>'[1]TCE - ANEXO IV - Preencher'!L169</f>
        <v>720464314</v>
      </c>
      <c r="K160" s="5" t="str">
        <f>IF(F160="B",LEFT('[1]TCE - ANEXO IV - Preencher'!M169,2),IF(F160="S",LEFT('[1]TCE - ANEXO IV - Preencher'!M169,7),IF('[1]TCE - ANEXO IV - Preencher'!H169="","")))</f>
        <v>2304400</v>
      </c>
      <c r="L160" s="7">
        <f>'[1]TCE - ANEXO IV - Preencher'!N169</f>
        <v>2500</v>
      </c>
    </row>
    <row r="161" spans="1:12" s="8" customFormat="1" ht="19.5" customHeight="1" x14ac:dyDescent="0.2">
      <c r="A161" s="3">
        <f>IFERROR(VLOOKUP(B161,'[1]DADOS (OCULTAR)'!$Q$3:$S$133,3,0),"")</f>
        <v>9767633000790</v>
      </c>
      <c r="B161" s="4" t="str">
        <f>'[1]TCE - ANEXO IV - Preencher'!C170</f>
        <v>UPA CABO DE SANTO AGOSTINHO - C.G 012/2022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48707320000102</v>
      </c>
      <c r="E161" s="5" t="str">
        <f>'[1]TCE - ANEXO IV - Preencher'!G170</f>
        <v>SDEBORA REGUEIRA FIOR SERVICOS MEDICOS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27</v>
      </c>
      <c r="I161" s="6">
        <f>IF('[1]TCE - ANEXO IV - Preencher'!K170="","",'[1]TCE - ANEXO IV - Preencher'!K170)</f>
        <v>45142</v>
      </c>
      <c r="J161" s="5" t="str">
        <f>'[1]TCE - ANEXO IV - Preencher'!L170</f>
        <v>2IAZ9YPV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5500</v>
      </c>
    </row>
    <row r="162" spans="1:12" s="8" customFormat="1" ht="19.5" customHeight="1" x14ac:dyDescent="0.2">
      <c r="A162" s="3">
        <f>IFERROR(VLOOKUP(B162,'[1]DADOS (OCULTAR)'!$Q$3:$S$133,3,0),"")</f>
        <v>9767633000790</v>
      </c>
      <c r="B162" s="4" t="str">
        <f>'[1]TCE - ANEXO IV - Preencher'!C171</f>
        <v>UPA CABO DE SANTO AGOSTINHO - C.G 012/2022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45864268000100</v>
      </c>
      <c r="E162" s="5" t="str">
        <f>'[1]TCE - ANEXO IV - Preencher'!G171</f>
        <v>CESAR MONTEIRO MEDICINA SERVICOS MEDICOS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112</v>
      </c>
      <c r="I162" s="6">
        <f>IF('[1]TCE - ANEXO IV - Preencher'!K171="","",'[1]TCE - ANEXO IV - Preencher'!K171)</f>
        <v>45141</v>
      </c>
      <c r="J162" s="5" t="str">
        <f>'[1]TCE - ANEXO IV - Preencher'!L171</f>
        <v>VQUASNA8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1250</v>
      </c>
    </row>
    <row r="163" spans="1:12" s="8" customFormat="1" ht="19.5" customHeight="1" x14ac:dyDescent="0.2">
      <c r="A163" s="3">
        <f>IFERROR(VLOOKUP(B163,'[1]DADOS (OCULTAR)'!$Q$3:$S$133,3,0),"")</f>
        <v>9767633000790</v>
      </c>
      <c r="B163" s="4" t="str">
        <f>'[1]TCE - ANEXO IV - Preencher'!C172</f>
        <v>UPA CABO DE SANTO AGOSTINHO - C.G 012/2022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42005056000189</v>
      </c>
      <c r="E163" s="5" t="str">
        <f>'[1]TCE - ANEXO IV - Preencher'!G172</f>
        <v>PONTOMED ATIVIDADES MEDICAS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632</v>
      </c>
      <c r="I163" s="6">
        <f>IF('[1]TCE - ANEXO IV - Preencher'!K172="","",'[1]TCE - ANEXO IV - Preencher'!K172)</f>
        <v>45141</v>
      </c>
      <c r="J163" s="5" t="str">
        <f>'[1]TCE - ANEXO IV - Preencher'!L172</f>
        <v>RRJN31605</v>
      </c>
      <c r="K163" s="5" t="str">
        <f>IF(F163="B",LEFT('[1]TCE - ANEXO IV - Preencher'!M172,2),IF(F163="S",LEFT('[1]TCE - ANEXO IV - Preencher'!M172,7),IF('[1]TCE - ANEXO IV - Preencher'!H172="","")))</f>
        <v>2609600</v>
      </c>
      <c r="L163" s="7">
        <f>'[1]TCE - ANEXO IV - Preencher'!N172</f>
        <v>4400</v>
      </c>
    </row>
    <row r="164" spans="1:12" s="8" customFormat="1" ht="19.5" customHeight="1" x14ac:dyDescent="0.2">
      <c r="A164" s="3">
        <f>IFERROR(VLOOKUP(B164,'[1]DADOS (OCULTAR)'!$Q$3:$S$133,3,0),"")</f>
        <v>9767633000790</v>
      </c>
      <c r="B164" s="4" t="str">
        <f>'[1]TCE - ANEXO IV - Preencher'!C173</f>
        <v>UPA CABO DE SANTO AGOSTINHO - C.G 012/2022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32566472000100</v>
      </c>
      <c r="E164" s="5" t="str">
        <f>'[1]TCE - ANEXO IV - Preencher'!G173</f>
        <v>BARBARA SUED FABIANA LEONEL VILAR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40</v>
      </c>
      <c r="I164" s="6">
        <f>IF('[1]TCE - ANEXO IV - Preencher'!K173="","",'[1]TCE - ANEXO IV - Preencher'!K173)</f>
        <v>45142</v>
      </c>
      <c r="J164" s="5" t="str">
        <f>'[1]TCE - ANEXO IV - Preencher'!L173</f>
        <v>ATLWTJPGL</v>
      </c>
      <c r="K164" s="5" t="str">
        <f>IF(F164="B",LEFT('[1]TCE - ANEXO IV - Preencher'!M173,2),IF(F164="S",LEFT('[1]TCE - ANEXO IV - Preencher'!M173,7),IF('[1]TCE - ANEXO IV - Preencher'!H173="","")))</f>
        <v>2602902</v>
      </c>
      <c r="L164" s="7">
        <f>'[1]TCE - ANEXO IV - Preencher'!N173</f>
        <v>6250</v>
      </c>
    </row>
    <row r="165" spans="1:12" s="8" customFormat="1" ht="19.5" customHeight="1" x14ac:dyDescent="0.2">
      <c r="A165" s="3">
        <f>IFERROR(VLOOKUP(B165,'[1]DADOS (OCULTAR)'!$Q$3:$S$133,3,0),"")</f>
        <v>9767633000790</v>
      </c>
      <c r="B165" s="4" t="str">
        <f>'[1]TCE - ANEXO IV - Preencher'!C174</f>
        <v>UPA CABO DE SANTO AGOSTINHO - C.G 012/2022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25256692000164</v>
      </c>
      <c r="E165" s="5" t="str">
        <f>'[1]TCE - ANEXO IV - Preencher'!G174</f>
        <v>ALBUQUERQUE SERVICOS MEDICOS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199</v>
      </c>
      <c r="I165" s="6">
        <f>IF('[1]TCE - ANEXO IV - Preencher'!K174="","",'[1]TCE - ANEXO IV - Preencher'!K174)</f>
        <v>45145</v>
      </c>
      <c r="J165" s="5" t="str">
        <f>'[1]TCE - ANEXO IV - Preencher'!L174</f>
        <v>FFTPXWC4R</v>
      </c>
      <c r="K165" s="5" t="str">
        <f>IF(F165="B",LEFT('[1]TCE - ANEXO IV - Preencher'!M174,2),IF(F165="S",LEFT('[1]TCE - ANEXO IV - Preencher'!M174,7),IF('[1]TCE - ANEXO IV - Preencher'!H174="","")))</f>
        <v>2600054</v>
      </c>
      <c r="L165" s="7">
        <f>'[1]TCE - ANEXO IV - Preencher'!N174</f>
        <v>3450</v>
      </c>
    </row>
    <row r="166" spans="1:12" s="8" customFormat="1" ht="19.5" customHeight="1" x14ac:dyDescent="0.2">
      <c r="A166" s="3">
        <f>IFERROR(VLOOKUP(B166,'[1]DADOS (OCULTAR)'!$Q$3:$S$133,3,0),"")</f>
        <v>9767633000790</v>
      </c>
      <c r="B166" s="4" t="str">
        <f>'[1]TCE - ANEXO IV - Preencher'!C175</f>
        <v>UPA CABO DE SANTO AGOSTINHO - C.G 012/2022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43644042000178</v>
      </c>
      <c r="E166" s="5" t="str">
        <f>'[1]TCE - ANEXO IV - Preencher'!G175</f>
        <v>ALCANTARA SERVICOS MEDICOS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56</v>
      </c>
      <c r="I166" s="6">
        <f>IF('[1]TCE - ANEXO IV - Preencher'!K175="","",'[1]TCE - ANEXO IV - Preencher'!K175)</f>
        <v>45141</v>
      </c>
      <c r="J166" s="5" t="str">
        <f>'[1]TCE - ANEXO IV - Preencher'!L175</f>
        <v>7KCLQ9XV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3750</v>
      </c>
    </row>
    <row r="167" spans="1:12" s="8" customFormat="1" ht="19.5" customHeight="1" x14ac:dyDescent="0.2">
      <c r="A167" s="3">
        <f>IFERROR(VLOOKUP(B167,'[1]DADOS (OCULTAR)'!$Q$3:$S$133,3,0),"")</f>
        <v>9767633000790</v>
      </c>
      <c r="B167" s="4" t="str">
        <f>'[1]TCE - ANEXO IV - Preencher'!C176</f>
        <v>UPA CABO DE SANTO AGOSTINHO - C.G 012/2022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17522177000150</v>
      </c>
      <c r="E167" s="5" t="str">
        <f>'[1]TCE - ANEXO IV - Preencher'!G176</f>
        <v>JJSEABRA DIAGNOSTICO LTDA ME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1004</v>
      </c>
      <c r="I167" s="6">
        <f>IF('[1]TCE - ANEXO IV - Preencher'!K176="","",'[1]TCE - ANEXO IV - Preencher'!K176)</f>
        <v>45142</v>
      </c>
      <c r="J167" s="5" t="str">
        <f>'[1]TCE - ANEXO IV - Preencher'!L176</f>
        <v>Q7QNMZVG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1250</v>
      </c>
    </row>
    <row r="168" spans="1:12" s="8" customFormat="1" ht="19.5" customHeight="1" x14ac:dyDescent="0.2">
      <c r="A168" s="3">
        <f>IFERROR(VLOOKUP(B168,'[1]DADOS (OCULTAR)'!$Q$3:$S$133,3,0),"")</f>
        <v>9767633000790</v>
      </c>
      <c r="B168" s="4" t="str">
        <f>'[1]TCE - ANEXO IV - Preencher'!C177</f>
        <v>UPA CABO DE SANTO AGOSTINHO - C.G 012/2022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50867807000102</v>
      </c>
      <c r="E168" s="5" t="str">
        <f>'[1]TCE - ANEXO IV - Preencher'!G177</f>
        <v>LUCAS RIBEIRO COUTINHO SERVICOS MEDICOS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1</v>
      </c>
      <c r="I168" s="6">
        <f>IF('[1]TCE - ANEXO IV - Preencher'!K177="","",'[1]TCE - ANEXO IV - Preencher'!K177)</f>
        <v>45141</v>
      </c>
      <c r="J168" s="5" t="str">
        <f>'[1]TCE - ANEXO IV - Preencher'!L177</f>
        <v>484255802</v>
      </c>
      <c r="K168" s="5" t="str">
        <f>IF(F168="B",LEFT('[1]TCE - ANEXO IV - Preencher'!M177,2),IF(F168="S",LEFT('[1]TCE - ANEXO IV - Preencher'!M177,7),IF('[1]TCE - ANEXO IV - Preencher'!H177="","")))</f>
        <v>2304400</v>
      </c>
      <c r="L168" s="7">
        <f>'[1]TCE - ANEXO IV - Preencher'!N177</f>
        <v>1100</v>
      </c>
    </row>
    <row r="169" spans="1:12" s="8" customFormat="1" ht="19.5" customHeight="1" x14ac:dyDescent="0.2">
      <c r="A169" s="3">
        <f>IFERROR(VLOOKUP(B169,'[1]DADOS (OCULTAR)'!$Q$3:$S$133,3,0),"")</f>
        <v>9767633000790</v>
      </c>
      <c r="B169" s="4" t="str">
        <f>'[1]TCE - ANEXO IV - Preencher'!C178</f>
        <v>UPA CABO DE SANTO AGOSTINHO - C.G 012/2022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50868262000140</v>
      </c>
      <c r="E169" s="5" t="str">
        <f>'[1]TCE - ANEXO IV - Preencher'!G178</f>
        <v>MARIA CLARA PEREGRINO SERVICOS MEDICOS LTDA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2</v>
      </c>
      <c r="I169" s="6">
        <f>IF('[1]TCE - ANEXO IV - Preencher'!K178="","",'[1]TCE - ANEXO IV - Preencher'!K178)</f>
        <v>45141</v>
      </c>
      <c r="J169" s="5" t="str">
        <f>'[1]TCE - ANEXO IV - Preencher'!L178</f>
        <v>887002699</v>
      </c>
      <c r="K169" s="5" t="str">
        <f>IF(F169="B",LEFT('[1]TCE - ANEXO IV - Preencher'!M178,2),IF(F169="S",LEFT('[1]TCE - ANEXO IV - Preencher'!M178,7),IF('[1]TCE - ANEXO IV - Preencher'!H178="","")))</f>
        <v>2304400</v>
      </c>
      <c r="L169" s="7">
        <f>'[1]TCE - ANEXO IV - Preencher'!N178</f>
        <v>5650</v>
      </c>
    </row>
    <row r="170" spans="1:12" s="8" customFormat="1" ht="19.5" customHeight="1" x14ac:dyDescent="0.2">
      <c r="A170" s="3">
        <f>IFERROR(VLOOKUP(B170,'[1]DADOS (OCULTAR)'!$Q$3:$S$133,3,0),"")</f>
        <v>9767633000790</v>
      </c>
      <c r="B170" s="4" t="str">
        <f>'[1]TCE - ANEXO IV - Preencher'!C179</f>
        <v>UPA CABO DE SANTO AGOSTINHO - C.G 012/2022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46705567000164</v>
      </c>
      <c r="E170" s="5" t="str">
        <f>'[1]TCE - ANEXO IV - Preencher'!G179</f>
        <v>RESFISIO FISIOTERAPIA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87</v>
      </c>
      <c r="I170" s="6">
        <f>IF('[1]TCE - ANEXO IV - Preencher'!K179="","",'[1]TCE - ANEXO IV - Preencher'!K179)</f>
        <v>45141</v>
      </c>
      <c r="J170" s="5" t="str">
        <f>'[1]TCE - ANEXO IV - Preencher'!L179</f>
        <v>KUHK6NRK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22296</v>
      </c>
    </row>
    <row r="171" spans="1:12" s="8" customFormat="1" ht="19.5" customHeight="1" x14ac:dyDescent="0.2">
      <c r="A171" s="3">
        <f>IFERROR(VLOOKUP(B171,'[1]DADOS (OCULTAR)'!$Q$3:$S$133,3,0),"")</f>
        <v>9767633000790</v>
      </c>
      <c r="B171" s="4" t="str">
        <f>'[1]TCE - ANEXO IV - Preencher'!C180</f>
        <v>UPA CABO DE SANTO AGOSTINHO - C.G 012/2022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31145185000156</v>
      </c>
      <c r="E171" s="5" t="str">
        <f>'[1]TCE - ANEXO IV - Preencher'!G180</f>
        <v>CONSULT LAB LABORATORIO DE ANALISES CLINICAS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847</v>
      </c>
      <c r="I171" s="6">
        <f>IF('[1]TCE - ANEXO IV - Preencher'!K180="","",'[1]TCE - ANEXO IV - Preencher'!K180)</f>
        <v>45139</v>
      </c>
      <c r="J171" s="5" t="str">
        <f>'[1]TCE - ANEXO IV - Preencher'!L180</f>
        <v>TNIB07107</v>
      </c>
      <c r="K171" s="5" t="str">
        <f>IF(F171="B",LEFT('[1]TCE - ANEXO IV - Preencher'!M180,2),IF(F171="S",LEFT('[1]TCE - ANEXO IV - Preencher'!M180,7),IF('[1]TCE - ANEXO IV - Preencher'!H180="","")))</f>
        <v>2609600</v>
      </c>
      <c r="L171" s="7">
        <f>'[1]TCE - ANEXO IV - Preencher'!N180</f>
        <v>18212.32</v>
      </c>
    </row>
    <row r="172" spans="1:12" s="8" customFormat="1" ht="19.5" customHeight="1" x14ac:dyDescent="0.2">
      <c r="A172" s="3">
        <f>IFERROR(VLOOKUP(B172,'[1]DADOS (OCULTAR)'!$Q$3:$S$133,3,0),"")</f>
        <v>9767633000790</v>
      </c>
      <c r="B172" s="4" t="str">
        <f>'[1]TCE - ANEXO IV - Preencher'!C181</f>
        <v>UPA CABO DE SANTO AGOSTINHO - C.G 012/2022</v>
      </c>
      <c r="C172" s="4" t="str">
        <f>'[1]TCE - ANEXO IV - Preencher'!E181</f>
        <v>5.8 - Locação de Veículos Automotores</v>
      </c>
      <c r="D172" s="3">
        <f>'[1]TCE - ANEXO IV - Preencher'!F181</f>
        <v>29932922000119</v>
      </c>
      <c r="E172" s="5" t="str">
        <f>'[1]TCE - ANEXO IV - Preencher'!G181</f>
        <v>MEDLIFE LOCAÇAO DE MAQUINAS E EQUIPAMENTOS LTDA</v>
      </c>
      <c r="F172" s="5" t="str">
        <f>'[1]TCE - ANEXO IV - Preencher'!H181</f>
        <v>S</v>
      </c>
      <c r="G172" s="5" t="str">
        <f>'[1]TCE - ANEXO IV - Preencher'!I181</f>
        <v>N</v>
      </c>
      <c r="H172" s="5" t="str">
        <f>'[1]TCE - ANEXO IV - Preencher'!J181</f>
        <v>631</v>
      </c>
      <c r="I172" s="6">
        <f>IF('[1]TCE - ANEXO IV - Preencher'!K181="","",'[1]TCE - ANEXO IV - Preencher'!K181)</f>
        <v>45139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24000</v>
      </c>
    </row>
    <row r="173" spans="1:12" s="8" customFormat="1" ht="19.5" customHeight="1" x14ac:dyDescent="0.2">
      <c r="A173" s="3">
        <f>IFERROR(VLOOKUP(B173,'[1]DADOS (OCULTAR)'!$Q$3:$S$133,3,0),"")</f>
        <v>9767633000790</v>
      </c>
      <c r="B173" s="4" t="str">
        <f>'[1]TCE - ANEXO IV - Preencher'!C182</f>
        <v>UPA CABO DE SANTO AGOSTINHO - C.G 012/2022</v>
      </c>
      <c r="C173" s="4" t="str">
        <f>'[1]TCE - ANEXO IV - Preencher'!E182</f>
        <v>5.15 - Serviços Domésticos</v>
      </c>
      <c r="D173" s="3">
        <f>'[1]TCE - ANEXO IV - Preencher'!F182</f>
        <v>31675417000188</v>
      </c>
      <c r="E173" s="5" t="str">
        <f>'[1]TCE - ANEXO IV - Preencher'!G182</f>
        <v>LAVECLIN LAVANDERIA HOSPITALAR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521</v>
      </c>
      <c r="I173" s="6">
        <f>IF('[1]TCE - ANEXO IV - Preencher'!K182="","",'[1]TCE - ANEXO IV - Preencher'!K182)</f>
        <v>45139</v>
      </c>
      <c r="J173" s="5" t="str">
        <f>'[1]TCE - ANEXO IV - Preencher'!L182</f>
        <v>DSGX61917</v>
      </c>
      <c r="K173" s="5" t="str">
        <f>IF(F173="B",LEFT('[1]TCE - ANEXO IV - Preencher'!M182,2),IF(F173="S",LEFT('[1]TCE - ANEXO IV - Preencher'!M182,7),IF('[1]TCE - ANEXO IV - Preencher'!H182="","")))</f>
        <v>2603454</v>
      </c>
      <c r="L173" s="7">
        <f>'[1]TCE - ANEXO IV - Preencher'!N182</f>
        <v>2994.78</v>
      </c>
    </row>
    <row r="174" spans="1:12" s="8" customFormat="1" ht="19.5" customHeight="1" x14ac:dyDescent="0.2">
      <c r="A174" s="3">
        <f>IFERROR(VLOOKUP(B174,'[1]DADOS (OCULTAR)'!$Q$3:$S$133,3,0),"")</f>
        <v>9767633000790</v>
      </c>
      <c r="B174" s="4" t="str">
        <f>'[1]TCE - ANEXO IV - Preencher'!C183</f>
        <v>UPA CABO DE SANTO AGOSTINHO - C.G 012/2022</v>
      </c>
      <c r="C174" s="4" t="str">
        <f>'[1]TCE - ANEXO IV - Preencher'!E183</f>
        <v>5.10 - Detetização/Tratamento de Resíduos e Afins</v>
      </c>
      <c r="D174" s="3">
        <f>'[1]TCE - ANEXO IV - Preencher'!F183</f>
        <v>11863530000180</v>
      </c>
      <c r="E174" s="5" t="str">
        <f>'[1]TCE - ANEXO IV - Preencher'!G183</f>
        <v>BRASCON GESTAO AMBIENTAL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160631</v>
      </c>
      <c r="I174" s="6">
        <f>IF('[1]TCE - ANEXO IV - Preencher'!K183="","",'[1]TCE - ANEXO IV - Preencher'!K183)</f>
        <v>45139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2611309</v>
      </c>
      <c r="L174" s="7">
        <f>'[1]TCE - ANEXO IV - Preencher'!N183</f>
        <v>1410.15</v>
      </c>
    </row>
    <row r="175" spans="1:12" s="8" customFormat="1" ht="19.5" customHeight="1" x14ac:dyDescent="0.2">
      <c r="A175" s="3">
        <f>IFERROR(VLOOKUP(B175,'[1]DADOS (OCULTAR)'!$Q$3:$S$133,3,0),"")</f>
        <v>9767633000790</v>
      </c>
      <c r="B175" s="4" t="str">
        <f>'[1]TCE - ANEXO IV - Preencher'!C184</f>
        <v>UPA CABO DE SANTO AGOSTINHO - C.G 012/2022</v>
      </c>
      <c r="C175" s="4" t="str">
        <f>'[1]TCE - ANEXO IV - Preencher'!E184</f>
        <v>5.17 - Manutenção de Software, Certificação Digital e Microfilmagem</v>
      </c>
      <c r="D175" s="3">
        <f>'[1]TCE - ANEXO IV - Preencher'!F184</f>
        <v>10891998000115</v>
      </c>
      <c r="E175" s="5" t="str">
        <f>'[1]TCE - ANEXO IV - Preencher'!G184</f>
        <v>ADVISERSIT SERVICOS EM INFORMATICA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929</v>
      </c>
      <c r="I175" s="6">
        <f>IF('[1]TCE - ANEXO IV - Preencher'!K184="","",'[1]TCE - ANEXO IV - Preencher'!K184)</f>
        <v>45139</v>
      </c>
      <c r="J175" s="5" t="str">
        <f>'[1]TCE - ANEXO IV - Preencher'!L184</f>
        <v>EOAO19604</v>
      </c>
      <c r="K175" s="5" t="str">
        <f>IF(F175="B",LEFT('[1]TCE - ANEXO IV - Preencher'!M184,2),IF(F175="S",LEFT('[1]TCE - ANEXO IV - Preencher'!M184,7),IF('[1]TCE - ANEXO IV - Preencher'!H184="","")))</f>
        <v>2610707</v>
      </c>
      <c r="L175" s="7">
        <f>'[1]TCE - ANEXO IV - Preencher'!N184</f>
        <v>1200</v>
      </c>
    </row>
    <row r="176" spans="1:12" s="8" customFormat="1" ht="19.5" customHeight="1" x14ac:dyDescent="0.2">
      <c r="A176" s="3">
        <f>IFERROR(VLOOKUP(B176,'[1]DADOS (OCULTAR)'!$Q$3:$S$133,3,0),"")</f>
        <v>9767633000790</v>
      </c>
      <c r="B176" s="4" t="str">
        <f>'[1]TCE - ANEXO IV - Preencher'!C185</f>
        <v>UPA CABO DE SANTO AGOSTINHO - C.G 012/2022</v>
      </c>
      <c r="C176" s="4" t="str">
        <f>'[1]TCE - ANEXO IV - Preencher'!E185</f>
        <v>5.17 - Manutenção de Software, Certificação Digital e Microfilmagem</v>
      </c>
      <c r="D176" s="3">
        <f>'[1]TCE - ANEXO IV - Preencher'!F185</f>
        <v>3423683000188</v>
      </c>
      <c r="E176" s="5" t="str">
        <f>'[1]TCE - ANEXO IV - Preencher'!G185</f>
        <v>ADELTEC INFORMATICA E TECNOLOGIA LTDA ME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17879</v>
      </c>
      <c r="I176" s="6">
        <f>IF('[1]TCE - ANEXO IV - Preencher'!K185="","",'[1]TCE - ANEXO IV - Preencher'!K185)</f>
        <v>45127</v>
      </c>
      <c r="J176" s="5" t="str">
        <f>'[1]TCE - ANEXO IV - Preencher'!L185</f>
        <v>WXPM95599</v>
      </c>
      <c r="K176" s="5" t="str">
        <f>IF(F176="B",LEFT('[1]TCE - ANEXO IV - Preencher'!M185,2),IF(F176="S",LEFT('[1]TCE - ANEXO IV - Preencher'!M185,7),IF('[1]TCE - ANEXO IV - Preencher'!H185="","")))</f>
        <v>2606804</v>
      </c>
      <c r="L176" s="7">
        <f>'[1]TCE - ANEXO IV - Preencher'!N185</f>
        <v>313.95</v>
      </c>
    </row>
    <row r="177" spans="1:12" s="8" customFormat="1" ht="19.5" customHeight="1" x14ac:dyDescent="0.2">
      <c r="A177" s="3">
        <f>IFERROR(VLOOKUP(B177,'[1]DADOS (OCULTAR)'!$Q$3:$S$133,3,0),"")</f>
        <v>9767633000790</v>
      </c>
      <c r="B177" s="4" t="str">
        <f>'[1]TCE - ANEXO IV - Preencher'!C186</f>
        <v>UPA CABO DE SANTO AGOSTINHO - C.G 012/2022</v>
      </c>
      <c r="C177" s="4" t="str">
        <f>'[1]TCE - ANEXO IV - Preencher'!E186</f>
        <v>5.17 - Manutenção de Software, Certificação Digital e Microfilmagem</v>
      </c>
      <c r="D177" s="3">
        <f>'[1]TCE - ANEXO IV - Preencher'!F186</f>
        <v>18630942000119</v>
      </c>
      <c r="E177" s="5" t="str">
        <f>'[1]TCE - ANEXO IV - Preencher'!G186</f>
        <v>PROVTEL TECNOLOGIA SERVICOS GERENCIADOS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2850</v>
      </c>
      <c r="I177" s="6">
        <f>IF('[1]TCE - ANEXO IV - Preencher'!K186="","",'[1]TCE - ANEXO IV - Preencher'!K186)</f>
        <v>45139</v>
      </c>
      <c r="J177" s="5" t="str">
        <f>'[1]TCE - ANEXO IV - Preencher'!L186</f>
        <v>UM8JCR1G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4246</v>
      </c>
    </row>
    <row r="178" spans="1:12" s="8" customFormat="1" ht="19.5" customHeight="1" x14ac:dyDescent="0.2">
      <c r="A178" s="3">
        <f>IFERROR(VLOOKUP(B178,'[1]DADOS (OCULTAR)'!$Q$3:$S$133,3,0),"")</f>
        <v>9767633000790</v>
      </c>
      <c r="B178" s="4" t="str">
        <f>'[1]TCE - ANEXO IV - Preencher'!C187</f>
        <v>UPA CABO DE SANTO AGOSTINHO - C.G 012/2022</v>
      </c>
      <c r="C178" s="4" t="str">
        <f>'[1]TCE - ANEXO IV - Preencher'!E187</f>
        <v>5.17 - Manutenção de Software, Certificação Digital e Microfilmagem</v>
      </c>
      <c r="D178" s="3">
        <f>'[1]TCE - ANEXO IV - Preencher'!F187</f>
        <v>7333111000169</v>
      </c>
      <c r="E178" s="5" t="str">
        <f>'[1]TCE - ANEXO IV - Preencher'!G187</f>
        <v>SAFETEC INFORMATICA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99596</v>
      </c>
      <c r="I178" s="6">
        <f>IF('[1]TCE - ANEXO IV - Preencher'!K187="","",'[1]TCE - ANEXO IV - Preencher'!K187)</f>
        <v>45140</v>
      </c>
      <c r="J178" s="5" t="str">
        <f>'[1]TCE - ANEXO IV - Preencher'!L187</f>
        <v>GLCIWUZZ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242.96</v>
      </c>
    </row>
    <row r="179" spans="1:12" s="8" customFormat="1" ht="19.5" customHeight="1" x14ac:dyDescent="0.2">
      <c r="A179" s="3">
        <f>IFERROR(VLOOKUP(B179,'[1]DADOS (OCULTAR)'!$Q$3:$S$133,3,0),"")</f>
        <v>9767633000790</v>
      </c>
      <c r="B179" s="4" t="str">
        <f>'[1]TCE - ANEXO IV - Preencher'!C188</f>
        <v>UPA CABO DE SANTO AGOSTINHO - C.G 012/2022</v>
      </c>
      <c r="C179" s="4" t="str">
        <f>'[1]TCE - ANEXO IV - Preencher'!E188</f>
        <v>5.17 - Manutenção de Software, Certificação Digital e Microfilmagem</v>
      </c>
      <c r="D179" s="3">
        <f>'[1]TCE - ANEXO IV - Preencher'!F188</f>
        <v>3613658000167</v>
      </c>
      <c r="E179" s="5" t="str">
        <f>'[1]TCE - ANEXO IV - Preencher'!G188</f>
        <v>SEQUENCE INFORMATICA LTDA  EPP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24708</v>
      </c>
      <c r="I179" s="6">
        <f>IF('[1]TCE - ANEXO IV - Preencher'!K188="","",'[1]TCE - ANEXO IV - Preencher'!K188)</f>
        <v>45113</v>
      </c>
      <c r="J179" s="5" t="str">
        <f>'[1]TCE - ANEXO IV - Preencher'!L188</f>
        <v>BNXHUWYX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795.34</v>
      </c>
    </row>
    <row r="180" spans="1:12" s="8" customFormat="1" ht="19.5" customHeight="1" x14ac:dyDescent="0.2">
      <c r="A180" s="3">
        <f>IFERROR(VLOOKUP(B180,'[1]DADOS (OCULTAR)'!$Q$3:$S$133,3,0),"")</f>
        <v>9767633000790</v>
      </c>
      <c r="B180" s="4" t="str">
        <f>'[1]TCE - ANEXO IV - Preencher'!C189</f>
        <v>UPA CABO DE SANTO AGOSTINHO - C.G 012/2022</v>
      </c>
      <c r="C180" s="4" t="str">
        <f>'[1]TCE - ANEXO IV - Preencher'!E189</f>
        <v>5.17 - Manutenção de Software, Certificação Digital e Microfilmagem</v>
      </c>
      <c r="D180" s="3">
        <f>'[1]TCE - ANEXO IV - Preencher'!F189</f>
        <v>4069709000102</v>
      </c>
      <c r="E180" s="5" t="str">
        <f>'[1]TCE - ANEXO IV - Preencher'!G189</f>
        <v>BIONEXO S.A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375048</v>
      </c>
      <c r="I180" s="6">
        <f>IF('[1]TCE - ANEXO IV - Preencher'!K189="","",'[1]TCE - ANEXO IV - Preencher'!K189)</f>
        <v>45110</v>
      </c>
      <c r="J180" s="5" t="str">
        <f>'[1]TCE - ANEXO IV - Preencher'!L189</f>
        <v>8QTQPAA1</v>
      </c>
      <c r="K180" s="5" t="str">
        <f>IF(F180="B",LEFT('[1]TCE - ANEXO IV - Preencher'!M189,2),IF(F180="S",LEFT('[1]TCE - ANEXO IV - Preencher'!M189,7),IF('[1]TCE - ANEXO IV - Preencher'!H189="","")))</f>
        <v>3550308</v>
      </c>
      <c r="L180" s="7">
        <f>'[1]TCE - ANEXO IV - Preencher'!N189</f>
        <v>900</v>
      </c>
    </row>
    <row r="181" spans="1:12" s="8" customFormat="1" ht="19.5" customHeight="1" x14ac:dyDescent="0.2">
      <c r="A181" s="3">
        <f>IFERROR(VLOOKUP(B181,'[1]DADOS (OCULTAR)'!$Q$3:$S$133,3,0),"")</f>
        <v>9767633000790</v>
      </c>
      <c r="B181" s="4" t="str">
        <f>'[1]TCE - ANEXO IV - Preencher'!C190</f>
        <v>UPA CABO DE SANTO AGOSTINHO - C.G 012/2022</v>
      </c>
      <c r="C181" s="4" t="str">
        <f>'[1]TCE - ANEXO IV - Preencher'!E190</f>
        <v>5.17 - Manutenção de Software, Certificação Digital e Microfilmagem</v>
      </c>
      <c r="D181" s="3">
        <f>'[1]TCE - ANEXO IV - Preencher'!F190</f>
        <v>60765823000130</v>
      </c>
      <c r="E181" s="5" t="str">
        <f>'[1]TCE - ANEXO IV - Preencher'!G190</f>
        <v>SOCIEDADE BENEF ISRAELITABRAS HOSPITAL ALBERT EINSTEIN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14654067</v>
      </c>
      <c r="I181" s="6">
        <f>IF('[1]TCE - ANEXO IV - Preencher'!K190="","",'[1]TCE - ANEXO IV - Preencher'!K190)</f>
        <v>45135</v>
      </c>
      <c r="J181" s="5" t="str">
        <f>'[1]TCE - ANEXO IV - Preencher'!L190</f>
        <v>GQRXUD11</v>
      </c>
      <c r="K181" s="5" t="str">
        <f>IF(F181="B",LEFT('[1]TCE - ANEXO IV - Preencher'!M190,2),IF(F181="S",LEFT('[1]TCE - ANEXO IV - Preencher'!M190,7),IF('[1]TCE - ANEXO IV - Preencher'!H190="","")))</f>
        <v>3550308</v>
      </c>
      <c r="L181" s="7">
        <f>'[1]TCE - ANEXO IV - Preencher'!N190</f>
        <v>650</v>
      </c>
    </row>
    <row r="182" spans="1:12" s="8" customFormat="1" ht="19.5" customHeight="1" x14ac:dyDescent="0.2">
      <c r="A182" s="3">
        <f>IFERROR(VLOOKUP(B182,'[1]DADOS (OCULTAR)'!$Q$3:$S$133,3,0),"")</f>
        <v>9767633000790</v>
      </c>
      <c r="B182" s="4" t="str">
        <f>'[1]TCE - ANEXO IV - Preencher'!C191</f>
        <v>UPA CABO DE SANTO AGOSTINHO - C.G 012/2022</v>
      </c>
      <c r="C182" s="4" t="str">
        <f>'[1]TCE - ANEXO IV - Preencher'!E191</f>
        <v>5.17 - Manutenção de Software, Certificação Digital e Microfilmagem</v>
      </c>
      <c r="D182" s="3">
        <f>'[1]TCE - ANEXO IV - Preencher'!F191</f>
        <v>92306257000780</v>
      </c>
      <c r="E182" s="5" t="str">
        <f>'[1]TCE - ANEXO IV - Preencher'!G191</f>
        <v>MV INFORMATICA NORDESTE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59122</v>
      </c>
      <c r="I182" s="6">
        <f>IF('[1]TCE - ANEXO IV - Preencher'!K191="","",'[1]TCE - ANEXO IV - Preencher'!K191)</f>
        <v>45114</v>
      </c>
      <c r="J182" s="5" t="str">
        <f>'[1]TCE - ANEXO IV - Preencher'!L191</f>
        <v>GAJAERD6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11419.05</v>
      </c>
    </row>
    <row r="183" spans="1:12" s="8" customFormat="1" ht="19.5" customHeight="1" x14ac:dyDescent="0.2">
      <c r="A183" s="3">
        <f>IFERROR(VLOOKUP(B183,'[1]DADOS (OCULTAR)'!$Q$3:$S$133,3,0),"")</f>
        <v>9767633000790</v>
      </c>
      <c r="B183" s="4" t="str">
        <f>'[1]TCE - ANEXO IV - Preencher'!C192</f>
        <v>UPA CABO DE SANTO AGOSTINHO - C.G 012/2022</v>
      </c>
      <c r="C183" s="4" t="str">
        <f>'[1]TCE - ANEXO IV - Preencher'!E192</f>
        <v>5.17 - Manutenção de Software, Certificação Digital e Microfilmagem</v>
      </c>
      <c r="D183" s="3">
        <f>'[1]TCE - ANEXO IV - Preencher'!F192</f>
        <v>6312868000103</v>
      </c>
      <c r="E183" s="5" t="str">
        <f>'[1]TCE - ANEXO IV - Preencher'!G192</f>
        <v>TASCOM INFORMATICA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864</v>
      </c>
      <c r="I183" s="6">
        <f>IF('[1]TCE - ANEXO IV - Preencher'!K192="","",'[1]TCE - ANEXO IV - Preencher'!K192)</f>
        <v>45113</v>
      </c>
      <c r="J183" s="5" t="str">
        <f>'[1]TCE - ANEXO IV - Preencher'!L192</f>
        <v>KIEG12214</v>
      </c>
      <c r="K183" s="5" t="str">
        <f>IF(F183="B",LEFT('[1]TCE - ANEXO IV - Preencher'!M192,2),IF(F183="S",LEFT('[1]TCE - ANEXO IV - Preencher'!M192,7),IF('[1]TCE - ANEXO IV - Preencher'!H192="","")))</f>
        <v>2610707</v>
      </c>
      <c r="L183" s="7">
        <f>'[1]TCE - ANEXO IV - Preencher'!N192</f>
        <v>1434.31</v>
      </c>
    </row>
    <row r="184" spans="1:12" s="8" customFormat="1" ht="19.5" customHeight="1" x14ac:dyDescent="0.2">
      <c r="A184" s="3">
        <f>IFERROR(VLOOKUP(B184,'[1]DADOS (OCULTAR)'!$Q$3:$S$133,3,0),"")</f>
        <v>9767633000790</v>
      </c>
      <c r="B184" s="4" t="str">
        <f>'[1]TCE - ANEXO IV - Preencher'!C193</f>
        <v>UPA CABO DE SANTO AGOSTINHO - C.G 012/2022</v>
      </c>
      <c r="C184" s="4" t="str">
        <f>'[1]TCE - ANEXO IV - Preencher'!E193</f>
        <v>5.17 - Manutenção de Software, Certificação Digital e Microfilmagem</v>
      </c>
      <c r="D184" s="3">
        <f>'[1]TCE - ANEXO IV - Preencher'!F193</f>
        <v>8654123000158</v>
      </c>
      <c r="E184" s="5" t="str">
        <f>'[1]TCE - ANEXO IV - Preencher'!G193</f>
        <v>AUDISA AUDITORES ASSOCIADOS S S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19133</v>
      </c>
      <c r="I184" s="6">
        <f>IF('[1]TCE - ANEXO IV - Preencher'!K193="","",'[1]TCE - ANEXO IV - Preencher'!K193)</f>
        <v>45110</v>
      </c>
      <c r="J184" s="5" t="str">
        <f>'[1]TCE - ANEXO IV - Preencher'!L193</f>
        <v>119Q310399649081799Y</v>
      </c>
      <c r="K184" s="5" t="str">
        <f>IF(F184="B",LEFT('[1]TCE - ANEXO IV - Preencher'!M193,2),IF(F184="S",LEFT('[1]TCE - ANEXO IV - Preencher'!M193,7),IF('[1]TCE - ANEXO IV - Preencher'!H193="","")))</f>
        <v>3505708</v>
      </c>
      <c r="L184" s="7">
        <f>'[1]TCE - ANEXO IV - Preencher'!N193</f>
        <v>962.38</v>
      </c>
    </row>
    <row r="185" spans="1:12" s="8" customFormat="1" ht="19.5" customHeight="1" x14ac:dyDescent="0.2">
      <c r="A185" s="3">
        <f>IFERROR(VLOOKUP(B185,'[1]DADOS (OCULTAR)'!$Q$3:$S$133,3,0),"")</f>
        <v>9767633000790</v>
      </c>
      <c r="B185" s="4" t="str">
        <f>'[1]TCE - ANEXO IV - Preencher'!C194</f>
        <v>UPA CABO DE SANTO AGOSTINHO - C.G 012/2022</v>
      </c>
      <c r="C185" s="4" t="str">
        <f>'[1]TCE - ANEXO IV - Preencher'!E194</f>
        <v>5.22 - Vigilância Ostensiva / Monitorada</v>
      </c>
      <c r="D185" s="3">
        <f>'[1]TCE - ANEXO IV - Preencher'!F194</f>
        <v>11572781000105</v>
      </c>
      <c r="E185" s="5" t="str">
        <f>'[1]TCE - ANEXO IV - Preencher'!G194</f>
        <v>SOSERVI VIRGILANCIA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9376</v>
      </c>
      <c r="I185" s="6">
        <f>IF('[1]TCE - ANEXO IV - Preencher'!K194="","",'[1]TCE - ANEXO IV - Preencher'!K194)</f>
        <v>45132</v>
      </c>
      <c r="J185" s="5" t="str">
        <f>'[1]TCE - ANEXO IV - Preencher'!L194</f>
        <v>GIHN02443</v>
      </c>
      <c r="K185" s="5" t="str">
        <f>IF(F185="B",LEFT('[1]TCE - ANEXO IV - Preencher'!M194,2),IF(F185="S",LEFT('[1]TCE - ANEXO IV - Preencher'!M194,7),IF('[1]TCE - ANEXO IV - Preencher'!H194="","")))</f>
        <v>2609600</v>
      </c>
      <c r="L185" s="7">
        <f>'[1]TCE - ANEXO IV - Preencher'!N194</f>
        <v>21740.27</v>
      </c>
    </row>
    <row r="186" spans="1:12" s="8" customFormat="1" ht="19.5" customHeight="1" x14ac:dyDescent="0.2">
      <c r="A186" s="3">
        <f>IFERROR(VLOOKUP(B186,'[1]DADOS (OCULTAR)'!$Q$3:$S$133,3,0),"")</f>
        <v>9767633000790</v>
      </c>
      <c r="B186" s="4" t="str">
        <f>'[1]TCE - ANEXO IV - Preencher'!C195</f>
        <v>UPA CABO DE SANTO AGOSTINHO - C.G 012/2022</v>
      </c>
      <c r="C186" s="4" t="str">
        <f>'[1]TCE - ANEXO IV - Preencher'!E195</f>
        <v>5.22 - Vigilância Ostensiva / Monitorada</v>
      </c>
      <c r="D186" s="3">
        <f>'[1]TCE - ANEXO IV - Preencher'!F195</f>
        <v>7360290000123</v>
      </c>
      <c r="E186" s="5" t="str">
        <f>'[1]TCE - ANEXO IV - Preencher'!G195</f>
        <v>SERVAL SERVICOS E LIMPEZA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49567</v>
      </c>
      <c r="I186" s="6">
        <f>IF('[1]TCE - ANEXO IV - Preencher'!K195="","",'[1]TCE - ANEXO IV - Preencher'!K195)</f>
        <v>45141</v>
      </c>
      <c r="J186" s="5" t="str">
        <f>'[1]TCE - ANEXO IV - Preencher'!L195</f>
        <v>688734983</v>
      </c>
      <c r="K186" s="5" t="str">
        <f>IF(F186="B",LEFT('[1]TCE - ANEXO IV - Preencher'!M195,2),IF(F186="S",LEFT('[1]TCE - ANEXO IV - Preencher'!M195,7),IF('[1]TCE - ANEXO IV - Preencher'!H195="","")))</f>
        <v>2304400</v>
      </c>
      <c r="L186" s="7">
        <f>'[1]TCE - ANEXO IV - Preencher'!N195</f>
        <v>21740.27</v>
      </c>
    </row>
    <row r="187" spans="1:12" s="8" customFormat="1" ht="19.5" customHeight="1" x14ac:dyDescent="0.2">
      <c r="A187" s="3">
        <f>IFERROR(VLOOKUP(B187,'[1]DADOS (OCULTAR)'!$Q$3:$S$133,3,0),"")</f>
        <v>9767633000790</v>
      </c>
      <c r="B187" s="4" t="str">
        <f>'[1]TCE - ANEXO IV - Preencher'!C196</f>
        <v>UPA CABO DE SANTO AGOSTINHO - C.G 012/2022</v>
      </c>
      <c r="C187" s="4" t="str">
        <f>'[1]TCE - ANEXO IV - Preencher'!E196</f>
        <v>5.2 - Serviços Técnicos Profissionais</v>
      </c>
      <c r="D187" s="3">
        <f>'[1]TCE - ANEXO IV - Preencher'!F196</f>
        <v>28559206000175</v>
      </c>
      <c r="E187" s="5" t="str">
        <f>'[1]TCE - ANEXO IV - Preencher'!G196</f>
        <v>TOP LAB AMBIENTAL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4733</v>
      </c>
      <c r="I187" s="6">
        <f>IF('[1]TCE - ANEXO IV - Preencher'!K196="","",'[1]TCE - ANEXO IV - Preencher'!K196)</f>
        <v>45110</v>
      </c>
      <c r="J187" s="5" t="str">
        <f>'[1]TCE - ANEXO IV - Preencher'!L196</f>
        <v>BXUA86132</v>
      </c>
      <c r="K187" s="5" t="str">
        <f>IF(F187="B",LEFT('[1]TCE - ANEXO IV - Preencher'!M196,2),IF(F187="S",LEFT('[1]TCE - ANEXO IV - Preencher'!M196,7),IF('[1]TCE - ANEXO IV - Preencher'!H196="","")))</f>
        <v>2609600</v>
      </c>
      <c r="L187" s="7">
        <f>'[1]TCE - ANEXO IV - Preencher'!N196</f>
        <v>336.66</v>
      </c>
    </row>
    <row r="188" spans="1:12" s="8" customFormat="1" ht="19.5" customHeight="1" x14ac:dyDescent="0.2">
      <c r="A188" s="3">
        <f>IFERROR(VLOOKUP(B188,'[1]DADOS (OCULTAR)'!$Q$3:$S$133,3,0),"")</f>
        <v>9767633000790</v>
      </c>
      <c r="B188" s="4" t="str">
        <f>'[1]TCE - ANEXO IV - Preencher'!C197</f>
        <v>UPA CABO DE SANTO AGOSTINHO - C.G 012/2022</v>
      </c>
      <c r="C188" s="4" t="str">
        <f>'[1]TCE - ANEXO IV - Preencher'!E197</f>
        <v>5.2 - Serviços Técnicos Profissionais</v>
      </c>
      <c r="D188" s="3">
        <f>'[1]TCE - ANEXO IV - Preencher'!F197</f>
        <v>45671533000133</v>
      </c>
      <c r="E188" s="5" t="str">
        <f>'[1]TCE - ANEXO IV - Preencher'!G197</f>
        <v xml:space="preserve">VITORINO E MAIA ADVOGADOS 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174</v>
      </c>
      <c r="I188" s="6">
        <f>IF('[1]TCE - ANEXO IV - Preencher'!K197="","",'[1]TCE - ANEXO IV - Preencher'!K197)</f>
        <v>45139</v>
      </c>
      <c r="J188" s="5" t="str">
        <f>'[1]TCE - ANEXO IV - Preencher'!L197</f>
        <v>JGR3UQ2K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2233.5100000000002</v>
      </c>
    </row>
    <row r="189" spans="1:12" s="8" customFormat="1" ht="19.5" customHeight="1" x14ac:dyDescent="0.2">
      <c r="A189" s="3">
        <f>IFERROR(VLOOKUP(B189,'[1]DADOS (OCULTAR)'!$Q$3:$S$133,3,0),"")</f>
        <v>9767633000790</v>
      </c>
      <c r="B189" s="4" t="str">
        <f>'[1]TCE - ANEXO IV - Preencher'!C198</f>
        <v>UPA CABO DE SANTO AGOSTINHO - C.G 012/2022</v>
      </c>
      <c r="C189" s="4" t="str">
        <f>'[1]TCE - ANEXO IV - Preencher'!E198</f>
        <v>5.2 - Serviços Técnicos Profissionais</v>
      </c>
      <c r="D189" s="3">
        <f>'[1]TCE - ANEXO IV - Preencher'!F198</f>
        <v>7523792000128</v>
      </c>
      <c r="E189" s="5" t="str">
        <f>'[1]TCE - ANEXO IV - Preencher'!G198</f>
        <v xml:space="preserve">FARIAS &amp; ROCHA ADVOCACIA 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1071</v>
      </c>
      <c r="I189" s="6">
        <f>IF('[1]TCE - ANEXO IV - Preencher'!K198="","",'[1]TCE - ANEXO IV - Preencher'!K198)</f>
        <v>45141</v>
      </c>
      <c r="J189" s="5" t="str">
        <f>'[1]TCE - ANEXO IV - Preencher'!L198</f>
        <v>MRFXRKQE</v>
      </c>
      <c r="K189" s="5" t="str">
        <f>IF(F189="B",LEFT('[1]TCE - ANEXO IV - Preencher'!M198,2),IF(F189="S",LEFT('[1]TCE - ANEXO IV - Preencher'!M198,7),IF('[1]TCE - ANEXO IV - Preencher'!H198="","")))</f>
        <v>2611606</v>
      </c>
      <c r="L189" s="7">
        <f>'[1]TCE - ANEXO IV - Preencher'!N198</f>
        <v>2233.5100000000002</v>
      </c>
    </row>
    <row r="190" spans="1:12" s="8" customFormat="1" ht="19.5" customHeight="1" x14ac:dyDescent="0.2">
      <c r="A190" s="3">
        <f>IFERROR(VLOOKUP(B190,'[1]DADOS (OCULTAR)'!$Q$3:$S$133,3,0),"")</f>
        <v>9767633000790</v>
      </c>
      <c r="B190" s="4" t="str">
        <f>'[1]TCE - ANEXO IV - Preencher'!C199</f>
        <v>UPA CABO DE SANTO AGOSTINHO - C.G 012/2022</v>
      </c>
      <c r="C190" s="4" t="str">
        <f>'[1]TCE - ANEXO IV - Preencher'!E199</f>
        <v>5.10 - Detetização/Tratamento de Resíduos e Afins</v>
      </c>
      <c r="D190" s="3">
        <f>'[1]TCE - ANEXO IV - Preencher'!F199</f>
        <v>35474980000149</v>
      </c>
      <c r="E190" s="5" t="str">
        <f>'[1]TCE - ANEXO IV - Preencher'!G199</f>
        <v>LIMPSERVICE LTDA ME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4861</v>
      </c>
      <c r="I190" s="6">
        <f>IF('[1]TCE - ANEXO IV - Preencher'!K199="","",'[1]TCE - ANEXO IV - Preencher'!K199)</f>
        <v>45111</v>
      </c>
      <c r="J190" s="5" t="str">
        <f>'[1]TCE - ANEXO IV - Preencher'!L199</f>
        <v>PBGE79094</v>
      </c>
      <c r="K190" s="5" t="str">
        <f>IF(F190="B",LEFT('[1]TCE - ANEXO IV - Preencher'!M199,2),IF(F190="S",LEFT('[1]TCE - ANEXO IV - Preencher'!M199,7),IF('[1]TCE - ANEXO IV - Preencher'!H199="","")))</f>
        <v>2609600</v>
      </c>
      <c r="L190" s="7">
        <f>'[1]TCE - ANEXO IV - Preencher'!N199</f>
        <v>342.51</v>
      </c>
    </row>
    <row r="191" spans="1:12" s="8" customFormat="1" ht="19.5" customHeight="1" x14ac:dyDescent="0.2">
      <c r="A191" s="3">
        <f>IFERROR(VLOOKUP(B191,'[1]DADOS (OCULTAR)'!$Q$3:$S$133,3,0),"")</f>
        <v>9767633000790</v>
      </c>
      <c r="B191" s="4" t="str">
        <f>'[1]TCE - ANEXO IV - Preencher'!C200</f>
        <v>UPA CABO DE SANTO AGOSTINHO - C.G 012/2022</v>
      </c>
      <c r="C191" s="4" t="str">
        <f>'[1]TCE - ANEXO IV - Preencher'!E200</f>
        <v>5.23 - Limpeza e Conservação</v>
      </c>
      <c r="D191" s="3">
        <f>'[1]TCE - ANEXO IV - Preencher'!F200</f>
        <v>9863853000121</v>
      </c>
      <c r="E191" s="5" t="str">
        <f>'[1]TCE - ANEXO IV - Preencher'!G200</f>
        <v>SOSERVI SOCIEDADE DE SERVICOS GERAIS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71502</v>
      </c>
      <c r="I191" s="6">
        <f>IF('[1]TCE - ANEXO IV - Preencher'!K200="","",'[1]TCE - ANEXO IV - Preencher'!K200)</f>
        <v>45117</v>
      </c>
      <c r="J191" s="5" t="str">
        <f>'[1]TCE - ANEXO IV - Preencher'!L200</f>
        <v>MJUZ67721</v>
      </c>
      <c r="K191" s="5" t="str">
        <f>IF(F191="B",LEFT('[1]TCE - ANEXO IV - Preencher'!M200,2),IF(F191="S",LEFT('[1]TCE - ANEXO IV - Preencher'!M200,7),IF('[1]TCE - ANEXO IV - Preencher'!H200="","")))</f>
        <v>2609600</v>
      </c>
      <c r="L191" s="7">
        <f>'[1]TCE - ANEXO IV - Preencher'!N200</f>
        <v>49854.37</v>
      </c>
    </row>
    <row r="192" spans="1:12" s="8" customFormat="1" ht="19.5" customHeight="1" x14ac:dyDescent="0.2">
      <c r="A192" s="3">
        <f>IFERROR(VLOOKUP(B192,'[1]DADOS (OCULTAR)'!$Q$3:$S$133,3,0),"")</f>
        <v>9767633000790</v>
      </c>
      <c r="B192" s="4" t="str">
        <f>'[1]TCE - ANEXO IV - Preencher'!C201</f>
        <v>UPA CABO DE SANTO AGOSTINHO - C.G 012/2022</v>
      </c>
      <c r="C192" s="4" t="str">
        <f>'[1]TCE - ANEXO IV - Preencher'!E201</f>
        <v>5.99 - Outros Serviços de Terceiros Pessoa Jurídica</v>
      </c>
      <c r="D192" s="3">
        <f>'[1]TCE - ANEXO IV - Preencher'!F201</f>
        <v>10816775000274</v>
      </c>
      <c r="E192" s="5" t="str">
        <f>'[1]TCE - ANEXO IV - Preencher'!G201</f>
        <v xml:space="preserve">INSPETORIA SALESIANA DO NORDESTE DO BRASIL 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18092</v>
      </c>
      <c r="I192" s="6">
        <f>IF('[1]TCE - ANEXO IV - Preencher'!K201="","",'[1]TCE - ANEXO IV - Preencher'!K201)</f>
        <v>45124</v>
      </c>
      <c r="J192" s="5" t="str">
        <f>'[1]TCE - ANEXO IV - Preencher'!L201</f>
        <v>XCK2L9PA</v>
      </c>
      <c r="K192" s="5" t="str">
        <f>IF(F192="B",LEFT('[1]TCE - ANEXO IV - Preencher'!M201,2),IF(F192="S",LEFT('[1]TCE - ANEXO IV - Preencher'!M201,7),IF('[1]TCE - ANEXO IV - Preencher'!H201="","")))</f>
        <v>2611606</v>
      </c>
      <c r="L192" s="7">
        <f>'[1]TCE - ANEXO IV - Preencher'!N201</f>
        <v>450</v>
      </c>
    </row>
    <row r="193" spans="1:12" s="8" customFormat="1" ht="19.5" customHeight="1" x14ac:dyDescent="0.2">
      <c r="A193" s="3">
        <f>IFERROR(VLOOKUP(B193,'[1]DADOS (OCULTAR)'!$Q$3:$S$133,3,0),"")</f>
        <v>9767633000790</v>
      </c>
      <c r="B193" s="4" t="str">
        <f>'[1]TCE - ANEXO IV - Preencher'!C202</f>
        <v>UPA CABO DE SANTO AGOSTINHO - C.G 012/2022</v>
      </c>
      <c r="C193" s="4" t="str">
        <f>'[1]TCE - ANEXO IV - Preencher'!E202</f>
        <v>5.99 - Outros Serviços de Terceiros Pessoa Jurídica</v>
      </c>
      <c r="D193" s="3">
        <f>'[1]TCE - ANEXO IV - Preencher'!F202</f>
        <v>11735586000159</v>
      </c>
      <c r="E193" s="5" t="str">
        <f>'[1]TCE - ANEXO IV - Preencher'!G202</f>
        <v>FUNDAÇÃO DE APOIO AO DESENVOLVIMENTO DA UNIVERSIDADE FEDERAL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72231</v>
      </c>
      <c r="I193" s="6">
        <f>IF('[1]TCE - ANEXO IV - Preencher'!K202="","",'[1]TCE - ANEXO IV - Preencher'!K202)</f>
        <v>45114</v>
      </c>
      <c r="J193" s="5" t="str">
        <f>'[1]TCE - ANEXO IV - Preencher'!L202</f>
        <v>I63RHSXG</v>
      </c>
      <c r="K193" s="5" t="str">
        <f>IF(F193="B",LEFT('[1]TCE - ANEXO IV - Preencher'!M202,2),IF(F193="S",LEFT('[1]TCE - ANEXO IV - Preencher'!M202,7),IF('[1]TCE - ANEXO IV - Preencher'!H202="","")))</f>
        <v>2611606</v>
      </c>
      <c r="L193" s="7">
        <f>'[1]TCE - ANEXO IV - Preencher'!N202</f>
        <v>1120.47</v>
      </c>
    </row>
    <row r="194" spans="1:12" s="8" customFormat="1" ht="19.5" customHeight="1" x14ac:dyDescent="0.2">
      <c r="A194" s="3">
        <f>IFERROR(VLOOKUP(B194,'[1]DADOS (OCULTAR)'!$Q$3:$S$133,3,0),"")</f>
        <v>9767633000790</v>
      </c>
      <c r="B194" s="4" t="str">
        <f>'[1]TCE - ANEXO IV - Preencher'!C203</f>
        <v>UPA CABO DE SANTO AGOSTINHO - C.G 012/2022</v>
      </c>
      <c r="C194" s="4" t="str">
        <f>'[1]TCE - ANEXO IV - Preencher'!E203</f>
        <v>5.99 - Outros Serviços de Terceiros Pessoa Jurídica</v>
      </c>
      <c r="D194" s="3">
        <f>'[1]TCE - ANEXO IV - Preencher'!F203</f>
        <v>20451492000149</v>
      </c>
      <c r="E194" s="5" t="str">
        <f>'[1]TCE - ANEXO IV - Preencher'!G203</f>
        <v>TOLDOS PE SERVICOS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1107</v>
      </c>
      <c r="I194" s="6">
        <f>IF('[1]TCE - ANEXO IV - Preencher'!K203="","",'[1]TCE - ANEXO IV - Preencher'!K203)</f>
        <v>45139</v>
      </c>
      <c r="J194" s="5" t="str">
        <f>'[1]TCE - ANEXO IV - Preencher'!L203</f>
        <v>TFGU59946</v>
      </c>
      <c r="K194" s="5" t="str">
        <f>IF(F194="B",LEFT('[1]TCE - ANEXO IV - Preencher'!M203,2),IF(F194="S",LEFT('[1]TCE - ANEXO IV - Preencher'!M203,7),IF('[1]TCE - ANEXO IV - Preencher'!H203="","")))</f>
        <v>2609600</v>
      </c>
      <c r="L194" s="7">
        <f>'[1]TCE - ANEXO IV - Preencher'!N203</f>
        <v>500</v>
      </c>
    </row>
    <row r="195" spans="1:12" s="8" customFormat="1" ht="19.5" customHeight="1" x14ac:dyDescent="0.2">
      <c r="A195" s="3">
        <f>IFERROR(VLOOKUP(B195,'[1]DADOS (OCULTAR)'!$Q$3:$S$133,3,0),"")</f>
        <v>9767633000790</v>
      </c>
      <c r="B195" s="4" t="str">
        <f>'[1]TCE - ANEXO IV - Preencher'!C204</f>
        <v>UPA CABO DE SANTO AGOSTINHO - C.G 012/2022</v>
      </c>
      <c r="C195" s="4" t="str">
        <f>'[1]TCE - ANEXO IV - Preencher'!E204</f>
        <v>5.99 - Outros Serviços de Terceiros Pessoa Jurídica</v>
      </c>
      <c r="D195" s="3">
        <f>'[1]TCE - ANEXO IV - Preencher'!F204</f>
        <v>21794062000192</v>
      </c>
      <c r="E195" s="5" t="str">
        <f>'[1]TCE - ANEXO IV - Preencher'!G204</f>
        <v>ASOS OCUPACIONAL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645</v>
      </c>
      <c r="I195" s="6">
        <f>IF('[1]TCE - ANEXO IV - Preencher'!K204="","",'[1]TCE - ANEXO IV - Preencher'!K204)</f>
        <v>45140</v>
      </c>
      <c r="J195" s="5" t="str">
        <f>'[1]TCE - ANEXO IV - Preencher'!L204</f>
        <v>OTZH31357</v>
      </c>
      <c r="K195" s="5" t="str">
        <f>IF(F195="B",LEFT('[1]TCE - ANEXO IV - Preencher'!M204,2),IF(F195="S",LEFT('[1]TCE - ANEXO IV - Preencher'!M204,7),IF('[1]TCE - ANEXO IV - Preencher'!H204="","")))</f>
        <v>2607901</v>
      </c>
      <c r="L195" s="7">
        <f>'[1]TCE - ANEXO IV - Preencher'!N204</f>
        <v>3200</v>
      </c>
    </row>
    <row r="196" spans="1:12" s="8" customFormat="1" ht="19.5" customHeight="1" x14ac:dyDescent="0.2">
      <c r="A196" s="3">
        <f>IFERROR(VLOOKUP(B196,'[1]DADOS (OCULTAR)'!$Q$3:$S$133,3,0),"")</f>
        <v>9767633000790</v>
      </c>
      <c r="B196" s="4" t="str">
        <f>'[1]TCE - ANEXO IV - Preencher'!C205</f>
        <v>UPA CABO DE SANTO AGOSTINHO - C.G 012/2022</v>
      </c>
      <c r="C196" s="4" t="str">
        <f>'[1]TCE - ANEXO IV - Preencher'!E205</f>
        <v>5.99 - Outros Serviços de Terceiros Pessoa Jurídica</v>
      </c>
      <c r="D196" s="3">
        <f>'[1]TCE - ANEXO IV - Preencher'!F205</f>
        <v>35343136000189</v>
      </c>
      <c r="E196" s="5" t="str">
        <f>'[1]TCE - ANEXO IV - Preencher'!G205</f>
        <v>EMBRAESTER EMPRESA BRASILEIRA DE ESTERELIZAÇÃO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12149</v>
      </c>
      <c r="I196" s="6">
        <f>IF('[1]TCE - ANEXO IV - Preencher'!K205="","",'[1]TCE - ANEXO IV - Preencher'!K205)</f>
        <v>45139</v>
      </c>
      <c r="J196" s="5" t="str">
        <f>'[1]TCE - ANEXO IV - Preencher'!L205</f>
        <v>LA8PLSGD</v>
      </c>
      <c r="K196" s="5" t="str">
        <f>IF(F196="B",LEFT('[1]TCE - ANEXO IV - Preencher'!M205,2),IF(F196="S",LEFT('[1]TCE - ANEXO IV - Preencher'!M205,7),IF('[1]TCE - ANEXO IV - Preencher'!H205="","")))</f>
        <v>2611606</v>
      </c>
      <c r="L196" s="7">
        <f>'[1]TCE - ANEXO IV - Preencher'!N205</f>
        <v>10367.5</v>
      </c>
    </row>
    <row r="197" spans="1:12" s="8" customFormat="1" ht="19.5" customHeight="1" x14ac:dyDescent="0.2">
      <c r="A197" s="3">
        <f>IFERROR(VLOOKUP(B197,'[1]DADOS (OCULTAR)'!$Q$3:$S$133,3,0),"")</f>
        <v>9767633000790</v>
      </c>
      <c r="B197" s="4" t="str">
        <f>'[1]TCE - ANEXO IV - Preencher'!C206</f>
        <v>UPA CABO DE SANTO AGOSTINHO - C.G 012/2022</v>
      </c>
      <c r="C197" s="4" t="str">
        <f>'[1]TCE - ANEXO IV - Preencher'!E206</f>
        <v>5.5 - Reparo e Manutenção de Máquinas e Equipamentos</v>
      </c>
      <c r="D197" s="3">
        <f>'[1]TCE - ANEXO IV - Preencher'!F206</f>
        <v>1141468000169</v>
      </c>
      <c r="E197" s="5" t="str">
        <f>'[1]TCE - ANEXO IV - Preencher'!G206</f>
        <v>MEDCALL COMERCIO E SERVICOS DE EQUIPAMENTOS MEDICOS LTD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3710</v>
      </c>
      <c r="I197" s="6">
        <f>IF('[1]TCE - ANEXO IV - Preencher'!K206="","",'[1]TCE - ANEXO IV - Preencher'!K206)</f>
        <v>45135</v>
      </c>
      <c r="J197" s="5" t="str">
        <f>'[1]TCE - ANEXO IV - Preencher'!L206</f>
        <v>RWYFX9JI</v>
      </c>
      <c r="K197" s="5" t="str">
        <f>IF(F197="B",LEFT('[1]TCE - ANEXO IV - Preencher'!M206,2),IF(F197="S",LEFT('[1]TCE - ANEXO IV - Preencher'!M206,7),IF('[1]TCE - ANEXO IV - Preencher'!H206="","")))</f>
        <v>2611606</v>
      </c>
      <c r="L197" s="7">
        <f>'[1]TCE - ANEXO IV - Preencher'!N206</f>
        <v>528</v>
      </c>
    </row>
    <row r="198" spans="1:12" s="8" customFormat="1" ht="19.5" customHeight="1" x14ac:dyDescent="0.2">
      <c r="A198" s="3">
        <f>IFERROR(VLOOKUP(B198,'[1]DADOS (OCULTAR)'!$Q$3:$S$133,3,0),"")</f>
        <v>9767633000790</v>
      </c>
      <c r="B198" s="4" t="str">
        <f>'[1]TCE - ANEXO IV - Preencher'!C207</f>
        <v>UPA CABO DE SANTO AGOSTINHO - C.G 012/2022</v>
      </c>
      <c r="C198" s="4" t="str">
        <f>'[1]TCE - ANEXO IV - Preencher'!E207</f>
        <v>5.5 - Reparo e Manutenção de Máquinas e Equipamentos</v>
      </c>
      <c r="D198" s="3">
        <f>'[1]TCE - ANEXO IV - Preencher'!F207</f>
        <v>7146768000117</v>
      </c>
      <c r="E198" s="5" t="str">
        <f>'[1]TCE - ANEXO IV - Preencher'!G207</f>
        <v>SERV IMAGEM NORDESTE ASSISTENCIA TECNICA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5430</v>
      </c>
      <c r="I198" s="6">
        <f>IF('[1]TCE - ANEXO IV - Preencher'!K207="","",'[1]TCE - ANEXO IV - Preencher'!K207)</f>
        <v>45138</v>
      </c>
      <c r="J198" s="5" t="str">
        <f>'[1]TCE - ANEXO IV - Preencher'!L207</f>
        <v>ARSI92631</v>
      </c>
      <c r="K198" s="5" t="str">
        <f>IF(F198="B",LEFT('[1]TCE - ANEXO IV - Preencher'!M207,2),IF(F198="S",LEFT('[1]TCE - ANEXO IV - Preencher'!M207,7),IF('[1]TCE - ANEXO IV - Preencher'!H207="","")))</f>
        <v>2607901</v>
      </c>
      <c r="L198" s="7">
        <f>'[1]TCE - ANEXO IV - Preencher'!N207</f>
        <v>2550</v>
      </c>
    </row>
    <row r="199" spans="1:12" s="8" customFormat="1" ht="19.5" customHeight="1" x14ac:dyDescent="0.2">
      <c r="A199" s="3">
        <f>IFERROR(VLOOKUP(B199,'[1]DADOS (OCULTAR)'!$Q$3:$S$133,3,0),"")</f>
        <v>9767633000790</v>
      </c>
      <c r="B199" s="4" t="str">
        <f>'[1]TCE - ANEXO IV - Preencher'!C208</f>
        <v>UPA CABO DE SANTO AGOSTINHO - C.G 012/2022</v>
      </c>
      <c r="C199" s="4" t="str">
        <f>'[1]TCE - ANEXO IV - Preencher'!E208</f>
        <v>5.5 - Reparo e Manutenção de Máquinas e Equipamentos</v>
      </c>
      <c r="D199" s="3">
        <f>'[1]TCE - ANEXO IV - Preencher'!F208</f>
        <v>13259653000131</v>
      </c>
      <c r="E199" s="5" t="str">
        <f>'[1]TCE - ANEXO IV - Preencher'!G208</f>
        <v xml:space="preserve">POWER INTALACAO E MANUNTENÇÃO DE ELEVADORES 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4061</v>
      </c>
      <c r="I199" s="6">
        <f>IF('[1]TCE - ANEXO IV - Preencher'!K208="","",'[1]TCE - ANEXO IV - Preencher'!K208)</f>
        <v>45139</v>
      </c>
      <c r="J199" s="5" t="str">
        <f>'[1]TCE - ANEXO IV - Preencher'!L208</f>
        <v>GVKEXSA</v>
      </c>
      <c r="K199" s="5" t="str">
        <f>IF(F199="B",LEFT('[1]TCE - ANEXO IV - Preencher'!M208,2),IF(F199="S",LEFT('[1]TCE - ANEXO IV - Preencher'!M208,7),IF('[1]TCE - ANEXO IV - Preencher'!H208="","")))</f>
        <v>2611606</v>
      </c>
      <c r="L199" s="7">
        <f>'[1]TCE - ANEXO IV - Preencher'!N208</f>
        <v>427.83</v>
      </c>
    </row>
    <row r="200" spans="1:12" s="8" customFormat="1" ht="19.5" customHeight="1" x14ac:dyDescent="0.2">
      <c r="A200" s="3">
        <f>IFERROR(VLOOKUP(B200,'[1]DADOS (OCULTAR)'!$Q$3:$S$133,3,0),"")</f>
        <v>9767633000790</v>
      </c>
      <c r="B200" s="4" t="str">
        <f>'[1]TCE - ANEXO IV - Preencher'!C209</f>
        <v>UPA CABO DE SANTO AGOSTINHO - C.G 012/2022</v>
      </c>
      <c r="C200" s="4" t="str">
        <f>'[1]TCE - ANEXO IV - Preencher'!E209</f>
        <v>5.5 - Reparo e Manutenção de Máquinas e Equipamentos</v>
      </c>
      <c r="D200" s="3">
        <f>'[1]TCE - ANEXO IV - Preencher'!F209</f>
        <v>40893042000113</v>
      </c>
      <c r="E200" s="5" t="str">
        <f>'[1]TCE - ANEXO IV - Preencher'!G209</f>
        <v>GERASTEP GERADORES ASSISTENCIA TECNICA E PECAS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42860</v>
      </c>
      <c r="I200" s="6">
        <f>IF('[1]TCE - ANEXO IV - Preencher'!K209="","",'[1]TCE - ANEXO IV - Preencher'!K209)</f>
        <v>45134</v>
      </c>
      <c r="J200" s="5" t="str">
        <f>'[1]TCE - ANEXO IV - Preencher'!L209</f>
        <v>24BFVVDM</v>
      </c>
      <c r="K200" s="5" t="str">
        <f>IF(F200="B",LEFT('[1]TCE - ANEXO IV - Preencher'!M209,2),IF(F200="S",LEFT('[1]TCE - ANEXO IV - Preencher'!M209,7),IF('[1]TCE - ANEXO IV - Preencher'!H209="","")))</f>
        <v>2611606</v>
      </c>
      <c r="L200" s="7">
        <f>'[1]TCE - ANEXO IV - Preencher'!N209</f>
        <v>380</v>
      </c>
    </row>
    <row r="201" spans="1:12" s="8" customFormat="1" ht="19.5" customHeight="1" x14ac:dyDescent="0.2">
      <c r="A201" s="3">
        <f>IFERROR(VLOOKUP(B201,'[1]DADOS (OCULTAR)'!$Q$3:$S$133,3,0),"")</f>
        <v>9767633000790</v>
      </c>
      <c r="B201" s="4" t="str">
        <f>'[1]TCE - ANEXO IV - Preencher'!C210</f>
        <v>UPA CABO DE SANTO AGOSTINHO - C.G 012/2022</v>
      </c>
      <c r="C201" s="4" t="str">
        <f>'[1]TCE - ANEXO IV - Preencher'!E210</f>
        <v>5.5 - Reparo e Manutenção de Máquinas e Equipamentos</v>
      </c>
      <c r="D201" s="3">
        <f>'[1]TCE - ANEXO IV - Preencher'!F210</f>
        <v>7221834000176</v>
      </c>
      <c r="E201" s="5" t="str">
        <f>'[1]TCE - ANEXO IV - Preencher'!G210</f>
        <v>C2 COMERCIO E SERVICOS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13</v>
      </c>
      <c r="I201" s="6">
        <f>IF('[1]TCE - ANEXO IV - Preencher'!K210="","",'[1]TCE - ANEXO IV - Preencher'!K210)</f>
        <v>45133</v>
      </c>
      <c r="J201" s="5" t="str">
        <f>'[1]TCE - ANEXO IV - Preencher'!L210</f>
        <v>2R4HCLGP</v>
      </c>
      <c r="K201" s="5" t="str">
        <f>IF(F201="B",LEFT('[1]TCE - ANEXO IV - Preencher'!M210,2),IF(F201="S",LEFT('[1]TCE - ANEXO IV - Preencher'!M210,7),IF('[1]TCE - ANEXO IV - Preencher'!H210="","")))</f>
        <v>2611606</v>
      </c>
      <c r="L201" s="7">
        <f>'[1]TCE - ANEXO IV - Preencher'!N210</f>
        <v>4050</v>
      </c>
    </row>
    <row r="202" spans="1:12" s="8" customFormat="1" ht="19.5" customHeight="1" x14ac:dyDescent="0.2">
      <c r="A202" s="3">
        <f>IFERROR(VLOOKUP(B202,'[1]DADOS (OCULTAR)'!$Q$3:$S$133,3,0),"")</f>
        <v>9767633000790</v>
      </c>
      <c r="B202" s="4" t="str">
        <f>'[1]TCE - ANEXO IV - Preencher'!C211</f>
        <v>UPA CABO DE SANTO AGOSTINHO - C.G 012/2022</v>
      </c>
      <c r="C202" s="4" t="str">
        <f>'[1]TCE - ANEXO IV - Preencher'!E211</f>
        <v>5.5 - Reparo e Manutenção de Máquinas e Equipamentos</v>
      </c>
      <c r="D202" s="3">
        <f>'[1]TCE - ANEXO IV - Preencher'!F211</f>
        <v>24380578002041</v>
      </c>
      <c r="E202" s="5" t="str">
        <f>'[1]TCE - ANEXO IV - Preencher'!G211</f>
        <v>WHITE MARTINS GASES INDUSTRIAIS DO NORDESTE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15414</v>
      </c>
      <c r="I202" s="6">
        <f>IF('[1]TCE - ANEXO IV - Preencher'!K211="","",'[1]TCE - ANEXO IV - Preencher'!K211)</f>
        <v>45148</v>
      </c>
      <c r="J202" s="5" t="str">
        <f>'[1]TCE - ANEXO IV - Preencher'!L211</f>
        <v>teio24815</v>
      </c>
      <c r="K202" s="5" t="str">
        <f>IF(F202="B",LEFT('[1]TCE - ANEXO IV - Preencher'!M211,2),IF(F202="S",LEFT('[1]TCE - ANEXO IV - Preencher'!M211,7),IF('[1]TCE - ANEXO IV - Preencher'!H211="","")))</f>
        <v>2607901</v>
      </c>
      <c r="L202" s="7">
        <f>'[1]TCE - ANEXO IV - Preencher'!N211</f>
        <v>1005.31</v>
      </c>
    </row>
    <row r="203" spans="1:12" s="8" customFormat="1" ht="19.5" customHeight="1" x14ac:dyDescent="0.2">
      <c r="A203" s="3">
        <f>IFERROR(VLOOKUP(B203,'[1]DADOS (OCULTAR)'!$Q$3:$S$133,3,0),"")</f>
        <v>9767633000790</v>
      </c>
      <c r="B203" s="4" t="str">
        <f>'[1]TCE - ANEXO IV - Preencher'!C212</f>
        <v>UPA CABO DE SANTO AGOSTINHO - C.G 012/2022</v>
      </c>
      <c r="C203" s="4" t="str">
        <f>'[1]TCE - ANEXO IV - Preencher'!E212</f>
        <v>5.99 - Outros Serviços de Terceiros Pessoa Jurídica</v>
      </c>
      <c r="D203" s="3">
        <f>'[1]TCE - ANEXO IV - Preencher'!F212</f>
        <v>17895646000187</v>
      </c>
      <c r="E203" s="5" t="str">
        <f>'[1]TCE - ANEXO IV - Preencher'!G212</f>
        <v>UBER DO BRASIL LTDA</v>
      </c>
      <c r="F203" s="5" t="str">
        <f>'[1]TCE - ANEXO IV - Preencher'!H212</f>
        <v>S</v>
      </c>
      <c r="G203" s="5" t="str">
        <f>'[1]TCE - ANEXO IV - Preencher'!I212</f>
        <v>N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34.96</v>
      </c>
    </row>
    <row r="204" spans="1:12" s="8" customFormat="1" ht="19.5" customHeight="1" x14ac:dyDescent="0.2">
      <c r="A204" s="3">
        <f>IFERROR(VLOOKUP(B204,'[1]DADOS (OCULTAR)'!$Q$3:$S$133,3,0),"")</f>
        <v>9767633000790</v>
      </c>
      <c r="B204" s="4" t="str">
        <f>'[1]TCE - ANEXO IV - Preencher'!C213</f>
        <v>UPA CABO DE SANTO AGOSTINHO - C.G 012/2022</v>
      </c>
      <c r="C204" s="4" t="str">
        <f>'[1]TCE - ANEXO IV - Preencher'!E213</f>
        <v>5.99 - Outros Serviços de Terceiros Pessoa Jurídica</v>
      </c>
      <c r="D204" s="3">
        <f>'[1]TCE - ANEXO IV - Preencher'!F213</f>
        <v>17895646000187</v>
      </c>
      <c r="E204" s="5" t="str">
        <f>'[1]TCE - ANEXO IV - Preencher'!G213</f>
        <v>UBER DO BRASIL LTDA</v>
      </c>
      <c r="F204" s="5" t="str">
        <f>'[1]TCE - ANEXO IV - Preencher'!H213</f>
        <v>S</v>
      </c>
      <c r="G204" s="5" t="str">
        <f>'[1]TCE - ANEXO IV - Preencher'!I213</f>
        <v>N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64.98</v>
      </c>
    </row>
    <row r="205" spans="1:12" s="8" customFormat="1" ht="19.5" customHeight="1" x14ac:dyDescent="0.2">
      <c r="A205" s="3">
        <f>IFERROR(VLOOKUP(B205,'[1]DADOS (OCULTAR)'!$Q$3:$S$133,3,0),"")</f>
        <v>9767633000790</v>
      </c>
      <c r="B205" s="4" t="str">
        <f>'[1]TCE - ANEXO IV - Preencher'!C214</f>
        <v>UPA CABO DE SANTO AGOSTINHO - C.G 012/2022</v>
      </c>
      <c r="C205" s="4" t="str">
        <f>'[1]TCE - ANEXO IV - Preencher'!E214</f>
        <v>4.6 - Serviços de Profissionais de Saúde</v>
      </c>
      <c r="D205" s="3">
        <f>'[1]TCE - ANEXO IV - Preencher'!F214</f>
        <v>4054780466</v>
      </c>
      <c r="E205" s="5" t="str">
        <f>'[1]TCE - ANEXO IV - Preencher'!G214</f>
        <v xml:space="preserve">ANTONIO HENRIQUE FERREIRA DE BARROS E SILVA </v>
      </c>
      <c r="F205" s="5" t="str">
        <f>'[1]TCE - ANEXO IV - Preencher'!H214</f>
        <v>S</v>
      </c>
      <c r="G205" s="5" t="str">
        <f>'[1]TCE - ANEXO IV - Preencher'!I214</f>
        <v>N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945.99</v>
      </c>
    </row>
    <row r="206" spans="1:12" s="8" customFormat="1" ht="19.5" customHeight="1" x14ac:dyDescent="0.2">
      <c r="A206" s="3">
        <f>IFERROR(VLOOKUP(B206,'[1]DADOS (OCULTAR)'!$Q$3:$S$133,3,0),"")</f>
        <v>9767633000790</v>
      </c>
      <c r="B206" s="4" t="str">
        <f>'[1]TCE - ANEXO IV - Preencher'!C215</f>
        <v>UPA CABO DE SANTO AGOSTINHO - C.G 012/2022</v>
      </c>
      <c r="C206" s="4" t="str">
        <f>'[1]TCE - ANEXO IV - Preencher'!E215</f>
        <v>4.6 - Serviços de Profissionais de Saúde</v>
      </c>
      <c r="D206" s="3">
        <f>'[1]TCE - ANEXO IV - Preencher'!F215</f>
        <v>70867225459</v>
      </c>
      <c r="E206" s="5" t="str">
        <f>'[1]TCE - ANEXO IV - Preencher'!G215</f>
        <v>ELEN GABRIELLY GUIMARAES DE ALMEIDA</v>
      </c>
      <c r="F206" s="5" t="str">
        <f>'[1]TCE - ANEXO IV - Preencher'!H215</f>
        <v>S</v>
      </c>
      <c r="G206" s="5" t="str">
        <f>'[1]TCE - ANEXO IV - Preencher'!I215</f>
        <v>N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3685.72</v>
      </c>
    </row>
    <row r="207" spans="1:12" s="8" customFormat="1" ht="19.5" customHeight="1" x14ac:dyDescent="0.2">
      <c r="A207" s="3">
        <f>IFERROR(VLOOKUP(B207,'[1]DADOS (OCULTAR)'!$Q$3:$S$133,3,0),"")</f>
        <v>9767633000790</v>
      </c>
      <c r="B207" s="4" t="str">
        <f>'[1]TCE - ANEXO IV - Preencher'!C216</f>
        <v>UPA CABO DE SANTO AGOSTINHO - C.G 012/2022</v>
      </c>
      <c r="C207" s="4" t="str">
        <f>'[1]TCE - ANEXO IV - Preencher'!E216</f>
        <v>4.7 - Apoio Administrativo, Técnico e Operacional</v>
      </c>
      <c r="D207" s="3">
        <f>'[1]TCE - ANEXO IV - Preencher'!F216</f>
        <v>12531798404</v>
      </c>
      <c r="E207" s="5" t="str">
        <f>'[1]TCE - ANEXO IV - Preencher'!G216</f>
        <v>EVERTON GOMES DO NASCIMENTO</v>
      </c>
      <c r="F207" s="5" t="str">
        <f>'[1]TCE - ANEXO IV - Preencher'!H216</f>
        <v>S</v>
      </c>
      <c r="G207" s="5" t="str">
        <f>'[1]TCE - ANEXO IV - Preencher'!I216</f>
        <v>N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2663.62</v>
      </c>
    </row>
    <row r="208" spans="1:12" s="8" customFormat="1" ht="19.5" customHeight="1" x14ac:dyDescent="0.2">
      <c r="A208" s="3">
        <f>IFERROR(VLOOKUP(B208,'[1]DADOS (OCULTAR)'!$Q$3:$S$133,3,0),"")</f>
        <v>9767633000790</v>
      </c>
      <c r="B208" s="4" t="str">
        <f>'[1]TCE - ANEXO IV - Preencher'!C217</f>
        <v>UPA CABO DE SANTO AGOSTINHO - C.G 012/2022</v>
      </c>
      <c r="C208" s="4" t="str">
        <f>'[1]TCE - ANEXO IV - Preencher'!E217</f>
        <v xml:space="preserve">5.25 - Serviços Bancários </v>
      </c>
      <c r="D208" s="3">
        <f>'[1]TCE - ANEXO IV - Preencher'!F217</f>
        <v>9767633000790</v>
      </c>
      <c r="E208" s="5" t="str">
        <f>'[1]TCE - ANEXO IV - Preencher'!G217</f>
        <v xml:space="preserve">TAXA DE MANUNTENCAO DE CONTA </v>
      </c>
      <c r="F208" s="5" t="str">
        <f>'[1]TCE - ANEXO IV - Preencher'!H217</f>
        <v>S</v>
      </c>
      <c r="G208" s="5" t="str">
        <f>'[1]TCE - ANEXO IV - Preencher'!I217</f>
        <v>N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534.75</v>
      </c>
    </row>
    <row r="209" spans="1:12" s="8" customFormat="1" ht="19.5" customHeight="1" x14ac:dyDescent="0.2">
      <c r="A209" s="3">
        <f>IFERROR(VLOOKUP(B209,'[1]DADOS (OCULTAR)'!$Q$3:$S$133,3,0),"")</f>
        <v>9767633000790</v>
      </c>
      <c r="B209" s="4" t="str">
        <f>'[1]TCE - ANEXO IV - Preencher'!C218</f>
        <v>UPA CABO DE SANTO AGOSTINHO - C.G 012/2022</v>
      </c>
      <c r="C209" s="4" t="str">
        <f>'[1]TCE - ANEXO IV - Preencher'!E218</f>
        <v xml:space="preserve">5.25 - Serviços Bancários </v>
      </c>
      <c r="D209" s="3">
        <f>'[1]TCE - ANEXO IV - Preencher'!F218</f>
        <v>9767633000790</v>
      </c>
      <c r="E209" s="5" t="str">
        <f>'[1]TCE - ANEXO IV - Preencher'!G218</f>
        <v>TARIFA BANCARIA</v>
      </c>
      <c r="F209" s="5" t="str">
        <f>'[1]TCE - ANEXO IV - Preencher'!H218</f>
        <v>S</v>
      </c>
      <c r="G209" s="5" t="str">
        <f>'[1]TCE - ANEXO IV - Preencher'!I218</f>
        <v>N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242</v>
      </c>
    </row>
    <row r="210" spans="1:12" s="8" customFormat="1" ht="19.5" customHeight="1" x14ac:dyDescent="0.2">
      <c r="A210" s="3">
        <f>IFERROR(VLOOKUP(B210,'[1]DADOS (OCULTAR)'!$Q$3:$S$133,3,0),"")</f>
        <v>9767633000790</v>
      </c>
      <c r="B210" s="4" t="str">
        <f>'[1]TCE - ANEXO IV - Preencher'!C219</f>
        <v>UPA CABO DE SANTO AGOSTINHO - C.G 012/2022</v>
      </c>
      <c r="C210" s="4" t="str">
        <f>'[1]TCE - ANEXO IV - Preencher'!E219</f>
        <v>5.99 - Outros Serviços de Terceiros Pessoa Jurídica</v>
      </c>
      <c r="D210" s="3">
        <f>'[1]TCE - ANEXO IV - Preencher'!F219</f>
        <v>27284516000161</v>
      </c>
      <c r="E210" s="5" t="str">
        <f>'[1]TCE - ANEXO IV - Preencher'!G219</f>
        <v>MAXIFROTA SERVICOS DE MANUNTECAO TARIFA</v>
      </c>
      <c r="F210" s="5" t="str">
        <f>'[1]TCE - ANEXO IV - Preencher'!H219</f>
        <v>S</v>
      </c>
      <c r="G210" s="5" t="str">
        <f>'[1]TCE - ANEXO IV - Preencher'!I219</f>
        <v>N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59.6</v>
      </c>
    </row>
    <row r="211" spans="1:12" s="8" customFormat="1" ht="19.5" customHeight="1" x14ac:dyDescent="0.2">
      <c r="A211" s="3">
        <f>IFERROR(VLOOKUP(B211,'[1]DADOS (OCULTAR)'!$Q$3:$S$133,3,0),"")</f>
        <v>9767633000790</v>
      </c>
      <c r="B211" s="4" t="str">
        <f>'[1]TCE - ANEXO IV - Preencher'!C220</f>
        <v>UPA CABO DE SANTO AGOSTINHO - C.G 012/2022</v>
      </c>
      <c r="C211" s="4" t="str">
        <f>'[1]TCE - ANEXO IV - Preencher'!E220</f>
        <v>3.1 - Combustíveis e Lubrificantes Automotivos</v>
      </c>
      <c r="D211" s="3">
        <f>'[1]TCE - ANEXO IV - Preencher'!F220</f>
        <v>11681483000153</v>
      </c>
      <c r="E211" s="5" t="str">
        <f>'[1]TCE - ANEXO IV - Preencher'!G220</f>
        <v>POSTO SAO CRISTOVAO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194898</v>
      </c>
      <c r="I211" s="6">
        <f>IF('[1]TCE - ANEXO IV - Preencher'!K220="","",'[1]TCE - ANEXO IV - Preencher'!K220)</f>
        <v>45119</v>
      </c>
      <c r="J211" s="5" t="str">
        <f>'[1]TCE - ANEXO IV - Preencher'!L220</f>
        <v>26230711681483000153650100001948981002027586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127.47</v>
      </c>
    </row>
    <row r="212" spans="1:12" s="8" customFormat="1" ht="19.5" customHeight="1" x14ac:dyDescent="0.2">
      <c r="A212" s="3">
        <f>IFERROR(VLOOKUP(B212,'[1]DADOS (OCULTAR)'!$Q$3:$S$133,3,0),"")</f>
        <v>9767633000790</v>
      </c>
      <c r="B212" s="4" t="str">
        <f>'[1]TCE - ANEXO IV - Preencher'!C221</f>
        <v>UPA CABO DE SANTO AGOSTINHO - C.G 012/2022</v>
      </c>
      <c r="C212" s="4" t="str">
        <f>'[1]TCE - ANEXO IV - Preencher'!E221</f>
        <v>5.99 - Outros Serviços de Terceiros Pessoa Jurídica</v>
      </c>
      <c r="D212" s="3">
        <f>'[1]TCE - ANEXO IV - Preencher'!F221</f>
        <v>13409775000329</v>
      </c>
      <c r="E212" s="5" t="str">
        <f>'[1]TCE - ANEXO IV - Preencher'!G221</f>
        <v>LINUS LOG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2290</v>
      </c>
      <c r="I212" s="6">
        <f>IF('[1]TCE - ANEXO IV - Preencher'!K221="","",'[1]TCE - ANEXO IV - Preencher'!K221)</f>
        <v>45145</v>
      </c>
      <c r="J212" s="5" t="str">
        <f>'[1]TCE - ANEXO IV - Preencher'!L221</f>
        <v>iwhn71741</v>
      </c>
      <c r="K212" s="5" t="str">
        <f>IF(F212="B",LEFT('[1]TCE - ANEXO IV - Preencher'!M221,2),IF(F212="S",LEFT('[1]TCE - ANEXO IV - Preencher'!M221,7),IF('[1]TCE - ANEXO IV - Preencher'!H221="","")))</f>
        <v>2607901</v>
      </c>
      <c r="L212" s="7">
        <f>'[1]TCE - ANEXO IV - Preencher'!N221</f>
        <v>2085</v>
      </c>
    </row>
    <row r="213" spans="1:12" s="8" customFormat="1" ht="19.5" customHeight="1" x14ac:dyDescent="0.2">
      <c r="A213" s="3">
        <f>IFERROR(VLOOKUP(B213,'[1]DADOS (OCULTAR)'!$Q$3:$S$133,3,0),"")</f>
        <v>9767633000790</v>
      </c>
      <c r="B213" s="4" t="str">
        <f>'[1]TCE - ANEXO IV - Preencher'!C222</f>
        <v>UPA CABO DE SANTO AGOSTINHO - C.G 012/2022</v>
      </c>
      <c r="C213" s="4" t="str">
        <f>'[1]TCE - ANEXO IV - Preencher'!E222</f>
        <v>5.5 - Reparo e Manutenção de Máquinas e Equipamentos</v>
      </c>
      <c r="D213" s="3">
        <f>'[1]TCE - ANEXO IV - Preencher'!F222</f>
        <v>6907719000197</v>
      </c>
      <c r="E213" s="5" t="str">
        <f>'[1]TCE - ANEXO IV - Preencher'!G222</f>
        <v>F A G OLIVEIRA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1914</v>
      </c>
      <c r="I213" s="6">
        <f>IF('[1]TCE - ANEXO IV - Preencher'!K222="","",'[1]TCE - ANEXO IV - Preencher'!K222)</f>
        <v>45120</v>
      </c>
      <c r="J213" s="5" t="str">
        <f>'[1]TCE - ANEXO IV - Preencher'!L222</f>
        <v>QWLF91123</v>
      </c>
      <c r="K213" s="5" t="str">
        <f>IF(F213="B",LEFT('[1]TCE - ANEXO IV - Preencher'!M222,2),IF(F213="S",LEFT('[1]TCE - ANEXO IV - Preencher'!M222,7),IF('[1]TCE - ANEXO IV - Preencher'!H222="","")))</f>
        <v>2607901</v>
      </c>
      <c r="L213" s="7">
        <f>'[1]TCE - ANEXO IV - Preencher'!N222</f>
        <v>3730</v>
      </c>
    </row>
    <row r="214" spans="1:12" s="8" customFormat="1" ht="19.5" customHeight="1" x14ac:dyDescent="0.2">
      <c r="A214" s="3">
        <f>IFERROR(VLOOKUP(B214,'[1]DADOS (OCULTAR)'!$Q$3:$S$133,3,0),"")</f>
        <v>9767633000790</v>
      </c>
      <c r="B214" s="4" t="str">
        <f>'[1]TCE - ANEXO IV - Preencher'!C223</f>
        <v>UPA CABO DE SANTO AGOSTINHO - C.G 012/2022</v>
      </c>
      <c r="C214" s="4" t="str">
        <f>'[1]TCE - ANEXO IV - Preencher'!E223</f>
        <v>5.99 - Outros Serviços de Terceiros Pessoa Jurídica</v>
      </c>
      <c r="D214" s="3">
        <f>'[1]TCE - ANEXO IV - Preencher'!F223</f>
        <v>11578277000112</v>
      </c>
      <c r="E214" s="5" t="str">
        <f>'[1]TCE - ANEXO IV - Preencher'!G223</f>
        <v>SIND PROF DOS AUX E TEC DE ENFERMAGEM</v>
      </c>
      <c r="F214" s="5" t="str">
        <f>'[1]TCE - ANEXO IV - Preencher'!H223</f>
        <v>S</v>
      </c>
      <c r="G214" s="5" t="str">
        <f>'[1]TCE - ANEXO IV - Preencher'!I223</f>
        <v>N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1728</v>
      </c>
    </row>
    <row r="215" spans="1:12" s="8" customFormat="1" ht="19.5" customHeight="1" x14ac:dyDescent="0.2">
      <c r="A215" s="3">
        <f>IFERROR(VLOOKUP(B215,'[1]DADOS (OCULTAR)'!$Q$3:$S$133,3,0),"")</f>
        <v>9767633000790</v>
      </c>
      <c r="B215" s="4" t="str">
        <f>'[1]TCE - ANEXO IV - Preencher'!C224</f>
        <v>UPA CABO DE SANTO AGOSTINHO - C.G 012/2022</v>
      </c>
      <c r="C215" s="4" t="str">
        <f>'[1]TCE - ANEXO IV - Preencher'!E224</f>
        <v>5.99 - Outros Serviços de Terceiros Pessoa Jurídica</v>
      </c>
      <c r="D215" s="3">
        <f>'[1]TCE - ANEXO IV - Preencher'!F224</f>
        <v>9767633000790</v>
      </c>
      <c r="E215" s="5" t="str">
        <f>'[1]TCE - ANEXO IV - Preencher'!G224</f>
        <v xml:space="preserve">JUROS E MULTA </v>
      </c>
      <c r="F215" s="5" t="str">
        <f>'[1]TCE - ANEXO IV - Preencher'!H224</f>
        <v>S</v>
      </c>
      <c r="G215" s="5" t="str">
        <f>'[1]TCE - ANEXO IV - Preencher'!I224</f>
        <v>N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2289.16</v>
      </c>
    </row>
    <row r="216" spans="1:12" s="8" customFormat="1" ht="19.5" customHeight="1" x14ac:dyDescent="0.2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2023-08-25T13:33:17Z</dcterms:created>
  <dcterms:modified xsi:type="dcterms:W3CDTF">2023-08-25T13:33:41Z</dcterms:modified>
</cp:coreProperties>
</file>