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7 - Julho\14.4 Arquivo Zip Excel Pulblicação 2023_07\"/>
    </mc:Choice>
  </mc:AlternateContent>
  <xr:revisionPtr revIDLastSave="0" documentId="8_{A0A2D5AB-99D5-4D46-A1BD-7B1BE3028AA0}" xr6:coauthVersionLast="47" xr6:coauthVersionMax="47" xr10:uidLastSave="{00000000-0000-0000-0000-000000000000}"/>
  <bookViews>
    <workbookView xWindow="-120" yWindow="-120" windowWidth="19440" windowHeight="11640" xr2:uid="{600257AE-F5FE-4E71-815C-397B87A8C37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<sst xmlns="http://schemas.openxmlformats.org/spreadsheetml/2006/main" count="701" uniqueCount="407">
  <si>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</si>
  <si>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</si>
  <si>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</si>
  <si>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</si>
  <si>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</si>
  <si>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</si>
  <si>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</si>
  <si>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</si>
  <si>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</si>
  <si>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</si>
  <si>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</si>
  <si>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</si>
  <si>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</si>
  <si>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</si>
  <si>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</si>
  <si>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</si>
  <si>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</si>
  <si>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</si>
  <si>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</si>
  <si>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</si>
  <si>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</si>
  <si>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</si>
  <si>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</si>
  <si>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</si>
  <si>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</si>
  <si>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</si>
  <si>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</si>
  <si>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</si>
  <si>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</si>
  <si>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</si>
  <si>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</si>
  <si>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</si>
  <si>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</si>
  <si>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</si>
  <si>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</si>
  <si>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</si>
  <si>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</si>
  <si>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</si>
  <si>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</si>
  <si>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</si>
  <si>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</si>
  <si>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</si>
  <si>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</si>
  <si>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</si>
  <si>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</si>
  <si>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</si>
  <si>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</si>
  <si>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</si>
  <si>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</si>
  <si>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</si>
  <si>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</si>
  <si>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</si>
  <si>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</si>
  <si>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</si>
  <si>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</si>
  <si>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</si>
  <si>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</si>
  <si>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</si>
  <si>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</si>
  <si>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</si>
  <si>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</si>
  <si>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</si>
  <si>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</si>
  <si>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</si>
  <si>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</si>
  <si>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</si>
  <si>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</si>
  <si>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</si>
  <si>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</si>
  <si>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</si>
  <si>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</si>
  <si>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</si>
  <si>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</si>
  <si>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</si>
  <si>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</si>
  <si>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</si>
  <si>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</si>
  <si>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</si>
  <si>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</si>
  <si>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</si>
  <si>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</si>
  <si>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</si>
  <si>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</si>
  <si>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COORPSMED SERVICOS DE SAUDE LTDA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</si>
  <si>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</si>
  <si>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</si>
  <si>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</si>
  <si>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</si>
  <si>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</si>
  <si>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</si>
  <si>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</si>
  <si>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</si>
  <si>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</si>
  <si>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</si>
  <si>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</si>
  <si>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</si>
  <si>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</si>
  <si>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</si>
  <si>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</si>
  <si>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</si>
  <si>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</si>
  <si>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</si>
  <si>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</si>
  <si>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</si>
  <si>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>N N FERREIRA SERV DE PRESTACOES HOSPITALARES LTDA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</si>
  <si>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</si>
  <si>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</si>
  <si>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</si>
  <si>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</si>
  <si>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</si>
  <si>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</si>
  <si>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</si>
  <si>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</si>
  <si>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</si>
  <si>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</si>
  <si>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</si>
  <si>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</si>
  <si>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</si>
  <si>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</si>
  <si>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</si>
  <si>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</si>
  <si>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</si>
  <si>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</si>
  <si>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</si>
  <si>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</si>
  <si>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</si>
  <si>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</si>
  <si>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</si>
  <si>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</si>
  <si>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</si>
  <si>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</si>
  <si>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</si>
  <si>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</si>
  <si>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</si>
  <si>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</si>
  <si>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</si>
  <si>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</si>
  <si>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</si>
  <si>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</si>
  <si>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</si>
  <si>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</si>
  <si>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</si>
  <si>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</si>
  <si>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</si>
  <si>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</si>
  <si>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</si>
  <si>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</si>
  <si>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</si>
  <si>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</si>
  <si>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</si>
  <si>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</si>
  <si>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</si>
  <si>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</si>
  <si>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</si>
  <si>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</si>
  <si>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</si>
  <si>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</si>
  <si>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</si>
  <si>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</si>
  <si>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</si>
  <si>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</si>
  <si>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</si>
  <si>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</si>
  <si>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</si>
  <si>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</si>
  <si>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</si>
  <si>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</si>
  <si>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</si>
  <si>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</si>
  <si>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</si>
  <si>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</si>
  <si>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</si>
  <si>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</si>
  <si>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</si>
  <si>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</si>
  <si>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</si>
  <si>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</si>
  <si>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</si>
  <si>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</si>
  <si>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</si>
  <si>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</si>
  <si>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</si>
  <si>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</si>
  <si>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</si>
  <si>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</si>
  <si>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</si>
  <si>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</si>
  <si>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</si>
  <si>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</si>
  <si>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</si>
  <si>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</si>
  <si>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</si>
  <si>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</si>
  <si>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</si>
  <si>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</si>
  <si>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</si>
  <si>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</si>
  <si>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</si>
  <si>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</si>
  <si>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</si>
  <si>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</si>
  <si>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</si>
  <si>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</si>
  <si>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</si>
  <si>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</si>
  <si>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</si>
  <si>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</si>
  <si>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</si>
  <si>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</si>
  <si>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</si>
  <si>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</si>
  <si>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</si>
  <si>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</si>
  <si>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</si>
  <si>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</si>
  <si>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</si>
  <si>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</si>
  <si>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</si>
  <si>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</si>
  <si>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</si>
  <si>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</si>
  <si>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</si>
  <si>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</si>
  <si>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</si>
  <si>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</si>
  <si>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</si>
  <si>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</si>
  <si>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</si>
  <si>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</si>
  <si>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</si>
  <si>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</si>
  <si>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</si>
  <si>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</si>
  <si>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</si>
  <si>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</si>
  <si>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</si>
  <si>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</si>
  <si>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</si>
  <si>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</si>
  <si>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</si>
  <si>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</si>
  <si>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</si>
  <si>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</si>
  <si>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</si>
  <si>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</si>
  <si>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</si>
  <si>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</si>
  <si>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</si>
  <si>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</si>
  <si>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</si>
  <si>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</si>
  <si>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</si>
  <si>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</si>
  <si>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</si>
  <si>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</si>
  <si>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</si>
  <si>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</si>
  <si>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</si>
  <si>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</si>
  <si>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</si>
  <si>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</si>
  <si>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</si>
  <si>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</si>
  <si>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</si>
  <si>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</si>
  <si>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</si>
  <si>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</si>
  <si>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</si>
  <si>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</si>
  <si>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</si>
  <si>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</si>
  <si>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</si>
  <si>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</si>
  <si>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</si>
  <si>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</si>
  <si>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</si>
  <si>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</si>
  <si>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</si>
  <si>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</si>
  <si>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</si>
  <si>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</si>
  <si>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</si>
  <si>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</si>
  <si>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</si>
  <si>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</si>
  <si>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</si>
  <si>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</si>
  <si>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</si>
  <si>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</si>
  <si>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</si>
  <si>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</si>
  <si>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</si>
  <si>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</si>
  <si>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</si>
  <si>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</si>
  <si>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</si>
  <si>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</si>
  <si>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</si>
  <si>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</si>
  <si>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</si>
  <si>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</si>
  <si>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</si>
  <si>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</si>
  <si>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</si>
  <si>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</si>
  <si>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</si>
  <si>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</si>
  <si>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</si>
  <si>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</si>
  <si>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</si>
  <si>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</si>
  <si>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</si>
  <si>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</si>
  <si>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</si>
  <si>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</si>
  <si>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</si>
  <si>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</si>
  <si>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</si>
  <si>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</si>
  <si>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</si>
  <si>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</si>
  <si>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</si>
  <si>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</si>
  <si>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</si>
  <si>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</si>
  <si>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</si>
  <si>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</si>
  <si>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</si>
  <si>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</si>
  <si>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</si>
  <si>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</si>
  <si>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</si>
  <si>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</si>
  <si>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</si>
  <si>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</si>
  <si>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</si>
  <si>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</si>
  <si>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</si>
  <si>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</si>
  <si>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</si>
  <si>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</si>
  <si>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</si>
  <si>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</si>
  <si>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</si>
  <si>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</si>
  <si>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</si>
  <si>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</si>
  <si>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</si>
  <si>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</si>
  <si>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</si>
  <si>
    <t>BRAVO LOCAÇÃO DE MAQUINAS E EQUIPAMENTOS</t>
  </si>
  <si>
    <t>LOCAÇÃO DE CONTENER</t>
  </si>
  <si>
    <t>https://www.hospitalmarialucinda.org/files/pdf/bravo-1047-16_23_4-504124416-bravo-1047-cabo.pdf</t>
  </si>
  <si>
    <t>SOCIEDADE BENEFICENTE ISRAELITA BRASILEIRA HOSP ALBERT EINSTEIN</t>
  </si>
  <si>
    <t>ALEXSANDRA DE GUSMAO NERES</t>
  </si>
  <si>
    <t>LOCAÇÃO DE IMPRESORAS</t>
  </si>
  <si>
    <t>https://www.hospitalmarialucinda.org/files/pdf/uniservice-16_23_4-491511376-contrato-uniservice.pdf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</si>
  <si>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</si>
  <si>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</si>
  <si>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</si>
  <si>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AIR LIQUIDE BRASIL LTDA</t>
  </si>
  <si>
    <t>LOCAÇÃO MINI MODULAR</t>
  </si>
  <si>
    <t>LOCAÇÃO DE EQUIPAMENTO DE VACUO</t>
  </si>
  <si>
    <t>RESFISIO FISIOTERAPIA LTDA</t>
  </si>
  <si>
    <t>SERVIÇOS PRESTADO FISIOTERAPIA</t>
  </si>
  <si>
    <t>SAFETC INFORMATICA LTDA</t>
  </si>
  <si>
    <t>SERVICOS DE LICENÇA SAFTWARE</t>
  </si>
  <si>
    <t>https://www.hospitalmarialucinda.org/files/pdf/contrato-safetec-16_23_4-775228840-contrato--google-workspace.pdf</t>
  </si>
  <si>
    <t>TASCOM INFORMATICALTDA</t>
  </si>
  <si>
    <t>SERVICOS SAFTWARE</t>
  </si>
  <si>
    <t>https://www.hospitalmarialucinda.org/files/pdf/tascom-16_23_4-6095210-contrato-tascom.pdf</t>
  </si>
  <si>
    <t xml:space="preserve">AUDISA AUDITORES ASSOCIADOS </t>
  </si>
  <si>
    <t>SERVICOS DE AUDITORIAS</t>
  </si>
  <si>
    <t>https://www.hospitalmarialucinda.org/files/pdf/audisa-auditores-associados-16_23_4-493185785-contrato-audisa.pdf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</si>
  <si>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</si>
  <si>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</si>
  <si>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</si>
  <si>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</si>
  <si>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</si>
  <si>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</si>
  <si>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</si>
  <si>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</si>
  <si>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</si>
  <si>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</si>
  <si>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</si>
  <si>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</si>
  <si>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</si>
  <si>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</si>
  <si>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</si>
  <si>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</si>
  <si>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>MEDVIDA ATIVIDADES MEDICAS LTDA - PJ MED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</si>
  <si>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</si>
  <si>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</si>
  <si>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</si>
  <si>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SÁ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</si>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</sst>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7%20-%20Julho\13.2%20PCF%20em%20Excel%20.xlsx" TargetMode="External"/><Relationship Id="rId1" Type="http://schemas.openxmlformats.org/officeDocument/2006/relationships/externalLinkPath" Target="/G_admin_fmsa/10%20-%20PLANILHA%20CONT&#193;BIL%20FINANCEIRA/Planilha%20Cont&#225;bil%20Financeira/2023/07%20-%20Julho/13.2%20PCF%20em%20Excel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DD79-6F5D-457E-B593-2ED25933C2B9}">
  <sheetPr>
    <tabColor indexed="13"/>
  </sheetPr>
  <dimension ref="A1:V992"/>
  <sheetViews>
    <sheetView showGridLines="0" tabSelected="1" topLeftCell="C140" zoomScale="90" zoomScaleNormal="90" workbookViewId="0">
      <selection activeCell="C141" sqref="C14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111000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(OCULTAR)'!$Q$3:$S$133,3,0),"")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348600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95400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(OCULTAR)'!$Q$3:$S$133,3,0),"")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364200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(OCULTAR)'!$Q$3:$S$133,3,0),"")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(OCULTAR)'!$Q$3:$S$133,3,0),"")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249000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(OCULTAR)'!$Q$3:$S$133,3,0),"")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(OCULTAR)'!$Q$3:$S$133,3,0),"")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(OCULTAR)'!$Q$3:$S$133,3,0),"")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252000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(OCULTAR)'!$Q$3:$S$133,3,0),"")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330600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(OCULTAR)'!$Q$3:$S$133,3,0),"")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(OCULTAR)'!$Q$3:$S$133,3,0),"")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(OCULTAR)'!$Q$3:$S$133,3,0),"")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(OCULTAR)'!$Q$3:$S$133,3,0),"")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336600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(OCULTAR)'!$Q$3:$S$133,3,0),"")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(OCULTAR)'!$Q$3:$S$133,3,0),"")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165000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(OCULTAR)'!$Q$3:$S$133,3,0),"")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(OCULTAR)'!$Q$3:$S$133,3,0),"")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(OCULTAR)'!$Q$3:$S$133,3,0),"")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(OCULTAR)'!$Q$3:$S$133,3,0),"")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120600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(OCULTAR)'!$Q$3:$S$133,3,0),"")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56100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(OCULTAR)'!$Q$3:$S$133,3,0),"")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(OCULTAR)'!$Q$3:$S$133,3,0),"")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(OCULTAR)'!$Q$3:$S$133,3,0),"")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(OCULTAR)'!$Q$3:$S$133,3,0),"")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373800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(OCULTAR)'!$Q$3:$S$133,3,0),"")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(OCULTAR)'!$Q$3:$S$133,3,0),"")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(OCULTAR)'!$Q$3:$S$133,3,0),"")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(OCULTAR)'!$Q$3:$S$133,3,0),"")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(OCULTAR)'!$Q$3:$S$133,3,0),"")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50952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(OCULTAR)'!$Q$3:$S$133,3,0),"")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(OCULTAR)'!$Q$3:$S$133,3,0),"")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10800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(OCULTAR)'!$Q$3:$S$133,3,0),"")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(OCULTAR)'!$Q$3:$S$133,3,0),"")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8640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(OCULTAR)'!$Q$3:$S$133,3,0),"")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(OCULTAR)'!$Q$3:$S$133,3,0),"")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(OCULTAR)'!$Q$3:$S$133,3,0),"")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(OCULTAR)'!$Q$3:$S$133,3,0),"")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25200</v>
      </c>
      <c r="I49" s="11" t="s">
        <v>170</v>
      </c>
    </row>
    <row r="50" spans="1:9" ht="20.25" customHeight="1" x14ac:dyDescent="0.2">
      <c r="A50" s="4">
        <f>IFERROR(VLOOKUP(B50,'[1]DADOS (OCULTAR)'!$Q$3:$S$133,3,0),"")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(OCULTAR)'!$Q$3:$S$133,3,0),"")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(OCULTAR)'!$Q$3:$S$133,3,0),"")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(OCULTAR)'!$Q$3:$S$133,3,0),"")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(OCULTAR)'!$Q$3:$S$133,3,0),"")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(OCULTAR)'!$Q$3:$S$133,3,0),"")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3960</v>
      </c>
      <c r="I55" s="11" t="s">
        <v>188</v>
      </c>
    </row>
    <row r="56" spans="1:9" ht="20.25" customHeight="1" x14ac:dyDescent="0.2">
      <c r="A56" s="4">
        <f>IFERROR(VLOOKUP(B56,'[1]DADOS (OCULTAR)'!$Q$3:$S$133,3,0),"")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172250.04</v>
      </c>
      <c r="I56" s="11" t="s">
        <v>191</v>
      </c>
    </row>
    <row r="57" spans="1:9" ht="20.25" customHeight="1" x14ac:dyDescent="0.2">
      <c r="A57" s="4">
        <f>IFERROR(VLOOKUP(B57,'[1]DADOS (OCULTAR)'!$Q$3:$S$133,3,0),"")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(OCULTAR)'!$Q$3:$S$133,3,0),"")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10560</v>
      </c>
      <c r="I58" s="11" t="s">
        <v>197</v>
      </c>
    </row>
    <row r="59" spans="1:9" ht="20.25" customHeight="1" x14ac:dyDescent="0.2">
      <c r="A59" s="4">
        <f>IFERROR(VLOOKUP(B59,'[1]DADOS (OCULTAR)'!$Q$3:$S$133,3,0),"")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(OCULTAR)'!$Q$3:$S$133,3,0),"")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101400</v>
      </c>
      <c r="I60" s="11" t="s">
        <v>200</v>
      </c>
    </row>
    <row r="61" spans="1:9" ht="20.25" customHeight="1" x14ac:dyDescent="0.2">
      <c r="A61" s="4">
        <f>IFERROR(VLOOKUP(B61,'[1]DADOS (OCULTAR)'!$Q$3:$S$133,3,0),"")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(OCULTAR)'!$Q$3:$S$133,3,0),"")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(OCULTAR)'!$Q$3:$S$133,3,0),"")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(OCULTAR)'!$Q$3:$S$133,3,0),"")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15000</v>
      </c>
      <c r="I64" s="11" t="s">
        <v>207</v>
      </c>
    </row>
    <row r="65" spans="1:9" ht="20.25" customHeight="1" x14ac:dyDescent="0.2">
      <c r="A65" s="4">
        <f>IFERROR(VLOOKUP(B65,'[1]DADOS (OCULTAR)'!$Q$3:$S$133,3,0),"")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(OCULTAR)'!$Q$3:$S$133,3,0),"")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(OCULTAR)'!$Q$3:$S$133,3,0),"")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46399.7</v>
      </c>
      <c r="I67" s="11" t="s">
        <v>216</v>
      </c>
    </row>
    <row r="68" spans="1:9" ht="20.25" customHeight="1" x14ac:dyDescent="0.2">
      <c r="A68" s="4">
        <f>IFERROR(VLOOKUP(B68,'[1]DADOS (OCULTAR)'!$Q$3:$S$133,3,0),"")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(OCULTAR)'!$Q$3:$S$133,3,0),"")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(OCULTAR)'!$Q$3:$S$133,3,0),"")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(OCULTAR)'!$Q$3:$S$133,3,0),"")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(OCULTAR)'!$Q$3:$S$133,3,0),"")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9120</v>
      </c>
      <c r="I72" s="11" t="s">
        <v>230</v>
      </c>
    </row>
    <row r="73" spans="1:9" ht="20.25" customHeight="1" x14ac:dyDescent="0.2">
      <c r="A73" s="4">
        <f>IFERROR(VLOOKUP(B73,'[1]DADOS (OCULTAR)'!$Q$3:$S$133,3,0),"")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(OCULTAR)'!$Q$3:$S$133,3,0),"")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(OCULTAR)'!$Q$3:$S$133,3,0),"")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(OCULTAR)'!$Q$3:$S$133,3,0),"")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(OCULTAR)'!$Q$3:$S$133,3,0),"")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(OCULTAR)'!$Q$3:$S$133,3,0),"")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(OCULTAR)'!$Q$3:$S$133,3,0),"")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(OCULTAR)'!$Q$3:$S$133,3,0),"")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(OCULTAR)'!$Q$3:$S$133,3,0),"")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(OCULTAR)'!$Q$3:$S$133,3,0),"")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10140</v>
      </c>
      <c r="I82" s="11" t="s">
        <v>246</v>
      </c>
    </row>
    <row r="83" spans="1:9" ht="20.25" customHeight="1" x14ac:dyDescent="0.2">
      <c r="A83" s="4">
        <f>IFERROR(VLOOKUP(B83,'[1]DADOS (OCULTAR)'!$Q$3:$S$133,3,0),"")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(OCULTAR)'!$Q$3:$S$133,3,0),"")</f>
        <v>9767633000790</v>
      </c>
      <c r="B84" s="5" t="s">
        <v>9</v>
      </c>
      <c r="C84" s="6">
        <v>46190399000111</v>
      </c>
      <c r="D84" s="7" t="s">
        <v>241</v>
      </c>
      <c r="E84" s="8" t="s">
        <v>33</v>
      </c>
      <c r="F84" s="9">
        <v>44682</v>
      </c>
      <c r="G84" s="9">
        <v>45047</v>
      </c>
      <c r="H84" s="12">
        <v>2500</v>
      </c>
      <c r="I84" s="11" t="s">
        <v>242</v>
      </c>
    </row>
    <row r="85" spans="1:9" ht="20.25" customHeight="1" x14ac:dyDescent="0.2">
      <c r="A85" s="4">
        <f>IFERROR(VLOOKUP(B85,'[1]DADOS (OCULTAR)'!$Q$3:$S$133,3,0),"")</f>
        <v>9767633000790</v>
      </c>
      <c r="B85" s="5" t="s">
        <v>9</v>
      </c>
      <c r="C85" s="6">
        <v>46744432000108</v>
      </c>
      <c r="D85" s="7" t="s">
        <v>249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250</v>
      </c>
    </row>
    <row r="86" spans="1:9" ht="20.25" customHeight="1" x14ac:dyDescent="0.2">
      <c r="A86" s="4">
        <f>IFERROR(VLOOKUP(B86,'[1]DADOS (OCULTAR)'!$Q$3:$S$133,3,0),"")</f>
        <v>9767633000790</v>
      </c>
      <c r="B86" s="5" t="s">
        <v>9</v>
      </c>
      <c r="C86" s="6">
        <v>46966662000111</v>
      </c>
      <c r="D86" s="7" t="s">
        <v>251</v>
      </c>
      <c r="E86" s="8" t="s">
        <v>33</v>
      </c>
      <c r="F86" s="9">
        <v>44713</v>
      </c>
      <c r="G86" s="9">
        <v>45078</v>
      </c>
      <c r="H86" s="12">
        <v>10140</v>
      </c>
      <c r="I86" s="11" t="s">
        <v>252</v>
      </c>
    </row>
    <row r="87" spans="1:9" ht="20.25" customHeight="1" x14ac:dyDescent="0.2">
      <c r="A87" s="4">
        <f>IFERROR(VLOOKUP(B87,'[1]DADOS (OCULTAR)'!$Q$3:$S$133,3,0),"")</f>
        <v>9767633000790</v>
      </c>
      <c r="B87" s="5" t="s">
        <v>9</v>
      </c>
      <c r="C87" s="6">
        <v>46621167000170</v>
      </c>
      <c r="D87" s="7" t="s">
        <v>253</v>
      </c>
      <c r="E87" s="8" t="s">
        <v>33</v>
      </c>
      <c r="F87" s="9">
        <v>44743</v>
      </c>
      <c r="G87" s="9">
        <v>45108</v>
      </c>
      <c r="H87" s="12">
        <v>10560</v>
      </c>
      <c r="I87" s="11" t="s">
        <v>254</v>
      </c>
    </row>
    <row r="88" spans="1:9" ht="20.25" customHeight="1" x14ac:dyDescent="0.2">
      <c r="A88" s="4">
        <f>IFERROR(VLOOKUP(B88,'[1]DADOS (OCULTAR)'!$Q$3:$S$133,3,0),"")</f>
        <v>9767633000790</v>
      </c>
      <c r="B88" s="5" t="s">
        <v>9</v>
      </c>
      <c r="C88" s="6">
        <v>25256692000164</v>
      </c>
      <c r="D88" s="7" t="s">
        <v>255</v>
      </c>
      <c r="E88" s="8" t="s">
        <v>33</v>
      </c>
      <c r="F88" s="9">
        <v>44743</v>
      </c>
      <c r="G88" s="9">
        <v>45108</v>
      </c>
      <c r="H88" s="12">
        <v>10560</v>
      </c>
      <c r="I88" s="11" t="s">
        <v>256</v>
      </c>
    </row>
    <row r="89" spans="1:9" ht="20.25" customHeight="1" x14ac:dyDescent="0.2">
      <c r="A89" s="4">
        <f>IFERROR(VLOOKUP(B89,'[1]DADOS (OCULTAR)'!$Q$3:$S$133,3,0),"")</f>
        <v>9767633000790</v>
      </c>
      <c r="B89" s="5" t="s">
        <v>9</v>
      </c>
      <c r="C89" s="6">
        <v>46852548000160</v>
      </c>
      <c r="D89" s="7" t="s">
        <v>257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258</v>
      </c>
    </row>
    <row r="90" spans="1:9" ht="20.25" customHeight="1" x14ac:dyDescent="0.2">
      <c r="A90" s="4">
        <f>IFERROR(VLOOKUP(B90,'[1]DADOS (OCULTAR)'!$Q$3:$S$133,3,0),"")</f>
        <v>9767633000790</v>
      </c>
      <c r="B90" s="5" t="s">
        <v>9</v>
      </c>
      <c r="C90" s="6">
        <v>46440478000133</v>
      </c>
      <c r="D90" s="7" t="s">
        <v>259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260</v>
      </c>
    </row>
    <row r="91" spans="1:9" ht="20.25" customHeight="1" x14ac:dyDescent="0.2">
      <c r="A91" s="4">
        <f>IFERROR(VLOOKUP(B91,'[1]DADOS (OCULTAR)'!$Q$3:$S$133,3,0),"")</f>
        <v>9767633000790</v>
      </c>
      <c r="B91" s="5" t="s">
        <v>9</v>
      </c>
      <c r="C91" s="6">
        <v>46618437000194</v>
      </c>
      <c r="D91" s="7" t="s">
        <v>261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262</v>
      </c>
    </row>
    <row r="92" spans="1:9" ht="20.25" customHeight="1" x14ac:dyDescent="0.2">
      <c r="A92" s="4">
        <f>IFERROR(VLOOKUP(B92,'[1]DADOS (OCULTAR)'!$Q$3:$S$133,3,0),"")</f>
        <v>9767633000790</v>
      </c>
      <c r="B92" s="5" t="s">
        <v>9</v>
      </c>
      <c r="C92" s="6">
        <v>46099346000190</v>
      </c>
      <c r="D92" s="7" t="s">
        <v>263</v>
      </c>
      <c r="E92" s="8" t="s">
        <v>33</v>
      </c>
      <c r="F92" s="9">
        <v>44713</v>
      </c>
      <c r="G92" s="9">
        <v>45078</v>
      </c>
      <c r="H92" s="12">
        <v>10560</v>
      </c>
      <c r="I92" s="11" t="s">
        <v>264</v>
      </c>
    </row>
    <row r="93" spans="1:9" ht="20.25" customHeight="1" x14ac:dyDescent="0.2">
      <c r="A93" s="4">
        <f>IFERROR(VLOOKUP(B93,'[1]DADOS (OCULTAR)'!$Q$3:$S$133,3,0),"")</f>
        <v>9767633000790</v>
      </c>
      <c r="B93" s="5" t="s">
        <v>9</v>
      </c>
      <c r="C93" s="6">
        <v>46711666000159</v>
      </c>
      <c r="D93" s="7" t="s">
        <v>265</v>
      </c>
      <c r="E93" s="8" t="s">
        <v>33</v>
      </c>
      <c r="F93" s="9">
        <v>44713</v>
      </c>
      <c r="G93" s="9">
        <v>45078</v>
      </c>
      <c r="H93" s="12">
        <v>10560</v>
      </c>
      <c r="I93" s="11" t="s">
        <v>266</v>
      </c>
    </row>
    <row r="94" spans="1:9" ht="20.25" customHeight="1" x14ac:dyDescent="0.2">
      <c r="A94" s="4">
        <f>IFERROR(VLOOKUP(B94,'[1]DADOS (OCULTAR)'!$Q$3:$S$133,3,0),"")</f>
        <v>9767633000790</v>
      </c>
      <c r="B94" s="5" t="s">
        <v>9</v>
      </c>
      <c r="C94" s="6">
        <v>46654560000160</v>
      </c>
      <c r="D94" s="7" t="s">
        <v>267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268</v>
      </c>
    </row>
    <row r="95" spans="1:9" ht="20.25" customHeight="1" x14ac:dyDescent="0.2">
      <c r="A95" s="4">
        <f>IFERROR(VLOOKUP(B95,'[1]DADOS (OCULTAR)'!$Q$3:$S$133,3,0),"")</f>
        <v>9767633000790</v>
      </c>
      <c r="B95" s="5" t="s">
        <v>9</v>
      </c>
      <c r="C95" s="6">
        <v>46560147000137</v>
      </c>
      <c r="D95" s="7" t="s">
        <v>269</v>
      </c>
      <c r="E95" s="8" t="s">
        <v>33</v>
      </c>
      <c r="F95" s="9">
        <v>44713</v>
      </c>
      <c r="G95" s="9">
        <v>45078</v>
      </c>
      <c r="H95" s="12">
        <v>10560</v>
      </c>
      <c r="I95" s="11" t="s">
        <v>270</v>
      </c>
    </row>
    <row r="96" spans="1:9" ht="20.25" customHeight="1" x14ac:dyDescent="0.2">
      <c r="A96" s="4">
        <f>IFERROR(VLOOKUP(B96,'[1]DADOS (OCULTAR)'!$Q$3:$S$133,3,0),"")</f>
        <v>9767633000790</v>
      </c>
      <c r="B96" s="5" t="s">
        <v>9</v>
      </c>
      <c r="C96" s="6">
        <v>43466551000158</v>
      </c>
      <c r="D96" s="7" t="s">
        <v>271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272</v>
      </c>
    </row>
    <row r="97" spans="1:9" ht="20.25" customHeight="1" x14ac:dyDescent="0.2">
      <c r="A97" s="4">
        <f>IFERROR(VLOOKUP(B97,'[1]DADOS (OCULTAR)'!$Q$3:$S$133,3,0),"")</f>
        <v>9767633000790</v>
      </c>
      <c r="B97" s="5" t="s">
        <v>9</v>
      </c>
      <c r="C97" s="6">
        <v>45092317000133</v>
      </c>
      <c r="D97" s="7" t="s">
        <v>273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274</v>
      </c>
    </row>
    <row r="98" spans="1:9" ht="20.25" customHeight="1" x14ac:dyDescent="0.2">
      <c r="A98" s="4">
        <f>IFERROR(VLOOKUP(B98,'[1]DADOS (OCULTAR)'!$Q$3:$S$133,3,0),"")</f>
        <v>9767633000790</v>
      </c>
      <c r="B98" s="5" t="s">
        <v>9</v>
      </c>
      <c r="C98" s="6">
        <v>37002886000112</v>
      </c>
      <c r="D98" s="7" t="s">
        <v>275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276</v>
      </c>
    </row>
    <row r="99" spans="1:9" ht="20.25" customHeight="1" x14ac:dyDescent="0.2">
      <c r="A99" s="4">
        <f>IFERROR(VLOOKUP(B99,'[1]DADOS (OCULTAR)'!$Q$3:$S$133,3,0),"")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(OCULTAR)'!$Q$3:$S$133,3,0),"")</f>
        <v>9767633000790</v>
      </c>
      <c r="B100" s="5" t="s">
        <v>9</v>
      </c>
      <c r="C100" s="6">
        <v>18630942000119</v>
      </c>
      <c r="D100" s="7" t="s">
        <v>138</v>
      </c>
      <c r="E100" s="8" t="s">
        <v>277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(OCULTAR)'!$Q$3:$S$133,3,0),"")</f>
        <v>9767633000790</v>
      </c>
      <c r="B101" s="5" t="s">
        <v>9</v>
      </c>
      <c r="C101" s="6">
        <v>47378151000141</v>
      </c>
      <c r="D101" s="7" t="s">
        <v>278</v>
      </c>
      <c r="E101" s="8" t="s">
        <v>279</v>
      </c>
      <c r="F101" s="9">
        <v>44776</v>
      </c>
      <c r="G101" s="9">
        <v>45141</v>
      </c>
      <c r="H101" s="12">
        <v>2700</v>
      </c>
      <c r="I101" s="11" t="s">
        <v>280</v>
      </c>
    </row>
    <row r="102" spans="1:9" ht="20.25" customHeight="1" x14ac:dyDescent="0.2">
      <c r="A102" s="4">
        <f>IFERROR(VLOOKUP(B102,'[1]DADOS (OCULTAR)'!$Q$3:$S$133,3,0),"")</f>
        <v>9767633000790</v>
      </c>
      <c r="B102" s="5" t="s">
        <v>9</v>
      </c>
      <c r="C102" s="6">
        <v>48761162000179</v>
      </c>
      <c r="D102" s="7" t="s">
        <v>281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282</v>
      </c>
    </row>
    <row r="103" spans="1:9" ht="20.25" customHeight="1" x14ac:dyDescent="0.2">
      <c r="A103" s="4">
        <f>IFERROR(VLOOKUP(B103,'[1]DADOS (OCULTAR)'!$Q$3:$S$133,3,0),"")</f>
        <v>9767633000790</v>
      </c>
      <c r="B103" s="5" t="s">
        <v>9</v>
      </c>
      <c r="C103" s="6">
        <v>47383121000123</v>
      </c>
      <c r="D103" s="7" t="s">
        <v>283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284</v>
      </c>
    </row>
    <row r="104" spans="1:9" ht="20.25" customHeight="1" x14ac:dyDescent="0.2">
      <c r="A104" s="4">
        <f>IFERROR(VLOOKUP(B104,'[1]DADOS (OCULTAR)'!$Q$3:$S$133,3,0),"")</f>
        <v>9767633000790</v>
      </c>
      <c r="B104" s="5" t="s">
        <v>9</v>
      </c>
      <c r="C104" s="6">
        <v>48467031000183</v>
      </c>
      <c r="D104" s="7" t="s">
        <v>285</v>
      </c>
      <c r="E104" s="8" t="s">
        <v>33</v>
      </c>
      <c r="F104" s="9">
        <v>44922</v>
      </c>
      <c r="G104" s="9">
        <v>45287</v>
      </c>
      <c r="H104" s="12">
        <v>13200</v>
      </c>
      <c r="I104" s="11" t="s">
        <v>286</v>
      </c>
    </row>
    <row r="105" spans="1:9" ht="20.25" customHeight="1" x14ac:dyDescent="0.2">
      <c r="A105" s="4">
        <f>IFERROR(VLOOKUP(B105,'[1]DADOS (OCULTAR)'!$Q$3:$S$133,3,0),"")</f>
        <v>9767633000790</v>
      </c>
      <c r="B105" s="5" t="s">
        <v>9</v>
      </c>
      <c r="C105" s="6">
        <v>48707320000102</v>
      </c>
      <c r="D105" s="7" t="s">
        <v>287</v>
      </c>
      <c r="E105" s="8" t="s">
        <v>33</v>
      </c>
      <c r="F105" s="9">
        <v>44896</v>
      </c>
      <c r="G105" s="9">
        <v>45261</v>
      </c>
      <c r="H105" s="12">
        <v>13200</v>
      </c>
      <c r="I105" s="11" t="s">
        <v>288</v>
      </c>
    </row>
    <row r="106" spans="1:9" ht="20.25" customHeight="1" x14ac:dyDescent="0.2">
      <c r="A106" s="4">
        <f>IFERROR(VLOOKUP(B106,'[1]DADOS (OCULTAR)'!$Q$3:$S$133,3,0),"")</f>
        <v>9767633000790</v>
      </c>
      <c r="B106" s="5" t="s">
        <v>9</v>
      </c>
      <c r="C106" s="6">
        <v>48893268000126</v>
      </c>
      <c r="D106" s="7" t="s">
        <v>289</v>
      </c>
      <c r="E106" s="8" t="s">
        <v>33</v>
      </c>
      <c r="F106" s="9">
        <v>44896</v>
      </c>
      <c r="G106" s="9">
        <v>45261</v>
      </c>
      <c r="H106" s="12">
        <v>13200</v>
      </c>
      <c r="I106" s="11" t="s">
        <v>290</v>
      </c>
    </row>
    <row r="107" spans="1:9" ht="20.25" customHeight="1" x14ac:dyDescent="0.2">
      <c r="A107" s="4">
        <f>IFERROR(VLOOKUP(B107,'[1]DADOS (OCULTAR)'!$Q$3:$S$133,3,0),"")</f>
        <v>9767633000790</v>
      </c>
      <c r="B107" s="5" t="s">
        <v>9</v>
      </c>
      <c r="C107" s="6">
        <v>48809466000169</v>
      </c>
      <c r="D107" s="7" t="s">
        <v>291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292</v>
      </c>
    </row>
    <row r="108" spans="1:9" ht="20.25" customHeight="1" x14ac:dyDescent="0.2">
      <c r="A108" s="4">
        <f>IFERROR(VLOOKUP(B108,'[1]DADOS (OCULTAR)'!$Q$3:$S$133,3,0),"")</f>
        <v>9767633000790</v>
      </c>
      <c r="B108" s="5" t="s">
        <v>9</v>
      </c>
      <c r="C108" s="6">
        <v>48699982000188</v>
      </c>
      <c r="D108" s="7" t="s">
        <v>293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294</v>
      </c>
    </row>
    <row r="109" spans="1:9" ht="20.25" customHeight="1" x14ac:dyDescent="0.2">
      <c r="A109" s="4">
        <f>IFERROR(VLOOKUP(B109,'[1]DADOS (OCULTAR)'!$Q$3:$S$133,3,0),"")</f>
        <v>9767633000790</v>
      </c>
      <c r="B109" s="5" t="s">
        <v>9</v>
      </c>
      <c r="C109" s="6">
        <v>43853893000120</v>
      </c>
      <c r="D109" s="7" t="s">
        <v>295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296</v>
      </c>
    </row>
    <row r="110" spans="1:9" ht="20.25" customHeight="1" x14ac:dyDescent="0.2">
      <c r="A110" s="4">
        <f>IFERROR(VLOOKUP(B110,'[1]DADOS (OCULTAR)'!$Q$3:$S$133,3,0),"")</f>
        <v>9767633000790</v>
      </c>
      <c r="B110" s="5" t="s">
        <v>9</v>
      </c>
      <c r="C110" s="6">
        <v>48823881000177</v>
      </c>
      <c r="D110" s="7" t="s">
        <v>297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298</v>
      </c>
    </row>
    <row r="111" spans="1:9" ht="20.25" customHeight="1" x14ac:dyDescent="0.2">
      <c r="A111" s="4">
        <f>IFERROR(VLOOKUP(B111,'[1]DADOS (OCULTAR)'!$Q$3:$S$133,3,0),"")</f>
        <v>9767633000790</v>
      </c>
      <c r="B111" s="5" t="s">
        <v>9</v>
      </c>
      <c r="C111" s="6">
        <v>48787098000103</v>
      </c>
      <c r="D111" s="7" t="s">
        <v>299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300</v>
      </c>
    </row>
    <row r="112" spans="1:9" ht="20.25" customHeight="1" x14ac:dyDescent="0.2">
      <c r="A112" s="4">
        <f>IFERROR(VLOOKUP(B112,'[1]DADOS (OCULTAR)'!$Q$3:$S$133,3,0),"")</f>
        <v>9767633000790</v>
      </c>
      <c r="B112" s="5" t="s">
        <v>9</v>
      </c>
      <c r="C112" s="6">
        <v>45637249000140</v>
      </c>
      <c r="D112" s="7" t="s">
        <v>301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302</v>
      </c>
    </row>
    <row r="113" spans="1:9" ht="20.25" customHeight="1" x14ac:dyDescent="0.2">
      <c r="A113" s="4">
        <f>IFERROR(VLOOKUP(B113,'[1]DADOS (OCULTAR)'!$Q$3:$S$133,3,0),"")</f>
        <v>9767633000790</v>
      </c>
      <c r="B113" s="5" t="s">
        <v>9</v>
      </c>
      <c r="C113" s="6">
        <v>48903408000108</v>
      </c>
      <c r="D113" s="7" t="s">
        <v>303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304</v>
      </c>
    </row>
    <row r="114" spans="1:9" ht="20.25" customHeight="1" x14ac:dyDescent="0.2">
      <c r="A114" s="4">
        <f>IFERROR(VLOOKUP(B114,'[1]DADOS (OCULTAR)'!$Q$3:$S$133,3,0),"")</f>
        <v>9767633000790</v>
      </c>
      <c r="B114" s="5" t="s">
        <v>9</v>
      </c>
      <c r="C114" s="6">
        <v>48935793000167</v>
      </c>
      <c r="D114" s="7" t="s">
        <v>305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306</v>
      </c>
    </row>
    <row r="115" spans="1:9" ht="20.25" customHeight="1" x14ac:dyDescent="0.2">
      <c r="A115" s="4">
        <f>IFERROR(VLOOKUP(B115,'[1]DADOS (OCULTAR)'!$Q$3:$S$133,3,0),"")</f>
        <v>9767633000790</v>
      </c>
      <c r="B115" s="5" t="s">
        <v>9</v>
      </c>
      <c r="C115" s="6">
        <v>48048212000175</v>
      </c>
      <c r="D115" s="7" t="s">
        <v>307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308</v>
      </c>
    </row>
    <row r="116" spans="1:9" ht="20.25" customHeight="1" x14ac:dyDescent="0.2">
      <c r="A116" s="4">
        <f>IFERROR(VLOOKUP(B116,'[1]DADOS (OCULTAR)'!$Q$3:$S$133,3,0),"")</f>
        <v>9767633000790</v>
      </c>
      <c r="B116" s="5" t="s">
        <v>9</v>
      </c>
      <c r="C116" s="6">
        <v>48987538000168</v>
      </c>
      <c r="D116" s="7" t="s">
        <v>309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310</v>
      </c>
    </row>
    <row r="117" spans="1:9" ht="20.25" customHeight="1" x14ac:dyDescent="0.2">
      <c r="A117" s="4">
        <f>IFERROR(VLOOKUP(B117,'[1]DADOS (OCULTAR)'!$Q$3:$S$133,3,0),"")</f>
        <v>9767633000790</v>
      </c>
      <c r="B117" s="5" t="s">
        <v>9</v>
      </c>
      <c r="C117" s="6">
        <v>38823495000121</v>
      </c>
      <c r="D117" s="7" t="s">
        <v>311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312</v>
      </c>
    </row>
    <row r="118" spans="1:9" ht="20.25" customHeight="1" x14ac:dyDescent="0.2">
      <c r="A118" s="4">
        <f>IFERROR(VLOOKUP(B118,'[1]DADOS (OCULTAR)'!$Q$3:$S$133,3,0),"")</f>
        <v>9767633000790</v>
      </c>
      <c r="B118" s="5" t="s">
        <v>9</v>
      </c>
      <c r="C118" s="6">
        <v>43644880000141</v>
      </c>
      <c r="D118" s="7" t="s">
        <v>313</v>
      </c>
      <c r="E118" s="8" t="s">
        <v>33</v>
      </c>
      <c r="F118" s="9">
        <v>44896</v>
      </c>
      <c r="G118" s="9">
        <v>45261</v>
      </c>
      <c r="H118" s="12">
        <v>13200</v>
      </c>
      <c r="I118" s="11" t="s">
        <v>314</v>
      </c>
    </row>
    <row r="119" spans="1:9" ht="20.25" customHeight="1" x14ac:dyDescent="0.2">
      <c r="A119" s="4">
        <f>IFERROR(VLOOKUP(B119,'[1]DADOS (OCULTAR)'!$Q$3:$S$133,3,0),"")</f>
        <v>9767633000790</v>
      </c>
      <c r="B119" s="5" t="s">
        <v>9</v>
      </c>
      <c r="C119" s="6">
        <v>49169681000105</v>
      </c>
      <c r="D119" s="7" t="s">
        <v>315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316</v>
      </c>
    </row>
    <row r="120" spans="1:9" ht="20.25" customHeight="1" x14ac:dyDescent="0.2">
      <c r="A120" s="4">
        <f>IFERROR(VLOOKUP(B120,'[1]DADOS (OCULTAR)'!$Q$3:$S$133,3,0),"")</f>
        <v>9767633000790</v>
      </c>
      <c r="B120" s="5" t="s">
        <v>9</v>
      </c>
      <c r="C120" s="6">
        <v>48934487000106</v>
      </c>
      <c r="D120" s="7" t="s">
        <v>317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318</v>
      </c>
    </row>
    <row r="121" spans="1:9" ht="20.25" customHeight="1" x14ac:dyDescent="0.2">
      <c r="A121" s="4">
        <f>IFERROR(VLOOKUP(B121,'[1]DADOS (OCULTAR)'!$Q$3:$S$133,3,0),"")</f>
        <v>9767633000790</v>
      </c>
      <c r="B121" s="5" t="s">
        <v>9</v>
      </c>
      <c r="C121" s="6">
        <v>16783034000130</v>
      </c>
      <c r="D121" s="7" t="s">
        <v>319</v>
      </c>
      <c r="E121" s="8" t="s">
        <v>320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(OCULTAR)'!$Q$3:$S$133,3,0),"")</f>
        <v>9767633000790</v>
      </c>
      <c r="B122" s="5" t="s">
        <v>9</v>
      </c>
      <c r="C122" s="6">
        <v>10816775000274</v>
      </c>
      <c r="D122" s="7" t="s">
        <v>321</v>
      </c>
      <c r="E122" s="8" t="s">
        <v>322</v>
      </c>
      <c r="F122" s="9">
        <v>44690</v>
      </c>
      <c r="G122" s="9">
        <v>45055</v>
      </c>
      <c r="H122" s="12">
        <v>4560</v>
      </c>
      <c r="I122" s="11" t="s">
        <v>323</v>
      </c>
    </row>
    <row r="123" spans="1:9" ht="20.25" customHeight="1" x14ac:dyDescent="0.2">
      <c r="A123" s="4">
        <f>IFERROR(VLOOKUP(B123,'[1]DADOS (OCULTAR)'!$Q$3:$S$133,3,0),"")</f>
        <v>9767633000790</v>
      </c>
      <c r="B123" s="5" t="s">
        <v>9</v>
      </c>
      <c r="C123" s="6">
        <v>60765823000130</v>
      </c>
      <c r="D123" s="7" t="s">
        <v>324</v>
      </c>
      <c r="E123" s="8" t="s">
        <v>325</v>
      </c>
      <c r="F123" s="9">
        <v>44873</v>
      </c>
      <c r="G123" s="9">
        <v>45238</v>
      </c>
      <c r="H123" s="12">
        <v>10932</v>
      </c>
      <c r="I123" s="11" t="s">
        <v>326</v>
      </c>
    </row>
    <row r="124" spans="1:9" ht="20.25" customHeight="1" x14ac:dyDescent="0.2">
      <c r="A124" s="4">
        <f>IFERROR(VLOOKUP(B124,'[1]DADOS (OCULTAR)'!$Q$3:$S$133,3,0),"")</f>
        <v>9767633000790</v>
      </c>
      <c r="B124" s="5" t="s">
        <v>9</v>
      </c>
      <c r="C124" s="6">
        <v>11678913000188</v>
      </c>
      <c r="D124" s="7" t="s">
        <v>327</v>
      </c>
      <c r="E124" s="8" t="s">
        <v>328</v>
      </c>
      <c r="F124" s="9">
        <v>44616</v>
      </c>
      <c r="G124" s="9">
        <v>44981</v>
      </c>
      <c r="H124" s="12">
        <v>9000</v>
      </c>
      <c r="I124" s="11" t="s">
        <v>329</v>
      </c>
    </row>
    <row r="125" spans="1:9" ht="20.25" customHeight="1" x14ac:dyDescent="0.2">
      <c r="A125" s="4">
        <f>IFERROR(VLOOKUP(B125,'[1]DADOS (OCULTAR)'!$Q$3:$S$133,3,0),"")</f>
        <v>9767633000790</v>
      </c>
      <c r="B125" s="5" t="s">
        <v>9</v>
      </c>
      <c r="C125" s="6">
        <v>7360290000123</v>
      </c>
      <c r="D125" s="7" t="s">
        <v>330</v>
      </c>
      <c r="E125" s="8" t="s">
        <v>331</v>
      </c>
      <c r="F125" s="9">
        <v>44622</v>
      </c>
      <c r="G125" s="9">
        <v>44987</v>
      </c>
      <c r="H125" s="12">
        <v>34785.300000000003</v>
      </c>
      <c r="I125" s="11" t="s">
        <v>167</v>
      </c>
    </row>
    <row r="126" spans="1:9" ht="20.25" customHeight="1" x14ac:dyDescent="0.2">
      <c r="A126" s="4">
        <f>IFERROR(VLOOKUP(B126,'[1]DADOS (OCULTAR)'!$Q$3:$S$133,3,0),"")</f>
        <v>9767633000790</v>
      </c>
      <c r="B126" s="5" t="s">
        <v>9</v>
      </c>
      <c r="C126" s="6">
        <v>21035995000104</v>
      </c>
      <c r="D126" s="7" t="s">
        <v>211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(OCULTAR)'!$Q$3:$S$133,3,0),"")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(OCULTAR)'!$Q$3:$S$133,3,0),"")</f>
        <v>9767633000790</v>
      </c>
      <c r="B128" s="5" t="s">
        <v>9</v>
      </c>
      <c r="C128" s="6">
        <v>9863853000121</v>
      </c>
      <c r="D128" s="7" t="s">
        <v>214</v>
      </c>
      <c r="E128" s="8" t="s">
        <v>215</v>
      </c>
      <c r="F128" s="9">
        <v>44768</v>
      </c>
      <c r="G128" s="9">
        <v>45133</v>
      </c>
      <c r="H128" s="12">
        <v>46399.7</v>
      </c>
      <c r="I128" s="11" t="s">
        <v>216</v>
      </c>
    </row>
    <row r="129" spans="1:9" ht="20.25" customHeight="1" x14ac:dyDescent="0.2">
      <c r="A129" s="4">
        <f>IFERROR(VLOOKUP(B129,'[1]DADOS (OCULTAR)'!$Q$3:$S$133,3,0),"")</f>
        <v>9767633000790</v>
      </c>
      <c r="B129" s="5" t="s">
        <v>9</v>
      </c>
      <c r="C129" s="6">
        <v>22400267000109</v>
      </c>
      <c r="D129" s="7" t="s">
        <v>205</v>
      </c>
      <c r="E129" s="8" t="s">
        <v>206</v>
      </c>
      <c r="F129" s="9">
        <v>44621</v>
      </c>
      <c r="G129" s="9">
        <v>44986</v>
      </c>
      <c r="H129" s="12">
        <v>15000</v>
      </c>
      <c r="I129" s="11" t="s">
        <v>207</v>
      </c>
    </row>
    <row r="130" spans="1:9" ht="20.25" customHeight="1" x14ac:dyDescent="0.2">
      <c r="A130" s="4">
        <f>IFERROR(VLOOKUP(B130,'[1]DADOS (OCULTAR)'!$Q$3:$S$133,3,0),"")</f>
        <v>9767633000790</v>
      </c>
      <c r="B130" s="5" t="s">
        <v>9</v>
      </c>
      <c r="C130" s="6">
        <v>13259653000131</v>
      </c>
      <c r="D130" s="7" t="s">
        <v>332</v>
      </c>
      <c r="E130" s="8" t="s">
        <v>333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(OCULTAR)'!$Q$3:$S$133,3,0),"")</f>
        <v>9767633000790</v>
      </c>
      <c r="B131" s="5" t="s">
        <v>9</v>
      </c>
      <c r="C131" s="6">
        <v>45671533000133</v>
      </c>
      <c r="D131" s="7" t="s">
        <v>334</v>
      </c>
      <c r="E131" s="8" t="s">
        <v>335</v>
      </c>
      <c r="F131" s="9">
        <v>44671</v>
      </c>
      <c r="G131" s="9">
        <v>45036</v>
      </c>
      <c r="H131" s="12">
        <v>26400</v>
      </c>
      <c r="I131" s="11" t="s">
        <v>336</v>
      </c>
    </row>
    <row r="132" spans="1:9" ht="20.25" customHeight="1" x14ac:dyDescent="0.2">
      <c r="A132" s="4">
        <f>IFERROR(VLOOKUP(B132,'[1]DADOS (OCULTAR)'!$Q$3:$S$133,3,0),"")</f>
        <v>9767633000790</v>
      </c>
      <c r="B132" s="5" t="s">
        <v>9</v>
      </c>
      <c r="C132" s="6">
        <v>92306257000780</v>
      </c>
      <c r="D132" s="7" t="s">
        <v>337</v>
      </c>
      <c r="E132" s="8" t="s">
        <v>338</v>
      </c>
      <c r="F132" s="9">
        <v>44622</v>
      </c>
      <c r="G132" s="9">
        <v>44987</v>
      </c>
      <c r="H132" s="12">
        <v>11400</v>
      </c>
      <c r="I132" s="11" t="s">
        <v>339</v>
      </c>
    </row>
    <row r="133" spans="1:9" ht="20.25" customHeight="1" x14ac:dyDescent="0.2">
      <c r="A133" s="4">
        <f>IFERROR(VLOOKUP(B133,'[1]DADOS (OCULTAR)'!$Q$3:$S$133,3,0),"")</f>
        <v>9767633000790</v>
      </c>
      <c r="B133" s="5" t="s">
        <v>9</v>
      </c>
      <c r="C133" s="6">
        <v>17197385000121</v>
      </c>
      <c r="D133" s="7" t="s">
        <v>340</v>
      </c>
      <c r="E133" s="8" t="s">
        <v>341</v>
      </c>
      <c r="F133" s="9">
        <v>44767</v>
      </c>
      <c r="G133" s="9">
        <v>45132</v>
      </c>
      <c r="H133" s="12">
        <v>5880</v>
      </c>
      <c r="I133" s="11" t="s">
        <v>342</v>
      </c>
    </row>
    <row r="134" spans="1:9" ht="20.25" customHeight="1" x14ac:dyDescent="0.2">
      <c r="A134" s="4">
        <f>IFERROR(VLOOKUP(B134,'[1]DADOS (OCULTAR)'!$Q$3:$S$133,3,0),"")</f>
        <v>9767633000790</v>
      </c>
      <c r="B134" s="5" t="s">
        <v>9</v>
      </c>
      <c r="C134" s="6">
        <v>35343136000189</v>
      </c>
      <c r="D134" s="7" t="s">
        <v>343</v>
      </c>
      <c r="E134" s="8" t="s">
        <v>344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(OCULTAR)'!$Q$3:$S$133,3,0),"")</f>
        <v>9767633000790</v>
      </c>
      <c r="B135" s="5" t="s">
        <v>9</v>
      </c>
      <c r="C135" s="6">
        <v>24380578002041</v>
      </c>
      <c r="D135" s="7" t="s">
        <v>345</v>
      </c>
      <c r="E135" s="8" t="s">
        <v>346</v>
      </c>
      <c r="F135" s="9">
        <v>44622</v>
      </c>
      <c r="G135" s="9">
        <v>44987</v>
      </c>
      <c r="H135" s="12">
        <v>897.59</v>
      </c>
      <c r="I135" s="11" t="s">
        <v>347</v>
      </c>
    </row>
    <row r="136" spans="1:9" ht="20.25" customHeight="1" x14ac:dyDescent="0.2">
      <c r="A136" s="4">
        <f>IFERROR(VLOOKUP(B136,'[1]DADOS (OCULTAR)'!$Q$3:$S$133,3,0),"")</f>
        <v>9767633000790</v>
      </c>
      <c r="B136" s="5" t="s">
        <v>9</v>
      </c>
      <c r="C136" s="6">
        <v>49020800000163</v>
      </c>
      <c r="D136" s="7" t="s">
        <v>348</v>
      </c>
      <c r="E136" s="8" t="s">
        <v>33</v>
      </c>
      <c r="F136" s="9">
        <v>44958</v>
      </c>
      <c r="G136" s="9">
        <v>45323</v>
      </c>
      <c r="H136" s="12">
        <v>1320</v>
      </c>
      <c r="I136" s="11" t="s">
        <v>349</v>
      </c>
    </row>
    <row r="137" spans="1:9" ht="20.25" customHeight="1" x14ac:dyDescent="0.2">
      <c r="A137" s="4">
        <f>IFERROR(VLOOKUP(B137,'[1]DADOS (OCULTAR)'!$Q$3:$S$133,3,0),"")</f>
        <v>9767633000790</v>
      </c>
      <c r="B137" s="5" t="s">
        <v>9</v>
      </c>
      <c r="C137" s="6">
        <v>14543772000184</v>
      </c>
      <c r="D137" s="7" t="s">
        <v>350</v>
      </c>
      <c r="E137" s="8" t="s">
        <v>351</v>
      </c>
      <c r="F137" s="9">
        <v>44679</v>
      </c>
      <c r="G137" s="9">
        <v>45044</v>
      </c>
      <c r="H137" s="12">
        <v>12000</v>
      </c>
      <c r="I137" s="11" t="s">
        <v>352</v>
      </c>
    </row>
    <row r="138" spans="1:9" ht="20.25" customHeight="1" x14ac:dyDescent="0.2">
      <c r="A138" s="4">
        <f>IFERROR(VLOOKUP(B138,'[1]DADOS (OCULTAR)'!$Q$3:$S$133,3,0),"")</f>
        <v>9767633000790</v>
      </c>
      <c r="B138" s="5" t="s">
        <v>9</v>
      </c>
      <c r="C138" s="6">
        <v>60765823000130</v>
      </c>
      <c r="D138" s="7" t="s">
        <v>353</v>
      </c>
      <c r="E138" s="8" t="s">
        <v>338</v>
      </c>
      <c r="F138" s="9">
        <v>44805</v>
      </c>
      <c r="G138" s="9">
        <v>45169</v>
      </c>
      <c r="H138" s="12">
        <v>7800</v>
      </c>
      <c r="I138" s="11" t="s">
        <v>326</v>
      </c>
    </row>
    <row r="139" spans="1:9" ht="20.25" customHeight="1" x14ac:dyDescent="0.2">
      <c r="A139" s="4">
        <f>IFERROR(VLOOKUP(B139,'[1]DADOS (OCULTAR)'!$Q$3:$S$133,3,0),"")</f>
        <v>9767633000790</v>
      </c>
      <c r="B139" s="5" t="s">
        <v>9</v>
      </c>
      <c r="C139" s="6">
        <v>19533734000164</v>
      </c>
      <c r="D139" s="7" t="s">
        <v>354</v>
      </c>
      <c r="E139" s="8" t="s">
        <v>355</v>
      </c>
      <c r="F139" s="9">
        <v>44593</v>
      </c>
      <c r="G139" s="9">
        <v>45689</v>
      </c>
      <c r="H139" s="12">
        <v>216000</v>
      </c>
      <c r="I139" s="11" t="s">
        <v>356</v>
      </c>
    </row>
    <row r="140" spans="1:9" ht="20.25" customHeight="1" x14ac:dyDescent="0.2">
      <c r="A140" s="4">
        <f>IFERROR(VLOOKUP(B140,'[1]DADOS (OCULTAR)'!$Q$3:$S$133,3,0),"")</f>
        <v>9767633000790</v>
      </c>
      <c r="B140" s="5" t="s">
        <v>9</v>
      </c>
      <c r="C140" s="6">
        <v>8282077000103</v>
      </c>
      <c r="D140" s="7" t="s">
        <v>357</v>
      </c>
      <c r="E140" s="8" t="s">
        <v>358</v>
      </c>
      <c r="F140" s="9">
        <v>44623</v>
      </c>
      <c r="G140" s="9">
        <v>44988</v>
      </c>
      <c r="H140" s="12">
        <v>3918</v>
      </c>
      <c r="I140" s="11" t="s">
        <v>359</v>
      </c>
    </row>
    <row r="141" spans="1:9" ht="20.25" customHeight="1" x14ac:dyDescent="0.2">
      <c r="A141" s="4">
        <f>IFERROR(VLOOKUP(B141,'[1]DADOS (OCULTAR)'!$Q$3:$S$133,3,0),"")</f>
        <v>9767633000790</v>
      </c>
      <c r="B141" s="5" t="s">
        <v>9</v>
      </c>
      <c r="C141" s="6">
        <v>331788002405</v>
      </c>
      <c r="D141" s="7" t="s">
        <v>360</v>
      </c>
      <c r="E141" s="8" t="s">
        <v>361</v>
      </c>
      <c r="F141" s="9">
        <v>44621</v>
      </c>
      <c r="G141" s="9">
        <v>45352</v>
      </c>
      <c r="H141" s="12">
        <v>82560</v>
      </c>
      <c r="I141" s="11" t="s">
        <v>222</v>
      </c>
    </row>
    <row r="142" spans="1:9" ht="20.25" customHeight="1" x14ac:dyDescent="0.2">
      <c r="A142" s="4">
        <f>IFERROR(VLOOKUP(B142,'[1]DADOS (OCULTAR)'!$Q$3:$S$133,3,0),"")</f>
        <v>9767633000790</v>
      </c>
      <c r="B142" s="5" t="s">
        <v>9</v>
      </c>
      <c r="C142" s="6">
        <v>331788002405</v>
      </c>
      <c r="D142" s="7" t="s">
        <v>360</v>
      </c>
      <c r="E142" s="8" t="s">
        <v>362</v>
      </c>
      <c r="F142" s="9">
        <v>44652</v>
      </c>
      <c r="G142" s="9">
        <v>45748</v>
      </c>
      <c r="H142" s="12">
        <v>84888</v>
      </c>
      <c r="I142" s="11" t="s">
        <v>224</v>
      </c>
    </row>
    <row r="143" spans="1:9" ht="20.25" customHeight="1" x14ac:dyDescent="0.2">
      <c r="A143" s="4">
        <f>IFERROR(VLOOKUP(B143,'[1]DADOS (OCULTAR)'!$Q$3:$S$133,3,0),"")</f>
        <v>9767633000790</v>
      </c>
      <c r="B143" s="5" t="s">
        <v>9</v>
      </c>
      <c r="C143" s="6">
        <v>46705567000164</v>
      </c>
      <c r="D143" s="7" t="s">
        <v>363</v>
      </c>
      <c r="E143" s="8" t="s">
        <v>364</v>
      </c>
      <c r="F143" s="9">
        <v>44593</v>
      </c>
      <c r="G143" s="9">
        <v>44958</v>
      </c>
      <c r="H143" s="12">
        <v>264000</v>
      </c>
      <c r="I143" s="11" t="s">
        <v>160</v>
      </c>
    </row>
    <row r="144" spans="1:9" ht="20.25" customHeight="1" x14ac:dyDescent="0.2">
      <c r="A144" s="4">
        <f>IFERROR(VLOOKUP(B144,'[1]DADOS (OCULTAR)'!$Q$3:$S$133,3,0),"")</f>
        <v>9767633000790</v>
      </c>
      <c r="B144" s="5" t="s">
        <v>9</v>
      </c>
      <c r="C144" s="6">
        <v>7333111000169</v>
      </c>
      <c r="D144" s="7" t="s">
        <v>365</v>
      </c>
      <c r="E144" s="8" t="s">
        <v>366</v>
      </c>
      <c r="F144" s="9">
        <v>44988</v>
      </c>
      <c r="G144" s="9">
        <v>45354</v>
      </c>
      <c r="H144" s="12">
        <v>2915.52</v>
      </c>
      <c r="I144" s="11" t="s">
        <v>367</v>
      </c>
    </row>
    <row r="145" spans="1:9" ht="20.25" customHeight="1" x14ac:dyDescent="0.2">
      <c r="A145" s="4">
        <f>IFERROR(VLOOKUP(B145,'[1]DADOS (OCULTAR)'!$Q$3:$S$133,3,0),"")</f>
        <v>9767633000790</v>
      </c>
      <c r="B145" s="5" t="s">
        <v>9</v>
      </c>
      <c r="C145" s="6">
        <v>6312868000103</v>
      </c>
      <c r="D145" s="7" t="s">
        <v>368</v>
      </c>
      <c r="E145" s="8" t="s">
        <v>369</v>
      </c>
      <c r="F145" s="9">
        <v>45033</v>
      </c>
      <c r="G145" s="9">
        <v>45399</v>
      </c>
      <c r="H145" s="12">
        <v>17211</v>
      </c>
      <c r="I145" s="11" t="s">
        <v>370</v>
      </c>
    </row>
    <row r="146" spans="1:9" ht="20.25" customHeight="1" x14ac:dyDescent="0.2">
      <c r="A146" s="4">
        <f>IFERROR(VLOOKUP(B146,'[1]DADOS (OCULTAR)'!$Q$3:$S$133,3,0),"")</f>
        <v>9767633000790</v>
      </c>
      <c r="B146" s="5" t="s">
        <v>9</v>
      </c>
      <c r="C146" s="6">
        <v>8654123000158</v>
      </c>
      <c r="D146" s="7" t="s">
        <v>371</v>
      </c>
      <c r="E146" s="8" t="s">
        <v>372</v>
      </c>
      <c r="F146" s="9">
        <v>44876</v>
      </c>
      <c r="G146" s="9">
        <v>45241</v>
      </c>
      <c r="H146" s="12">
        <v>11548.56</v>
      </c>
      <c r="I146" s="11" t="s">
        <v>373</v>
      </c>
    </row>
    <row r="147" spans="1:9" ht="20.25" customHeight="1" x14ac:dyDescent="0.2">
      <c r="A147" s="4">
        <f>IFERROR(VLOOKUP(B147,'[1]DADOS (OCULTAR)'!$Q$3:$S$133,3,0),"")</f>
        <v>9767633000790</v>
      </c>
      <c r="B147" s="5" t="s">
        <v>9</v>
      </c>
      <c r="C147" s="6">
        <v>45864268000100</v>
      </c>
      <c r="D147" s="7" t="s">
        <v>374</v>
      </c>
      <c r="E147" s="8" t="s">
        <v>33</v>
      </c>
      <c r="F147" s="9">
        <v>45108</v>
      </c>
      <c r="G147" s="9">
        <v>45474</v>
      </c>
      <c r="H147" s="12">
        <v>12000</v>
      </c>
      <c r="I147" s="11" t="s">
        <v>375</v>
      </c>
    </row>
    <row r="148" spans="1:9" ht="20.25" customHeight="1" x14ac:dyDescent="0.2">
      <c r="A148" s="4">
        <f>IFERROR(VLOOKUP(B148,'[1]DADOS (OCULTAR)'!$Q$3:$S$133,3,0),"")</f>
        <v>9767633000790</v>
      </c>
      <c r="B148" s="5" t="s">
        <v>9</v>
      </c>
      <c r="C148" s="6">
        <v>47055060000175</v>
      </c>
      <c r="D148" s="7" t="s">
        <v>376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377</v>
      </c>
    </row>
    <row r="149" spans="1:9" ht="20.25" customHeight="1" x14ac:dyDescent="0.2">
      <c r="A149" s="4">
        <f>IFERROR(VLOOKUP(B149,'[1]DADOS (OCULTAR)'!$Q$3:$S$133,3,0),"")</f>
        <v>9767633000790</v>
      </c>
      <c r="B149" s="5" t="s">
        <v>9</v>
      </c>
      <c r="C149" s="6">
        <v>51474156000145</v>
      </c>
      <c r="D149" s="7" t="s">
        <v>378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379</v>
      </c>
    </row>
    <row r="150" spans="1:9" ht="20.25" customHeight="1" x14ac:dyDescent="0.2">
      <c r="A150" s="4">
        <f>IFERROR(VLOOKUP(B150,'[1]DADOS (OCULTAR)'!$Q$3:$S$133,3,0),"")</f>
        <v>9767633000790</v>
      </c>
      <c r="B150" s="5" t="s">
        <v>9</v>
      </c>
      <c r="C150" s="6">
        <v>17522177000150</v>
      </c>
      <c r="D150" s="7" t="s">
        <v>380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381</v>
      </c>
    </row>
    <row r="151" spans="1:9" ht="20.25" customHeight="1" x14ac:dyDescent="0.2">
      <c r="A151" s="4">
        <f>IFERROR(VLOOKUP(B151,'[1]DADOS (OCULTAR)'!$Q$3:$S$133,3,0),"")</f>
        <v>9767633000790</v>
      </c>
      <c r="B151" s="5" t="s">
        <v>9</v>
      </c>
      <c r="C151" s="6">
        <v>50867807000102</v>
      </c>
      <c r="D151" s="7" t="s">
        <v>382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383</v>
      </c>
    </row>
    <row r="152" spans="1:9" ht="20.25" customHeight="1" x14ac:dyDescent="0.2">
      <c r="A152" s="4">
        <f>IFERROR(VLOOKUP(B152,'[1]DADOS (OCULTAR)'!$Q$3:$S$133,3,0),"")</f>
        <v>9767633000790</v>
      </c>
      <c r="B152" s="5" t="s">
        <v>9</v>
      </c>
      <c r="C152" s="6">
        <v>49158209000177</v>
      </c>
      <c r="D152" s="7" t="s">
        <v>384</v>
      </c>
      <c r="E152" s="8" t="s">
        <v>33</v>
      </c>
      <c r="F152" s="9">
        <v>45108</v>
      </c>
      <c r="G152" s="9">
        <v>45474</v>
      </c>
      <c r="H152" s="12">
        <v>13000</v>
      </c>
      <c r="I152" s="11" t="s">
        <v>385</v>
      </c>
    </row>
    <row r="153" spans="1:9" ht="20.25" customHeight="1" x14ac:dyDescent="0.2">
      <c r="A153" s="4">
        <f>IFERROR(VLOOKUP(B153,'[1]DADOS (OCULTAR)'!$Q$3:$S$133,3,0),"")</f>
        <v>9767633000790</v>
      </c>
      <c r="B153" s="5" t="s">
        <v>9</v>
      </c>
      <c r="C153" s="6">
        <v>45554568000192</v>
      </c>
      <c r="D153" s="7" t="s">
        <v>386</v>
      </c>
      <c r="E153" s="8" t="s">
        <v>33</v>
      </c>
      <c r="F153" s="9">
        <v>45078</v>
      </c>
      <c r="G153" s="9">
        <v>45444</v>
      </c>
      <c r="H153" s="12">
        <v>13000</v>
      </c>
      <c r="I153" s="11" t="s">
        <v>387</v>
      </c>
    </row>
    <row r="154" spans="1:9" ht="20.25" customHeight="1" x14ac:dyDescent="0.2">
      <c r="A154" s="4">
        <f>IFERROR(VLOOKUP(B154,'[1]DADOS (OCULTAR)'!$Q$3:$S$133,3,0),"")</f>
        <v>9767633000790</v>
      </c>
      <c r="B154" s="5" t="s">
        <v>9</v>
      </c>
      <c r="C154" s="6">
        <v>34916592000108</v>
      </c>
      <c r="D154" s="7" t="s">
        <v>388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389</v>
      </c>
    </row>
    <row r="155" spans="1:9" ht="20.25" customHeight="1" x14ac:dyDescent="0.2">
      <c r="A155" s="4">
        <f>IFERROR(VLOOKUP(B155,'[1]DADOS (OCULTAR)'!$Q$3:$S$133,3,0),"")</f>
        <v>9767633000790</v>
      </c>
      <c r="B155" s="5" t="s">
        <v>9</v>
      </c>
      <c r="C155" s="6">
        <v>49159260000101</v>
      </c>
      <c r="D155" s="7" t="s">
        <v>390</v>
      </c>
      <c r="E155" s="8" t="s">
        <v>33</v>
      </c>
      <c r="F155" s="9">
        <v>45078</v>
      </c>
      <c r="G155" s="9">
        <v>45444</v>
      </c>
      <c r="H155" s="12">
        <v>14200</v>
      </c>
      <c r="I155" s="11" t="s">
        <v>391</v>
      </c>
    </row>
    <row r="156" spans="1:9" ht="20.25" customHeight="1" x14ac:dyDescent="0.2">
      <c r="A156" s="4">
        <f>IFERROR(VLOOKUP(B156,'[1]DADOS (OCULTAR)'!$Q$3:$S$133,3,0),"")</f>
        <v>9767633000790</v>
      </c>
      <c r="B156" s="5" t="s">
        <v>9</v>
      </c>
      <c r="C156" s="6">
        <v>50671380000164</v>
      </c>
      <c r="D156" s="7" t="s">
        <v>392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393</v>
      </c>
    </row>
    <row r="157" spans="1:9" ht="20.25" customHeight="1" x14ac:dyDescent="0.2">
      <c r="A157" s="4">
        <f>IFERROR(VLOOKUP(B157,'[1]DADOS (OCULTAR)'!$Q$3:$S$133,3,0),"")</f>
        <v>9767633000790</v>
      </c>
      <c r="B157" s="5" t="s">
        <v>9</v>
      </c>
      <c r="C157" s="6">
        <v>50733028000106</v>
      </c>
      <c r="D157" s="7" t="s">
        <v>394</v>
      </c>
      <c r="E157" s="8" t="s">
        <v>33</v>
      </c>
      <c r="F157" s="9">
        <v>45047</v>
      </c>
      <c r="G157" s="9">
        <v>45413</v>
      </c>
      <c r="H157" s="12">
        <v>16500</v>
      </c>
      <c r="I157" s="11" t="s">
        <v>395</v>
      </c>
    </row>
    <row r="158" spans="1:9" ht="20.25" customHeight="1" x14ac:dyDescent="0.2">
      <c r="A158" s="4">
        <f>IFERROR(VLOOKUP(B158,'[1]DADOS (OCULTAR)'!$Q$3:$S$133,3,0),"")</f>
        <v>9767633000790</v>
      </c>
      <c r="B158" s="5" t="s">
        <v>9</v>
      </c>
      <c r="C158" s="6">
        <v>50868262000140</v>
      </c>
      <c r="D158" s="7" t="s">
        <v>396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397</v>
      </c>
    </row>
    <row r="159" spans="1:9" ht="20.25" customHeight="1" x14ac:dyDescent="0.2">
      <c r="A159" s="4">
        <f>IFERROR(VLOOKUP(B159,'[1]DADOS (OCULTAR)'!$Q$3:$S$133,3,0),"")</f>
        <v>9767633000790</v>
      </c>
      <c r="B159" s="5" t="s">
        <v>9</v>
      </c>
      <c r="C159" s="6">
        <v>48817601000118</v>
      </c>
      <c r="D159" s="7" t="s">
        <v>398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399</v>
      </c>
    </row>
    <row r="160" spans="1:9" ht="20.25" customHeight="1" x14ac:dyDescent="0.2">
      <c r="A160" s="4">
        <f>IFERROR(VLOOKUP(B160,'[1]DADOS (OCULTAR)'!$Q$3:$S$133,3,0),"")</f>
        <v>9767633000790</v>
      </c>
      <c r="B160" s="5" t="s">
        <v>9</v>
      </c>
      <c r="C160" s="6">
        <v>39917741000177</v>
      </c>
      <c r="D160" s="7" t="s">
        <v>400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401</v>
      </c>
    </row>
    <row r="161" spans="1:9" ht="20.25" customHeight="1" x14ac:dyDescent="0.2">
      <c r="A161" s="4">
        <f>IFERROR(VLOOKUP(B161,'[1]DADOS (OCULTAR)'!$Q$3:$S$133,3,0),"")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402</v>
      </c>
    </row>
    <row r="162" spans="1:9" ht="20.25" customHeight="1" x14ac:dyDescent="0.2">
      <c r="A162" s="4">
        <f>IFERROR(VLOOKUP(B162,'[1]DADOS (OCULTAR)'!$Q$3:$S$133,3,0),"")</f>
        <v>9767633000790</v>
      </c>
      <c r="B162" s="5" t="s">
        <v>9</v>
      </c>
      <c r="C162" s="6">
        <v>43644042000178</v>
      </c>
      <c r="D162" s="7" t="s">
        <v>403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404</v>
      </c>
    </row>
    <row r="163" spans="1:9" ht="20.25" customHeight="1" x14ac:dyDescent="0.2">
      <c r="A163" s="4">
        <f>IFERROR(VLOOKUP(B163,'[1]DADOS (OCULTAR)'!$Q$3:$S$133,3,0),"")</f>
        <v>9767633000790</v>
      </c>
      <c r="B163" s="5" t="s">
        <v>9</v>
      </c>
      <c r="C163" s="6">
        <v>49873105000144</v>
      </c>
      <c r="D163" s="7" t="s">
        <v>405</v>
      </c>
      <c r="E163" s="8" t="s">
        <v>33</v>
      </c>
      <c r="F163" s="9">
        <v>44986</v>
      </c>
      <c r="G163" s="9">
        <v>44986</v>
      </c>
      <c r="H163" s="12">
        <v>14200</v>
      </c>
      <c r="I163" s="11" t="s">
        <v>406</v>
      </c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C6B6722-DD92-413A-8401-812FA5684ED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2023-08-25T13:35:30Z</dcterms:created>
  <dcterms:modified xsi:type="dcterms:W3CDTF">2023-08-25T13:35:53Z</dcterms:modified>
</cp:coreProperties>
</file>