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J308"/>
  <c r="I308"/>
  <c r="H308"/>
  <c r="G308"/>
  <c r="F308"/>
  <c r="K308" s="1"/>
  <c r="E308"/>
  <c r="D308"/>
  <c r="C308"/>
  <c r="B308"/>
  <c r="A308"/>
  <c r="L307"/>
  <c r="J307"/>
  <c r="I307"/>
  <c r="H307"/>
  <c r="G307"/>
  <c r="F307"/>
  <c r="K307" s="1"/>
  <c r="E307"/>
  <c r="D307"/>
  <c r="C307"/>
  <c r="B307"/>
  <c r="A307"/>
  <c r="L306"/>
  <c r="J306"/>
  <c r="I306"/>
  <c r="H306"/>
  <c r="G306"/>
  <c r="F306"/>
  <c r="K306" s="1"/>
  <c r="E306"/>
  <c r="D306"/>
  <c r="C306"/>
  <c r="B306"/>
  <c r="A306"/>
  <c r="L305"/>
  <c r="J305"/>
  <c r="I305"/>
  <c r="H305"/>
  <c r="G305"/>
  <c r="F305"/>
  <c r="K305" s="1"/>
  <c r="E305"/>
  <c r="D305"/>
  <c r="C305"/>
  <c r="B305"/>
  <c r="A305"/>
  <c r="L304"/>
  <c r="J304"/>
  <c r="I304"/>
  <c r="H304"/>
  <c r="G304"/>
  <c r="F304"/>
  <c r="K304" s="1"/>
  <c r="E304"/>
  <c r="D304"/>
  <c r="C304"/>
  <c r="B304"/>
  <c r="A304"/>
  <c r="L303"/>
  <c r="J303"/>
  <c r="I303"/>
  <c r="H303"/>
  <c r="G303"/>
  <c r="F303"/>
  <c r="K303" s="1"/>
  <c r="E303"/>
  <c r="D303"/>
  <c r="C303"/>
  <c r="B303"/>
  <c r="A303"/>
  <c r="L302"/>
  <c r="J302"/>
  <c r="I302"/>
  <c r="H302"/>
  <c r="G302"/>
  <c r="F302"/>
  <c r="K302" s="1"/>
  <c r="E302"/>
  <c r="D302"/>
  <c r="C302"/>
  <c r="B302"/>
  <c r="A302"/>
  <c r="L301"/>
  <c r="J301"/>
  <c r="I301"/>
  <c r="H301"/>
  <c r="G301"/>
  <c r="F301"/>
  <c r="K301" s="1"/>
  <c r="E301"/>
  <c r="D301"/>
  <c r="C301"/>
  <c r="B301"/>
  <c r="A301"/>
  <c r="L300"/>
  <c r="J300"/>
  <c r="I300"/>
  <c r="H300"/>
  <c r="G300"/>
  <c r="F300"/>
  <c r="K300" s="1"/>
  <c r="E300"/>
  <c r="D300"/>
  <c r="C300"/>
  <c r="B300"/>
  <c r="A300"/>
  <c r="L299"/>
  <c r="J299"/>
  <c r="I299"/>
  <c r="H299"/>
  <c r="G299"/>
  <c r="F299"/>
  <c r="K299" s="1"/>
  <c r="E299"/>
  <c r="D299"/>
  <c r="C299"/>
  <c r="B299"/>
  <c r="A299"/>
  <c r="L298"/>
  <c r="J298"/>
  <c r="I298"/>
  <c r="H298"/>
  <c r="G298"/>
  <c r="F298"/>
  <c r="K298" s="1"/>
  <c r="E298"/>
  <c r="D298"/>
  <c r="C298"/>
  <c r="B298"/>
  <c r="A298"/>
  <c r="L297"/>
  <c r="J297"/>
  <c r="I297"/>
  <c r="H297"/>
  <c r="G297"/>
  <c r="F297"/>
  <c r="K297" s="1"/>
  <c r="E297"/>
  <c r="D297"/>
  <c r="C297"/>
  <c r="B297"/>
  <c r="A297"/>
  <c r="L296"/>
  <c r="J296"/>
  <c r="I296"/>
  <c r="H296"/>
  <c r="G296"/>
  <c r="F296"/>
  <c r="K296" s="1"/>
  <c r="E296"/>
  <c r="D296"/>
  <c r="C296"/>
  <c r="B296"/>
  <c r="A296"/>
  <c r="L295"/>
  <c r="J295"/>
  <c r="I295"/>
  <c r="H295"/>
  <c r="G295"/>
  <c r="F295"/>
  <c r="K295" s="1"/>
  <c r="E295"/>
  <c r="D295"/>
  <c r="C295"/>
  <c r="B295"/>
  <c r="A295"/>
  <c r="L294"/>
  <c r="J294"/>
  <c r="I294"/>
  <c r="H294"/>
  <c r="G294"/>
  <c r="F294"/>
  <c r="K294" s="1"/>
  <c r="E294"/>
  <c r="D294"/>
  <c r="C294"/>
  <c r="B294"/>
  <c r="A294"/>
  <c r="L293"/>
  <c r="J293"/>
  <c r="I293"/>
  <c r="H293"/>
  <c r="G293"/>
  <c r="F293"/>
  <c r="K293" s="1"/>
  <c r="E293"/>
  <c r="D293"/>
  <c r="C293"/>
  <c r="B293"/>
  <c r="A293"/>
  <c r="L292"/>
  <c r="J292"/>
  <c r="I292"/>
  <c r="H292"/>
  <c r="G292"/>
  <c r="F292"/>
  <c r="K292" s="1"/>
  <c r="E292"/>
  <c r="D292"/>
  <c r="C292"/>
  <c r="B292"/>
  <c r="A292"/>
  <c r="L291"/>
  <c r="J291"/>
  <c r="I291"/>
  <c r="H291"/>
  <c r="G291"/>
  <c r="F291"/>
  <c r="K291" s="1"/>
  <c r="E291"/>
  <c r="D291"/>
  <c r="C291"/>
  <c r="B291"/>
  <c r="A291"/>
  <c r="L290"/>
  <c r="J290"/>
  <c r="I290"/>
  <c r="H290"/>
  <c r="G290"/>
  <c r="F290"/>
  <c r="K290" s="1"/>
  <c r="E290"/>
  <c r="D290"/>
  <c r="C290"/>
  <c r="B290"/>
  <c r="A290"/>
  <c r="L289"/>
  <c r="J289"/>
  <c r="I289"/>
  <c r="H289"/>
  <c r="G289"/>
  <c r="F289"/>
  <c r="K289" s="1"/>
  <c r="E289"/>
  <c r="D289"/>
  <c r="C289"/>
  <c r="B289"/>
  <c r="A289"/>
  <c r="L288"/>
  <c r="J288"/>
  <c r="I288"/>
  <c r="H288"/>
  <c r="G288"/>
  <c r="F288"/>
  <c r="K288" s="1"/>
  <c r="E288"/>
  <c r="D288"/>
  <c r="C288"/>
  <c r="B288"/>
  <c r="A288"/>
  <c r="L287"/>
  <c r="J287"/>
  <c r="I287"/>
  <c r="H287"/>
  <c r="G287"/>
  <c r="F287"/>
  <c r="K287" s="1"/>
  <c r="E287"/>
  <c r="D287"/>
  <c r="C287"/>
  <c r="B287"/>
  <c r="A287"/>
  <c r="L286"/>
  <c r="J286"/>
  <c r="I286"/>
  <c r="H286"/>
  <c r="G286"/>
  <c r="F286"/>
  <c r="K286" s="1"/>
  <c r="E286"/>
  <c r="D286"/>
  <c r="C286"/>
  <c r="B286"/>
  <c r="A286"/>
  <c r="L285"/>
  <c r="J285"/>
  <c r="I285"/>
  <c r="H285"/>
  <c r="G285"/>
  <c r="F285"/>
  <c r="K285" s="1"/>
  <c r="E285"/>
  <c r="D285"/>
  <c r="C285"/>
  <c r="B285"/>
  <c r="A285"/>
  <c r="L284"/>
  <c r="J284"/>
  <c r="I284"/>
  <c r="H284"/>
  <c r="G284"/>
  <c r="F284"/>
  <c r="K284" s="1"/>
  <c r="E284"/>
  <c r="D284"/>
  <c r="C284"/>
  <c r="B284"/>
  <c r="A284"/>
  <c r="L283"/>
  <c r="J283"/>
  <c r="I283"/>
  <c r="H283"/>
  <c r="G283"/>
  <c r="F283"/>
  <c r="K283" s="1"/>
  <c r="E283"/>
  <c r="D283"/>
  <c r="C283"/>
  <c r="B283"/>
  <c r="A283"/>
  <c r="L282"/>
  <c r="J282"/>
  <c r="I282"/>
  <c r="H282"/>
  <c r="G282"/>
  <c r="F282"/>
  <c r="K282" s="1"/>
  <c r="E282"/>
  <c r="D282"/>
  <c r="C282"/>
  <c r="B282"/>
  <c r="A282"/>
  <c r="L281"/>
  <c r="J281"/>
  <c r="I281"/>
  <c r="H281"/>
  <c r="G281"/>
  <c r="F281"/>
  <c r="K281" s="1"/>
  <c r="E281"/>
  <c r="D281"/>
  <c r="C281"/>
  <c r="B281"/>
  <c r="A281"/>
  <c r="L280"/>
  <c r="J280"/>
  <c r="I280"/>
  <c r="H280"/>
  <c r="G280"/>
  <c r="F280"/>
  <c r="K280" s="1"/>
  <c r="E280"/>
  <c r="D280"/>
  <c r="C280"/>
  <c r="B280"/>
  <c r="A280"/>
  <c r="L279"/>
  <c r="J279"/>
  <c r="I279"/>
  <c r="H279"/>
  <c r="G279"/>
  <c r="F279"/>
  <c r="K279" s="1"/>
  <c r="E279"/>
  <c r="D279"/>
  <c r="C279"/>
  <c r="B279"/>
  <c r="A279"/>
  <c r="L278"/>
  <c r="J278"/>
  <c r="I278"/>
  <c r="H278"/>
  <c r="G278"/>
  <c r="F278"/>
  <c r="K278" s="1"/>
  <c r="E278"/>
  <c r="D278"/>
  <c r="C278"/>
  <c r="B278"/>
  <c r="A278"/>
  <c r="L277"/>
  <c r="J277"/>
  <c r="I277"/>
  <c r="H277"/>
  <c r="G277"/>
  <c r="F277"/>
  <c r="K277" s="1"/>
  <c r="E277"/>
  <c r="D277"/>
  <c r="C277"/>
  <c r="B277"/>
  <c r="A277"/>
  <c r="L276"/>
  <c r="J276"/>
  <c r="I276"/>
  <c r="H276"/>
  <c r="G276"/>
  <c r="F276"/>
  <c r="K276" s="1"/>
  <c r="E276"/>
  <c r="D276"/>
  <c r="C276"/>
  <c r="B276"/>
  <c r="A276"/>
  <c r="L275"/>
  <c r="J275"/>
  <c r="I275"/>
  <c r="H275"/>
  <c r="G275"/>
  <c r="F275"/>
  <c r="K275" s="1"/>
  <c r="E275"/>
  <c r="D275"/>
  <c r="C275"/>
  <c r="B275"/>
  <c r="A275"/>
  <c r="L274"/>
  <c r="J274"/>
  <c r="I274"/>
  <c r="H274"/>
  <c r="G274"/>
  <c r="F274"/>
  <c r="K274" s="1"/>
  <c r="E274"/>
  <c r="D274"/>
  <c r="C274"/>
  <c r="B274"/>
  <c r="A274"/>
  <c r="L273"/>
  <c r="J273"/>
  <c r="I273"/>
  <c r="H273"/>
  <c r="G273"/>
  <c r="F273"/>
  <c r="K273" s="1"/>
  <c r="E273"/>
  <c r="D273"/>
  <c r="C273"/>
  <c r="B273"/>
  <c r="A273"/>
  <c r="L272"/>
  <c r="J272"/>
  <c r="I272"/>
  <c r="H272"/>
  <c r="G272"/>
  <c r="F272"/>
  <c r="K272" s="1"/>
  <c r="E272"/>
  <c r="D272"/>
  <c r="C272"/>
  <c r="B272"/>
  <c r="A272"/>
  <c r="L271"/>
  <c r="J271"/>
  <c r="I271"/>
  <c r="H271"/>
  <c r="G271"/>
  <c r="F271"/>
  <c r="K271" s="1"/>
  <c r="E271"/>
  <c r="D271"/>
  <c r="C271"/>
  <c r="B271"/>
  <c r="A271"/>
  <c r="L270"/>
  <c r="J270"/>
  <c r="I270"/>
  <c r="H270"/>
  <c r="G270"/>
  <c r="F270"/>
  <c r="K270" s="1"/>
  <c r="E270"/>
  <c r="D270"/>
  <c r="C270"/>
  <c r="B270"/>
  <c r="A270"/>
  <c r="L269"/>
  <c r="J269"/>
  <c r="I269"/>
  <c r="H269"/>
  <c r="G269"/>
  <c r="F269"/>
  <c r="K269" s="1"/>
  <c r="E269"/>
  <c r="D269"/>
  <c r="C269"/>
  <c r="B269"/>
  <c r="A269"/>
  <c r="L268"/>
  <c r="J268"/>
  <c r="I268"/>
  <c r="H268"/>
  <c r="G268"/>
  <c r="F268"/>
  <c r="K268" s="1"/>
  <c r="E268"/>
  <c r="D268"/>
  <c r="C268"/>
  <c r="B268"/>
  <c r="A268"/>
  <c r="L267"/>
  <c r="J267"/>
  <c r="I267"/>
  <c r="H267"/>
  <c r="G267"/>
  <c r="F267"/>
  <c r="K267" s="1"/>
  <c r="E267"/>
  <c r="D267"/>
  <c r="C267"/>
  <c r="B267"/>
  <c r="A267"/>
  <c r="L266"/>
  <c r="J266"/>
  <c r="I266"/>
  <c r="H266"/>
  <c r="G266"/>
  <c r="F266"/>
  <c r="K266" s="1"/>
  <c r="E266"/>
  <c r="D266"/>
  <c r="C266"/>
  <c r="B266"/>
  <c r="A266"/>
  <c r="L265"/>
  <c r="J265"/>
  <c r="I265"/>
  <c r="H265"/>
  <c r="G265"/>
  <c r="F265"/>
  <c r="K265" s="1"/>
  <c r="E265"/>
  <c r="D265"/>
  <c r="C265"/>
  <c r="B265"/>
  <c r="A265"/>
  <c r="L264"/>
  <c r="J264"/>
  <c r="I264"/>
  <c r="H264"/>
  <c r="G264"/>
  <c r="F264"/>
  <c r="K264" s="1"/>
  <c r="E264"/>
  <c r="D264"/>
  <c r="C264"/>
  <c r="B264"/>
  <c r="A264"/>
  <c r="L263"/>
  <c r="J263"/>
  <c r="I263"/>
  <c r="H263"/>
  <c r="G263"/>
  <c r="F263"/>
  <c r="K263" s="1"/>
  <c r="E263"/>
  <c r="D263"/>
  <c r="C263"/>
  <c r="B263"/>
  <c r="A263"/>
  <c r="L262"/>
  <c r="J262"/>
  <c r="I262"/>
  <c r="H262"/>
  <c r="G262"/>
  <c r="F262"/>
  <c r="K262" s="1"/>
  <c r="E262"/>
  <c r="D262"/>
  <c r="C262"/>
  <c r="B262"/>
  <c r="A262"/>
  <c r="L261"/>
  <c r="J261"/>
  <c r="I261"/>
  <c r="H261"/>
  <c r="G261"/>
  <c r="F261"/>
  <c r="K261" s="1"/>
  <c r="E261"/>
  <c r="D261"/>
  <c r="C261"/>
  <c r="B261"/>
  <c r="A261"/>
  <c r="L260"/>
  <c r="J260"/>
  <c r="I260"/>
  <c r="H260"/>
  <c r="G260"/>
  <c r="F260"/>
  <c r="K260" s="1"/>
  <c r="E260"/>
  <c r="D260"/>
  <c r="C260"/>
  <c r="B260"/>
  <c r="A260"/>
  <c r="L259"/>
  <c r="J259"/>
  <c r="I259"/>
  <c r="H259"/>
  <c r="G259"/>
  <c r="F259"/>
  <c r="K259" s="1"/>
  <c r="E259"/>
  <c r="D259"/>
  <c r="C259"/>
  <c r="B259"/>
  <c r="A259"/>
  <c r="L258"/>
  <c r="J258"/>
  <c r="I258"/>
  <c r="H258"/>
  <c r="G258"/>
  <c r="F258"/>
  <c r="K258" s="1"/>
  <c r="E258"/>
  <c r="D258"/>
  <c r="C258"/>
  <c r="B258"/>
  <c r="A258"/>
  <c r="L257"/>
  <c r="J257"/>
  <c r="I257"/>
  <c r="H257"/>
  <c r="G257"/>
  <c r="F257"/>
  <c r="K257" s="1"/>
  <c r="E257"/>
  <c r="D257"/>
  <c r="C257"/>
  <c r="B257"/>
  <c r="A257"/>
  <c r="L256"/>
  <c r="J256"/>
  <c r="I256"/>
  <c r="H256"/>
  <c r="G256"/>
  <c r="F256"/>
  <c r="K256" s="1"/>
  <c r="E256"/>
  <c r="D256"/>
  <c r="C256"/>
  <c r="B256"/>
  <c r="A256"/>
  <c r="L255"/>
  <c r="J255"/>
  <c r="I255"/>
  <c r="H255"/>
  <c r="G255"/>
  <c r="F255"/>
  <c r="K255" s="1"/>
  <c r="E255"/>
  <c r="D255"/>
  <c r="C255"/>
  <c r="B255"/>
  <c r="A255"/>
  <c r="L254"/>
  <c r="J254"/>
  <c r="I254"/>
  <c r="H254"/>
  <c r="G254"/>
  <c r="F254"/>
  <c r="K254" s="1"/>
  <c r="E254"/>
  <c r="D254"/>
  <c r="C254"/>
  <c r="B254"/>
  <c r="A254"/>
  <c r="L253"/>
  <c r="J253"/>
  <c r="I253"/>
  <c r="H253"/>
  <c r="G253"/>
  <c r="F253"/>
  <c r="K253" s="1"/>
  <c r="E253"/>
  <c r="D253"/>
  <c r="C253"/>
  <c r="B253"/>
  <c r="A253"/>
  <c r="L252"/>
  <c r="J252"/>
  <c r="I252"/>
  <c r="H252"/>
  <c r="G252"/>
  <c r="F252"/>
  <c r="K252" s="1"/>
  <c r="E252"/>
  <c r="D252"/>
  <c r="C252"/>
  <c r="B252"/>
  <c r="A252"/>
  <c r="L251"/>
  <c r="J251"/>
  <c r="I251"/>
  <c r="H251"/>
  <c r="G251"/>
  <c r="F251"/>
  <c r="K251" s="1"/>
  <c r="E251"/>
  <c r="D251"/>
  <c r="C251"/>
  <c r="B251"/>
  <c r="A251"/>
  <c r="L250"/>
  <c r="J250"/>
  <c r="I250"/>
  <c r="H250"/>
  <c r="G250"/>
  <c r="F250"/>
  <c r="K250" s="1"/>
  <c r="E250"/>
  <c r="D250"/>
  <c r="C250"/>
  <c r="B250"/>
  <c r="A250"/>
  <c r="L249"/>
  <c r="J249"/>
  <c r="I249"/>
  <c r="H249"/>
  <c r="G249"/>
  <c r="F249"/>
  <c r="K249" s="1"/>
  <c r="E249"/>
  <c r="D249"/>
  <c r="C249"/>
  <c r="B249"/>
  <c r="A249"/>
  <c r="L248"/>
  <c r="J248"/>
  <c r="I248"/>
  <c r="H248"/>
  <c r="G248"/>
  <c r="F248"/>
  <c r="K248" s="1"/>
  <c r="E248"/>
  <c r="D248"/>
  <c r="C248"/>
  <c r="B248"/>
  <c r="A248"/>
  <c r="L247"/>
  <c r="J247"/>
  <c r="I247"/>
  <c r="H247"/>
  <c r="G247"/>
  <c r="F247"/>
  <c r="K247" s="1"/>
  <c r="E247"/>
  <c r="D247"/>
  <c r="C247"/>
  <c r="B247"/>
  <c r="A247"/>
  <c r="L246"/>
  <c r="J246"/>
  <c r="I246"/>
  <c r="H246"/>
  <c r="G246"/>
  <c r="F246"/>
  <c r="K246" s="1"/>
  <c r="E246"/>
  <c r="D246"/>
  <c r="C246"/>
  <c r="B246"/>
  <c r="A246" s="1"/>
  <c r="L245"/>
  <c r="J245"/>
  <c r="I245"/>
  <c r="H245"/>
  <c r="G245"/>
  <c r="F245"/>
  <c r="K245" s="1"/>
  <c r="E245"/>
  <c r="D245"/>
  <c r="C245"/>
  <c r="B245"/>
  <c r="A245"/>
  <c r="L244"/>
  <c r="J244"/>
  <c r="I244"/>
  <c r="H244"/>
  <c r="G244"/>
  <c r="F244"/>
  <c r="K244" s="1"/>
  <c r="E244"/>
  <c r="D244"/>
  <c r="C244"/>
  <c r="B244"/>
  <c r="A244" s="1"/>
  <c r="L243"/>
  <c r="J243"/>
  <c r="I243"/>
  <c r="H243"/>
  <c r="G243"/>
  <c r="F243"/>
  <c r="K243" s="1"/>
  <c r="E243"/>
  <c r="D243"/>
  <c r="C243"/>
  <c r="B243"/>
  <c r="A243"/>
  <c r="L242"/>
  <c r="J242"/>
  <c r="I242"/>
  <c r="H242"/>
  <c r="G242"/>
  <c r="F242"/>
  <c r="K242" s="1"/>
  <c r="E242"/>
  <c r="D242"/>
  <c r="C242"/>
  <c r="B242"/>
  <c r="A242" s="1"/>
  <c r="L241"/>
  <c r="J241"/>
  <c r="I241"/>
  <c r="H241"/>
  <c r="G241"/>
  <c r="F241"/>
  <c r="K241" s="1"/>
  <c r="E241"/>
  <c r="D241"/>
  <c r="C241"/>
  <c r="B241"/>
  <c r="A241"/>
  <c r="L240"/>
  <c r="J240"/>
  <c r="I240"/>
  <c r="H240"/>
  <c r="G240"/>
  <c r="F240"/>
  <c r="K240" s="1"/>
  <c r="E240"/>
  <c r="D240"/>
  <c r="C240"/>
  <c r="B240"/>
  <c r="A240" s="1"/>
  <c r="L239"/>
  <c r="J239"/>
  <c r="I239"/>
  <c r="H239"/>
  <c r="G239"/>
  <c r="F239"/>
  <c r="K239" s="1"/>
  <c r="E239"/>
  <c r="D239"/>
  <c r="C239"/>
  <c r="B239"/>
  <c r="A239"/>
  <c r="L238"/>
  <c r="J238"/>
  <c r="I238"/>
  <c r="H238"/>
  <c r="G238"/>
  <c r="F238"/>
  <c r="K238" s="1"/>
  <c r="E238"/>
  <c r="D238"/>
  <c r="C238"/>
  <c r="B238"/>
  <c r="A238" s="1"/>
  <c r="L237"/>
  <c r="J237"/>
  <c r="I237"/>
  <c r="H237"/>
  <c r="G237"/>
  <c r="F237"/>
  <c r="K237" s="1"/>
  <c r="E237"/>
  <c r="D237"/>
  <c r="C237"/>
  <c r="B237"/>
  <c r="A237"/>
  <c r="L236"/>
  <c r="J236"/>
  <c r="I236"/>
  <c r="H236"/>
  <c r="G236"/>
  <c r="F236"/>
  <c r="K236" s="1"/>
  <c r="E236"/>
  <c r="D236"/>
  <c r="C236"/>
  <c r="B236"/>
  <c r="A236" s="1"/>
  <c r="L235"/>
  <c r="J235"/>
  <c r="I235"/>
  <c r="H235"/>
  <c r="G235"/>
  <c r="F235"/>
  <c r="K235" s="1"/>
  <c r="E235"/>
  <c r="D235"/>
  <c r="C235"/>
  <c r="B235"/>
  <c r="A235"/>
  <c r="L234"/>
  <c r="J234"/>
  <c r="I234"/>
  <c r="H234"/>
  <c r="G234"/>
  <c r="F234"/>
  <c r="K234" s="1"/>
  <c r="E234"/>
  <c r="D234"/>
  <c r="C234"/>
  <c r="B234"/>
  <c r="A234" s="1"/>
  <c r="L233"/>
  <c r="J233"/>
  <c r="I233"/>
  <c r="H233"/>
  <c r="G233"/>
  <c r="F233"/>
  <c r="K233" s="1"/>
  <c r="E233"/>
  <c r="D233"/>
  <c r="C233"/>
  <c r="B233"/>
  <c r="A233"/>
  <c r="L232"/>
  <c r="J232"/>
  <c r="I232"/>
  <c r="H232"/>
  <c r="G232"/>
  <c r="F232"/>
  <c r="K232" s="1"/>
  <c r="E232"/>
  <c r="D232"/>
  <c r="C232"/>
  <c r="B232"/>
  <c r="A232" s="1"/>
  <c r="L231"/>
  <c r="J231"/>
  <c r="I231"/>
  <c r="H231"/>
  <c r="G231"/>
  <c r="F231"/>
  <c r="K231" s="1"/>
  <c r="E231"/>
  <c r="D231"/>
  <c r="C231"/>
  <c r="B231"/>
  <c r="A231"/>
  <c r="L230"/>
  <c r="J230"/>
  <c r="I230"/>
  <c r="H230"/>
  <c r="G230"/>
  <c r="F230"/>
  <c r="K230" s="1"/>
  <c r="E230"/>
  <c r="D230"/>
  <c r="C230"/>
  <c r="B230"/>
  <c r="A230" s="1"/>
  <c r="L229"/>
  <c r="J229"/>
  <c r="I229"/>
  <c r="H229"/>
  <c r="G229"/>
  <c r="F229"/>
  <c r="K229" s="1"/>
  <c r="E229"/>
  <c r="D229"/>
  <c r="C229"/>
  <c r="B229"/>
  <c r="A229"/>
  <c r="L228"/>
  <c r="J228"/>
  <c r="I228"/>
  <c r="H228"/>
  <c r="G228"/>
  <c r="F228"/>
  <c r="K228" s="1"/>
  <c r="E228"/>
  <c r="D228"/>
  <c r="C228"/>
  <c r="B228"/>
  <c r="A228" s="1"/>
  <c r="L227"/>
  <c r="J227"/>
  <c r="I227"/>
  <c r="H227"/>
  <c r="G227"/>
  <c r="F227"/>
  <c r="K227" s="1"/>
  <c r="E227"/>
  <c r="D227"/>
  <c r="C227"/>
  <c r="B227"/>
  <c r="A227"/>
  <c r="L226"/>
  <c r="J226"/>
  <c r="I226"/>
  <c r="H226"/>
  <c r="G226"/>
  <c r="F226"/>
  <c r="K226" s="1"/>
  <c r="E226"/>
  <c r="D226"/>
  <c r="C226"/>
  <c r="B226"/>
  <c r="A226" s="1"/>
  <c r="L225"/>
  <c r="J225"/>
  <c r="I225"/>
  <c r="H225"/>
  <c r="G225"/>
  <c r="F225"/>
  <c r="K225" s="1"/>
  <c r="E225"/>
  <c r="D225"/>
  <c r="C225"/>
  <c r="B225"/>
  <c r="A225"/>
  <c r="L224"/>
  <c r="J224"/>
  <c r="I224"/>
  <c r="H224"/>
  <c r="G224"/>
  <c r="F224"/>
  <c r="K224" s="1"/>
  <c r="E224"/>
  <c r="D224"/>
  <c r="C224"/>
  <c r="B224"/>
  <c r="A224" s="1"/>
  <c r="L223"/>
  <c r="J223"/>
  <c r="I223"/>
  <c r="H223"/>
  <c r="G223"/>
  <c r="F223"/>
  <c r="K223" s="1"/>
  <c r="E223"/>
  <c r="D223"/>
  <c r="C223"/>
  <c r="B223"/>
  <c r="A223"/>
  <c r="L222"/>
  <c r="J222"/>
  <c r="I222"/>
  <c r="H222"/>
  <c r="G222"/>
  <c r="F222"/>
  <c r="K222" s="1"/>
  <c r="E222"/>
  <c r="D222"/>
  <c r="C222"/>
  <c r="B222"/>
  <c r="A222" s="1"/>
  <c r="L221"/>
  <c r="J221"/>
  <c r="I221"/>
  <c r="H221"/>
  <c r="G221"/>
  <c r="F221"/>
  <c r="K221" s="1"/>
  <c r="E221"/>
  <c r="D221"/>
  <c r="C221"/>
  <c r="B221"/>
  <c r="A221"/>
  <c r="L220"/>
  <c r="J220"/>
  <c r="I220"/>
  <c r="H220"/>
  <c r="G220"/>
  <c r="F220"/>
  <c r="K220" s="1"/>
  <c r="E220"/>
  <c r="D220"/>
  <c r="C220"/>
  <c r="B220"/>
  <c r="A220" s="1"/>
  <c r="L219"/>
  <c r="J219"/>
  <c r="I219"/>
  <c r="H219"/>
  <c r="G219"/>
  <c r="F219"/>
  <c r="K219" s="1"/>
  <c r="E219"/>
  <c r="D219"/>
  <c r="C219"/>
  <c r="B219"/>
  <c r="A219"/>
  <c r="L218"/>
  <c r="J218"/>
  <c r="I218"/>
  <c r="H218"/>
  <c r="G218"/>
  <c r="F218"/>
  <c r="K218" s="1"/>
  <c r="E218"/>
  <c r="D218"/>
  <c r="C218"/>
  <c r="B218"/>
  <c r="A218" s="1"/>
  <c r="L217"/>
  <c r="J217"/>
  <c r="I217"/>
  <c r="H217"/>
  <c r="G217"/>
  <c r="F217"/>
  <c r="K217" s="1"/>
  <c r="E217"/>
  <c r="D217"/>
  <c r="C217"/>
  <c r="B217"/>
  <c r="A217"/>
  <c r="L216"/>
  <c r="J216"/>
  <c r="I216"/>
  <c r="H216"/>
  <c r="G216"/>
  <c r="F216"/>
  <c r="K216" s="1"/>
  <c r="E216"/>
  <c r="D216"/>
  <c r="C216"/>
  <c r="B216"/>
  <c r="A216" s="1"/>
  <c r="L215"/>
  <c r="J215"/>
  <c r="I215"/>
  <c r="H215"/>
  <c r="G215"/>
  <c r="F215"/>
  <c r="K215" s="1"/>
  <c r="E215"/>
  <c r="D215"/>
  <c r="C215"/>
  <c r="B215"/>
  <c r="A215"/>
  <c r="L214"/>
  <c r="J214"/>
  <c r="I214"/>
  <c r="H214"/>
  <c r="G214"/>
  <c r="F214"/>
  <c r="K214" s="1"/>
  <c r="E214"/>
  <c r="D214"/>
  <c r="C214"/>
  <c r="B214"/>
  <c r="A214" s="1"/>
  <c r="L213"/>
  <c r="J213"/>
  <c r="I213"/>
  <c r="H213"/>
  <c r="G213"/>
  <c r="F213"/>
  <c r="K213" s="1"/>
  <c r="E213"/>
  <c r="D213"/>
  <c r="C213"/>
  <c r="B213"/>
  <c r="A213"/>
  <c r="L212"/>
  <c r="J212"/>
  <c r="I212"/>
  <c r="H212"/>
  <c r="G212"/>
  <c r="F212"/>
  <c r="K212" s="1"/>
  <c r="E212"/>
  <c r="D212"/>
  <c r="C212"/>
  <c r="B212"/>
  <c r="A212" s="1"/>
  <c r="L211"/>
  <c r="J211"/>
  <c r="I211"/>
  <c r="H211"/>
  <c r="G211"/>
  <c r="F211"/>
  <c r="K211" s="1"/>
  <c r="E211"/>
  <c r="D211"/>
  <c r="C211"/>
  <c r="B211"/>
  <c r="A211"/>
  <c r="L210"/>
  <c r="J210"/>
  <c r="I210"/>
  <c r="H210"/>
  <c r="G210"/>
  <c r="F210"/>
  <c r="K210" s="1"/>
  <c r="E210"/>
  <c r="D210"/>
  <c r="C210"/>
  <c r="B210"/>
  <c r="A210" s="1"/>
  <c r="L209"/>
  <c r="J209"/>
  <c r="I209"/>
  <c r="H209"/>
  <c r="G209"/>
  <c r="F209"/>
  <c r="K209" s="1"/>
  <c r="E209"/>
  <c r="D209"/>
  <c r="C209"/>
  <c r="B209"/>
  <c r="A209"/>
  <c r="L208"/>
  <c r="J208"/>
  <c r="I208"/>
  <c r="H208"/>
  <c r="G208"/>
  <c r="F208"/>
  <c r="K208" s="1"/>
  <c r="E208"/>
  <c r="D208"/>
  <c r="C208"/>
  <c r="B208"/>
  <c r="A208" s="1"/>
  <c r="L207"/>
  <c r="J207"/>
  <c r="I207"/>
  <c r="H207"/>
  <c r="G207"/>
  <c r="F207"/>
  <c r="K207" s="1"/>
  <c r="E207"/>
  <c r="D207"/>
  <c r="C207"/>
  <c r="B207"/>
  <c r="A207"/>
  <c r="L206"/>
  <c r="J206"/>
  <c r="I206"/>
  <c r="H206"/>
  <c r="G206"/>
  <c r="F206"/>
  <c r="K206" s="1"/>
  <c r="E206"/>
  <c r="D206"/>
  <c r="C206"/>
  <c r="B206"/>
  <c r="A206" s="1"/>
  <c r="L205"/>
  <c r="J205"/>
  <c r="I205"/>
  <c r="H205"/>
  <c r="G205"/>
  <c r="F205"/>
  <c r="K205" s="1"/>
  <c r="E205"/>
  <c r="D205"/>
  <c r="C205"/>
  <c r="B205"/>
  <c r="A205"/>
  <c r="L204"/>
  <c r="J204"/>
  <c r="I204"/>
  <c r="H204"/>
  <c r="G204"/>
  <c r="F204"/>
  <c r="K204" s="1"/>
  <c r="E204"/>
  <c r="D204"/>
  <c r="C204"/>
  <c r="B204"/>
  <c r="A204" s="1"/>
  <c r="L203"/>
  <c r="J203"/>
  <c r="I203"/>
  <c r="H203"/>
  <c r="G203"/>
  <c r="F203"/>
  <c r="K203" s="1"/>
  <c r="E203"/>
  <c r="D203"/>
  <c r="C203"/>
  <c r="B203"/>
  <c r="A203"/>
  <c r="L202"/>
  <c r="J202"/>
  <c r="I202"/>
  <c r="H202"/>
  <c r="G202"/>
  <c r="F202"/>
  <c r="K202" s="1"/>
  <c r="E202"/>
  <c r="D202"/>
  <c r="C202"/>
  <c r="B202"/>
  <c r="A202" s="1"/>
  <c r="L201"/>
  <c r="J201"/>
  <c r="I201"/>
  <c r="H201"/>
  <c r="G201"/>
  <c r="F201"/>
  <c r="K201" s="1"/>
  <c r="E201"/>
  <c r="D201"/>
  <c r="C201"/>
  <c r="B201"/>
  <c r="A201"/>
  <c r="L200"/>
  <c r="J200"/>
  <c r="I200"/>
  <c r="H200"/>
  <c r="G200"/>
  <c r="F200"/>
  <c r="K200" s="1"/>
  <c r="E200"/>
  <c r="D200"/>
  <c r="C200"/>
  <c r="B200"/>
  <c r="A200" s="1"/>
  <c r="L199"/>
  <c r="J199"/>
  <c r="I199"/>
  <c r="H199"/>
  <c r="G199"/>
  <c r="F199"/>
  <c r="K199" s="1"/>
  <c r="E199"/>
  <c r="D199"/>
  <c r="C199"/>
  <c r="B199"/>
  <c r="A199"/>
  <c r="L198"/>
  <c r="J198"/>
  <c r="I198"/>
  <c r="H198"/>
  <c r="G198"/>
  <c r="F198"/>
  <c r="K198" s="1"/>
  <c r="E198"/>
  <c r="D198"/>
  <c r="C198"/>
  <c r="B198"/>
  <c r="A198" s="1"/>
  <c r="L197"/>
  <c r="J197"/>
  <c r="I197"/>
  <c r="H197"/>
  <c r="G197"/>
  <c r="F197"/>
  <c r="K197" s="1"/>
  <c r="E197"/>
  <c r="D197"/>
  <c r="C197"/>
  <c r="B197"/>
  <c r="A197"/>
  <c r="L196"/>
  <c r="J196"/>
  <c r="I196"/>
  <c r="H196"/>
  <c r="G196"/>
  <c r="F196"/>
  <c r="K196" s="1"/>
  <c r="E196"/>
  <c r="D196"/>
  <c r="C196"/>
  <c r="B196"/>
  <c r="A196" s="1"/>
  <c r="L195"/>
  <c r="J195"/>
  <c r="I195"/>
  <c r="H195"/>
  <c r="G195"/>
  <c r="F195"/>
  <c r="K195" s="1"/>
  <c r="E195"/>
  <c r="D195"/>
  <c r="C195"/>
  <c r="B195"/>
  <c r="A195"/>
  <c r="L194"/>
  <c r="J194"/>
  <c r="I194"/>
  <c r="H194"/>
  <c r="G194"/>
  <c r="F194"/>
  <c r="K194" s="1"/>
  <c r="E194"/>
  <c r="D194"/>
  <c r="C194"/>
  <c r="B194"/>
  <c r="A194" s="1"/>
  <c r="L193"/>
  <c r="J193"/>
  <c r="I193"/>
  <c r="H193"/>
  <c r="G193"/>
  <c r="F193"/>
  <c r="K193" s="1"/>
  <c r="E193"/>
  <c r="D193"/>
  <c r="C193"/>
  <c r="B193"/>
  <c r="A193"/>
  <c r="L192"/>
  <c r="J192"/>
  <c r="I192"/>
  <c r="H192"/>
  <c r="G192"/>
  <c r="F192"/>
  <c r="K192" s="1"/>
  <c r="E192"/>
  <c r="D192"/>
  <c r="C192"/>
  <c r="B192"/>
  <c r="A192" s="1"/>
  <c r="L191"/>
  <c r="J191"/>
  <c r="I191"/>
  <c r="H191"/>
  <c r="G191"/>
  <c r="F191"/>
  <c r="K191" s="1"/>
  <c r="E191"/>
  <c r="D191"/>
  <c r="C191"/>
  <c r="B191"/>
  <c r="A191"/>
  <c r="L190"/>
  <c r="J190"/>
  <c r="I190"/>
  <c r="H190"/>
  <c r="G190"/>
  <c r="F190"/>
  <c r="K190" s="1"/>
  <c r="E190"/>
  <c r="D190"/>
  <c r="C190"/>
  <c r="B190"/>
  <c r="A190" s="1"/>
  <c r="L189"/>
  <c r="J189"/>
  <c r="I189"/>
  <c r="H189"/>
  <c r="G189"/>
  <c r="F189"/>
  <c r="K189" s="1"/>
  <c r="E189"/>
  <c r="D189"/>
  <c r="C189"/>
  <c r="B189"/>
  <c r="A189"/>
  <c r="L188"/>
  <c r="J188"/>
  <c r="I188"/>
  <c r="H188"/>
  <c r="G188"/>
  <c r="F188"/>
  <c r="K188" s="1"/>
  <c r="E188"/>
  <c r="D188"/>
  <c r="C188"/>
  <c r="B188"/>
  <c r="A188" s="1"/>
  <c r="L187"/>
  <c r="J187"/>
  <c r="I187"/>
  <c r="H187"/>
  <c r="G187"/>
  <c r="F187"/>
  <c r="K187" s="1"/>
  <c r="E187"/>
  <c r="D187"/>
  <c r="C187"/>
  <c r="B187"/>
  <c r="A187"/>
  <c r="L186"/>
  <c r="J186"/>
  <c r="I186"/>
  <c r="H186"/>
  <c r="G186"/>
  <c r="F186"/>
  <c r="K186" s="1"/>
  <c r="E186"/>
  <c r="D186"/>
  <c r="C186"/>
  <c r="B186"/>
  <c r="A186" s="1"/>
  <c r="L185"/>
  <c r="J185"/>
  <c r="I185"/>
  <c r="H185"/>
  <c r="G185"/>
  <c r="F185"/>
  <c r="K185" s="1"/>
  <c r="E185"/>
  <c r="D185"/>
  <c r="C185"/>
  <c r="B185"/>
  <c r="A185"/>
  <c r="L184"/>
  <c r="J184"/>
  <c r="I184"/>
  <c r="H184"/>
  <c r="G184"/>
  <c r="F184"/>
  <c r="K184" s="1"/>
  <c r="E184"/>
  <c r="D184"/>
  <c r="C184"/>
  <c r="B184"/>
  <c r="A184" s="1"/>
  <c r="L183"/>
  <c r="J183"/>
  <c r="I183"/>
  <c r="H183"/>
  <c r="G183"/>
  <c r="F183"/>
  <c r="K183" s="1"/>
  <c r="E183"/>
  <c r="D183"/>
  <c r="C183"/>
  <c r="B183"/>
  <c r="A183"/>
  <c r="L182"/>
  <c r="J182"/>
  <c r="I182"/>
  <c r="H182"/>
  <c r="G182"/>
  <c r="F182"/>
  <c r="K182" s="1"/>
  <c r="E182"/>
  <c r="D182"/>
  <c r="C182"/>
  <c r="B182"/>
  <c r="A182" s="1"/>
  <c r="L181"/>
  <c r="J181"/>
  <c r="I181"/>
  <c r="H181"/>
  <c r="G181"/>
  <c r="F181"/>
  <c r="K181" s="1"/>
  <c r="E181"/>
  <c r="D181"/>
  <c r="C181"/>
  <c r="B181"/>
  <c r="A181"/>
  <c r="L180"/>
  <c r="J180"/>
  <c r="I180"/>
  <c r="H180"/>
  <c r="G180"/>
  <c r="F180"/>
  <c r="K180" s="1"/>
  <c r="E180"/>
  <c r="D180"/>
  <c r="C180"/>
  <c r="B180"/>
  <c r="A180" s="1"/>
  <c r="L179"/>
  <c r="J179"/>
  <c r="I179"/>
  <c r="H179"/>
  <c r="G179"/>
  <c r="F179"/>
  <c r="K179" s="1"/>
  <c r="E179"/>
  <c r="D179"/>
  <c r="C179"/>
  <c r="B179"/>
  <c r="A179"/>
  <c r="L178"/>
  <c r="J178"/>
  <c r="I178"/>
  <c r="H178"/>
  <c r="G178"/>
  <c r="F178"/>
  <c r="K178" s="1"/>
  <c r="E178"/>
  <c r="D178"/>
  <c r="C178"/>
  <c r="B178"/>
  <c r="A178" s="1"/>
  <c r="L177"/>
  <c r="J177"/>
  <c r="I177"/>
  <c r="H177"/>
  <c r="G177"/>
  <c r="F177"/>
  <c r="K177" s="1"/>
  <c r="E177"/>
  <c r="D177"/>
  <c r="C177"/>
  <c r="B177"/>
  <c r="A177"/>
  <c r="L176"/>
  <c r="J176"/>
  <c r="I176"/>
  <c r="H176"/>
  <c r="G176"/>
  <c r="F176"/>
  <c r="K176" s="1"/>
  <c r="E176"/>
  <c r="D176"/>
  <c r="C176"/>
  <c r="B176"/>
  <c r="A176" s="1"/>
  <c r="L175"/>
  <c r="J175"/>
  <c r="I175"/>
  <c r="H175"/>
  <c r="G175"/>
  <c r="F175"/>
  <c r="K175" s="1"/>
  <c r="E175"/>
  <c r="D175"/>
  <c r="C175"/>
  <c r="B175"/>
  <c r="A175"/>
  <c r="L174"/>
  <c r="J174"/>
  <c r="I174"/>
  <c r="H174"/>
  <c r="G174"/>
  <c r="F174"/>
  <c r="K174" s="1"/>
  <c r="E174"/>
  <c r="D174"/>
  <c r="C174"/>
  <c r="B174"/>
  <c r="A174" s="1"/>
  <c r="L173"/>
  <c r="J173"/>
  <c r="I173"/>
  <c r="H173"/>
  <c r="G173"/>
  <c r="F173"/>
  <c r="K173" s="1"/>
  <c r="E173"/>
  <c r="D173"/>
  <c r="C173"/>
  <c r="B173"/>
  <c r="A173"/>
  <c r="L172"/>
  <c r="J172"/>
  <c r="I172"/>
  <c r="H172"/>
  <c r="G172"/>
  <c r="F172"/>
  <c r="K172" s="1"/>
  <c r="E172"/>
  <c r="D172"/>
  <c r="C172"/>
  <c r="B172"/>
  <c r="A172" s="1"/>
  <c r="L171"/>
  <c r="J171"/>
  <c r="I171"/>
  <c r="H171"/>
  <c r="G171"/>
  <c r="F171"/>
  <c r="K171" s="1"/>
  <c r="E171"/>
  <c r="D171"/>
  <c r="C171"/>
  <c r="B171"/>
  <c r="A171"/>
  <c r="L170"/>
  <c r="J170"/>
  <c r="I170"/>
  <c r="H170"/>
  <c r="G170"/>
  <c r="F170"/>
  <c r="K170" s="1"/>
  <c r="E170"/>
  <c r="D170"/>
  <c r="C170"/>
  <c r="B170"/>
  <c r="A170" s="1"/>
  <c r="L169"/>
  <c r="J169"/>
  <c r="I169"/>
  <c r="H169"/>
  <c r="G169"/>
  <c r="F169"/>
  <c r="K169" s="1"/>
  <c r="E169"/>
  <c r="D169"/>
  <c r="C169"/>
  <c r="B169"/>
  <c r="A169"/>
  <c r="L168"/>
  <c r="J168"/>
  <c r="I168"/>
  <c r="H168"/>
  <c r="G168"/>
  <c r="F168"/>
  <c r="K168" s="1"/>
  <c r="E168"/>
  <c r="D168"/>
  <c r="C168"/>
  <c r="B168"/>
  <c r="A168" s="1"/>
  <c r="L167"/>
  <c r="J167"/>
  <c r="I167"/>
  <c r="H167"/>
  <c r="G167"/>
  <c r="F167"/>
  <c r="K167" s="1"/>
  <c r="E167"/>
  <c r="D167"/>
  <c r="C167"/>
  <c r="B167"/>
  <c r="A167"/>
  <c r="L166"/>
  <c r="J166"/>
  <c r="I166"/>
  <c r="H166"/>
  <c r="G166"/>
  <c r="F166"/>
  <c r="K166" s="1"/>
  <c r="E166"/>
  <c r="D166"/>
  <c r="C166"/>
  <c r="B166"/>
  <c r="A166" s="1"/>
  <c r="L165"/>
  <c r="J165"/>
  <c r="I165"/>
  <c r="H165"/>
  <c r="G165"/>
  <c r="F165"/>
  <c r="K165" s="1"/>
  <c r="E165"/>
  <c r="D165"/>
  <c r="C165"/>
  <c r="B165"/>
  <c r="A165"/>
  <c r="L164"/>
  <c r="J164"/>
  <c r="I164"/>
  <c r="H164"/>
  <c r="G164"/>
  <c r="F164"/>
  <c r="K164" s="1"/>
  <c r="E164"/>
  <c r="D164"/>
  <c r="C164"/>
  <c r="B164"/>
  <c r="A164" s="1"/>
  <c r="L163"/>
  <c r="J163"/>
  <c r="I163"/>
  <c r="H163"/>
  <c r="G163"/>
  <c r="F163"/>
  <c r="K163" s="1"/>
  <c r="E163"/>
  <c r="D163"/>
  <c r="C163"/>
  <c r="B163"/>
  <c r="A163"/>
  <c r="L162"/>
  <c r="J162"/>
  <c r="I162"/>
  <c r="H162"/>
  <c r="G162"/>
  <c r="F162"/>
  <c r="K162" s="1"/>
  <c r="E162"/>
  <c r="D162"/>
  <c r="C162"/>
  <c r="B162"/>
  <c r="A162" s="1"/>
  <c r="L161"/>
  <c r="J161"/>
  <c r="I161"/>
  <c r="H161"/>
  <c r="G161"/>
  <c r="F161"/>
  <c r="K161" s="1"/>
  <c r="E161"/>
  <c r="D161"/>
  <c r="C161"/>
  <c r="B161"/>
  <c r="A161"/>
  <c r="L160"/>
  <c r="J160"/>
  <c r="I160"/>
  <c r="H160"/>
  <c r="G160"/>
  <c r="F160"/>
  <c r="K160" s="1"/>
  <c r="E160"/>
  <c r="D160"/>
  <c r="C160"/>
  <c r="B160"/>
  <c r="A160" s="1"/>
  <c r="L159"/>
  <c r="J159"/>
  <c r="I159"/>
  <c r="H159"/>
  <c r="G159"/>
  <c r="F159"/>
  <c r="K159" s="1"/>
  <c r="E159"/>
  <c r="D159"/>
  <c r="C159"/>
  <c r="B159"/>
  <c r="A159"/>
  <c r="L158"/>
  <c r="J158"/>
  <c r="I158"/>
  <c r="H158"/>
  <c r="G158"/>
  <c r="F158"/>
  <c r="K158" s="1"/>
  <c r="E158"/>
  <c r="D158"/>
  <c r="C158"/>
  <c r="B158"/>
  <c r="A158" s="1"/>
  <c r="L157"/>
  <c r="J157"/>
  <c r="I157"/>
  <c r="H157"/>
  <c r="G157"/>
  <c r="F157"/>
  <c r="K157" s="1"/>
  <c r="E157"/>
  <c r="D157"/>
  <c r="C157"/>
  <c r="B157"/>
  <c r="A157"/>
  <c r="L156"/>
  <c r="J156"/>
  <c r="I156"/>
  <c r="H156"/>
  <c r="G156"/>
  <c r="F156"/>
  <c r="K156" s="1"/>
  <c r="E156"/>
  <c r="D156"/>
  <c r="C156"/>
  <c r="B156"/>
  <c r="A156" s="1"/>
  <c r="L155"/>
  <c r="J155"/>
  <c r="I155"/>
  <c r="H155"/>
  <c r="G155"/>
  <c r="F155"/>
  <c r="K155" s="1"/>
  <c r="E155"/>
  <c r="D155"/>
  <c r="C155"/>
  <c r="B155"/>
  <c r="A155"/>
  <c r="L154"/>
  <c r="J154"/>
  <c r="I154"/>
  <c r="H154"/>
  <c r="G154"/>
  <c r="F154"/>
  <c r="K154" s="1"/>
  <c r="E154"/>
  <c r="D154"/>
  <c r="C154"/>
  <c r="B154"/>
  <c r="A154" s="1"/>
  <c r="L153"/>
  <c r="J153"/>
  <c r="I153"/>
  <c r="H153"/>
  <c r="G153"/>
  <c r="F153"/>
  <c r="K153" s="1"/>
  <c r="E153"/>
  <c r="D153"/>
  <c r="C153"/>
  <c r="B153"/>
  <c r="A153"/>
  <c r="L152"/>
  <c r="J152"/>
  <c r="I152"/>
  <c r="H152"/>
  <c r="G152"/>
  <c r="F152"/>
  <c r="K152" s="1"/>
  <c r="E152"/>
  <c r="D152"/>
  <c r="C152"/>
  <c r="B152"/>
  <c r="A152" s="1"/>
  <c r="L151"/>
  <c r="J151"/>
  <c r="I151"/>
  <c r="H151"/>
  <c r="G151"/>
  <c r="F151"/>
  <c r="K151" s="1"/>
  <c r="E151"/>
  <c r="D151"/>
  <c r="C151"/>
  <c r="B151"/>
  <c r="A151"/>
  <c r="L150"/>
  <c r="J150"/>
  <c r="I150"/>
  <c r="H150"/>
  <c r="G150"/>
  <c r="F150"/>
  <c r="K150" s="1"/>
  <c r="E150"/>
  <c r="D150"/>
  <c r="C150"/>
  <c r="B150"/>
  <c r="A150" s="1"/>
  <c r="L149"/>
  <c r="J149"/>
  <c r="I149"/>
  <c r="H149"/>
  <c r="G149"/>
  <c r="F149"/>
  <c r="K149" s="1"/>
  <c r="E149"/>
  <c r="D149"/>
  <c r="C149"/>
  <c r="B149"/>
  <c r="A149"/>
  <c r="L148"/>
  <c r="J148"/>
  <c r="I148"/>
  <c r="H148"/>
  <c r="G148"/>
  <c r="F148"/>
  <c r="K148" s="1"/>
  <c r="E148"/>
  <c r="D148"/>
  <c r="C148"/>
  <c r="B148"/>
  <c r="A148" s="1"/>
  <c r="L147"/>
  <c r="J147"/>
  <c r="I147"/>
  <c r="H147"/>
  <c r="G147"/>
  <c r="F147"/>
  <c r="K147" s="1"/>
  <c r="E147"/>
  <c r="D147"/>
  <c r="C147"/>
  <c r="B147"/>
  <c r="A147"/>
  <c r="L146"/>
  <c r="J146"/>
  <c r="I146"/>
  <c r="H146"/>
  <c r="G146"/>
  <c r="F146"/>
  <c r="K146" s="1"/>
  <c r="E146"/>
  <c r="D146"/>
  <c r="C146"/>
  <c r="B146"/>
  <c r="A146" s="1"/>
  <c r="L145"/>
  <c r="J145"/>
  <c r="I145"/>
  <c r="H145"/>
  <c r="G145"/>
  <c r="F145"/>
  <c r="K145" s="1"/>
  <c r="E145"/>
  <c r="D145"/>
  <c r="C145"/>
  <c r="B145"/>
  <c r="A145"/>
  <c r="L144"/>
  <c r="J144"/>
  <c r="I144"/>
  <c r="H144"/>
  <c r="G144"/>
  <c r="F144"/>
  <c r="K144" s="1"/>
  <c r="E144"/>
  <c r="D144"/>
  <c r="C144"/>
  <c r="B144"/>
  <c r="A144" s="1"/>
  <c r="L143"/>
  <c r="J143"/>
  <c r="I143"/>
  <c r="H143"/>
  <c r="G143"/>
  <c r="F143"/>
  <c r="K143" s="1"/>
  <c r="E143"/>
  <c r="D143"/>
  <c r="C143"/>
  <c r="B143"/>
  <c r="A143"/>
  <c r="L142"/>
  <c r="J142"/>
  <c r="I142"/>
  <c r="H142"/>
  <c r="G142"/>
  <c r="F142"/>
  <c r="K142" s="1"/>
  <c r="E142"/>
  <c r="D142"/>
  <c r="C142"/>
  <c r="B142"/>
  <c r="A142" s="1"/>
  <c r="L141"/>
  <c r="J141"/>
  <c r="I141"/>
  <c r="H141"/>
  <c r="G141"/>
  <c r="F141"/>
  <c r="K141" s="1"/>
  <c r="E141"/>
  <c r="D141"/>
  <c r="C141"/>
  <c r="B141"/>
  <c r="A141"/>
  <c r="L140"/>
  <c r="J140"/>
  <c r="I140"/>
  <c r="H140"/>
  <c r="G140"/>
  <c r="F140"/>
  <c r="K140" s="1"/>
  <c r="E140"/>
  <c r="D140"/>
  <c r="C140"/>
  <c r="B140"/>
  <c r="A140" s="1"/>
  <c r="L139"/>
  <c r="J139"/>
  <c r="I139"/>
  <c r="H139"/>
  <c r="G139"/>
  <c r="F139"/>
  <c r="K139" s="1"/>
  <c r="E139"/>
  <c r="D139"/>
  <c r="C139"/>
  <c r="B139"/>
  <c r="A139"/>
  <c r="L138"/>
  <c r="J138"/>
  <c r="I138"/>
  <c r="H138"/>
  <c r="G138"/>
  <c r="F138"/>
  <c r="K138" s="1"/>
  <c r="E138"/>
  <c r="D138"/>
  <c r="C138"/>
  <c r="B138"/>
  <c r="A138" s="1"/>
  <c r="L137"/>
  <c r="J137"/>
  <c r="I137"/>
  <c r="H137"/>
  <c r="G137"/>
  <c r="F137"/>
  <c r="K137" s="1"/>
  <c r="E137"/>
  <c r="D137"/>
  <c r="C137"/>
  <c r="B137"/>
  <c r="A137"/>
  <c r="L136"/>
  <c r="J136"/>
  <c r="I136"/>
  <c r="H136"/>
  <c r="G136"/>
  <c r="F136"/>
  <c r="K136" s="1"/>
  <c r="E136"/>
  <c r="D136"/>
  <c r="C136"/>
  <c r="B136"/>
  <c r="A136" s="1"/>
  <c r="L135"/>
  <c r="J135"/>
  <c r="I135"/>
  <c r="H135"/>
  <c r="G135"/>
  <c r="F135"/>
  <c r="K135" s="1"/>
  <c r="E135"/>
  <c r="D135"/>
  <c r="C135"/>
  <c r="B135"/>
  <c r="A135"/>
  <c r="L134"/>
  <c r="J134"/>
  <c r="I134"/>
  <c r="H134"/>
  <c r="G134"/>
  <c r="F134"/>
  <c r="K134" s="1"/>
  <c r="E134"/>
  <c r="D134"/>
  <c r="C134"/>
  <c r="B134"/>
  <c r="A134" s="1"/>
  <c r="L133"/>
  <c r="J133"/>
  <c r="I133"/>
  <c r="H133"/>
  <c r="G133"/>
  <c r="F133"/>
  <c r="K133" s="1"/>
  <c r="E133"/>
  <c r="D133"/>
  <c r="C133"/>
  <c r="B133"/>
  <c r="A133"/>
  <c r="L132"/>
  <c r="J132"/>
  <c r="I132"/>
  <c r="H132"/>
  <c r="G132"/>
  <c r="F132"/>
  <c r="K132" s="1"/>
  <c r="E132"/>
  <c r="D132"/>
  <c r="C132"/>
  <c r="B132"/>
  <c r="A132" s="1"/>
  <c r="L131"/>
  <c r="J131"/>
  <c r="I131"/>
  <c r="H131"/>
  <c r="G131"/>
  <c r="F131"/>
  <c r="K131" s="1"/>
  <c r="E131"/>
  <c r="D131"/>
  <c r="C131"/>
  <c r="B131"/>
  <c r="A131"/>
  <c r="L130"/>
  <c r="J130"/>
  <c r="I130"/>
  <c r="H130"/>
  <c r="G130"/>
  <c r="F130"/>
  <c r="K130" s="1"/>
  <c r="E130"/>
  <c r="D130"/>
  <c r="C130"/>
  <c r="B130"/>
  <c r="A130" s="1"/>
  <c r="L129"/>
  <c r="J129"/>
  <c r="I129"/>
  <c r="H129"/>
  <c r="G129"/>
  <c r="F129"/>
  <c r="K129" s="1"/>
  <c r="E129"/>
  <c r="D129"/>
  <c r="C129"/>
  <c r="B129"/>
  <c r="A129"/>
  <c r="L128"/>
  <c r="J128"/>
  <c r="I128"/>
  <c r="H128"/>
  <c r="G128"/>
  <c r="F128"/>
  <c r="K128" s="1"/>
  <c r="E128"/>
  <c r="D128"/>
  <c r="C128"/>
  <c r="B128"/>
  <c r="A128" s="1"/>
  <c r="L127"/>
  <c r="J127"/>
  <c r="I127"/>
  <c r="H127"/>
  <c r="G127"/>
  <c r="F127"/>
  <c r="K127" s="1"/>
  <c r="E127"/>
  <c r="D127"/>
  <c r="C127"/>
  <c r="B127"/>
  <c r="A127"/>
  <c r="L126"/>
  <c r="J126"/>
  <c r="I126"/>
  <c r="H126"/>
  <c r="G126"/>
  <c r="F126"/>
  <c r="K126" s="1"/>
  <c r="E126"/>
  <c r="D126"/>
  <c r="C126"/>
  <c r="B126"/>
  <c r="A126" s="1"/>
  <c r="L125"/>
  <c r="J125"/>
  <c r="I125"/>
  <c r="H125"/>
  <c r="G125"/>
  <c r="F125"/>
  <c r="K125" s="1"/>
  <c r="E125"/>
  <c r="D125"/>
  <c r="C125"/>
  <c r="B125"/>
  <c r="A125"/>
  <c r="L124"/>
  <c r="J124"/>
  <c r="I124"/>
  <c r="H124"/>
  <c r="G124"/>
  <c r="F124"/>
  <c r="K124" s="1"/>
  <c r="E124"/>
  <c r="D124"/>
  <c r="C124"/>
  <c r="B124"/>
  <c r="A124" s="1"/>
  <c r="L123"/>
  <c r="J123"/>
  <c r="I123"/>
  <c r="H123"/>
  <c r="G123"/>
  <c r="F123"/>
  <c r="K123" s="1"/>
  <c r="E123"/>
  <c r="D123"/>
  <c r="C123"/>
  <c r="B123"/>
  <c r="A123"/>
  <c r="L122"/>
  <c r="J122"/>
  <c r="I122"/>
  <c r="H122"/>
  <c r="G122"/>
  <c r="F122"/>
  <c r="K122" s="1"/>
  <c r="E122"/>
  <c r="D122"/>
  <c r="C122"/>
  <c r="B122"/>
  <c r="A122" s="1"/>
  <c r="L121"/>
  <c r="J121"/>
  <c r="I121"/>
  <c r="H121"/>
  <c r="G121"/>
  <c r="F121"/>
  <c r="K121" s="1"/>
  <c r="E121"/>
  <c r="D121"/>
  <c r="C121"/>
  <c r="B121"/>
  <c r="A121"/>
  <c r="L120"/>
  <c r="J120"/>
  <c r="I120"/>
  <c r="H120"/>
  <c r="G120"/>
  <c r="F120"/>
  <c r="K120" s="1"/>
  <c r="E120"/>
  <c r="D120"/>
  <c r="C120"/>
  <c r="B120"/>
  <c r="A120" s="1"/>
  <c r="L119"/>
  <c r="J119"/>
  <c r="I119"/>
  <c r="H119"/>
  <c r="G119"/>
  <c r="F119"/>
  <c r="K119" s="1"/>
  <c r="E119"/>
  <c r="D119"/>
  <c r="C119"/>
  <c r="B119"/>
  <c r="A119"/>
  <c r="L118"/>
  <c r="J118"/>
  <c r="I118"/>
  <c r="H118"/>
  <c r="G118"/>
  <c r="F118"/>
  <c r="K118" s="1"/>
  <c r="E118"/>
  <c r="D118"/>
  <c r="C118"/>
  <c r="B118"/>
  <c r="A118" s="1"/>
  <c r="L117"/>
  <c r="J117"/>
  <c r="I117"/>
  <c r="H117"/>
  <c r="G117"/>
  <c r="F117"/>
  <c r="K117" s="1"/>
  <c r="E117"/>
  <c r="D117"/>
  <c r="C117"/>
  <c r="B117"/>
  <c r="A117"/>
  <c r="L116"/>
  <c r="J116"/>
  <c r="I116"/>
  <c r="H116"/>
  <c r="G116"/>
  <c r="F116"/>
  <c r="K116" s="1"/>
  <c r="E116"/>
  <c r="D116"/>
  <c r="C116"/>
  <c r="B116"/>
  <c r="A116" s="1"/>
  <c r="L115"/>
  <c r="J115"/>
  <c r="I115"/>
  <c r="H115"/>
  <c r="G115"/>
  <c r="F115"/>
  <c r="K115" s="1"/>
  <c r="E115"/>
  <c r="D115"/>
  <c r="C115"/>
  <c r="B115"/>
  <c r="A115"/>
  <c r="L114"/>
  <c r="J114"/>
  <c r="I114"/>
  <c r="H114"/>
  <c r="G114"/>
  <c r="F114"/>
  <c r="K114" s="1"/>
  <c r="E114"/>
  <c r="D114"/>
  <c r="C114"/>
  <c r="B114"/>
  <c r="A114" s="1"/>
  <c r="L113"/>
  <c r="J113"/>
  <c r="I113"/>
  <c r="H113"/>
  <c r="G113"/>
  <c r="F113"/>
  <c r="K113" s="1"/>
  <c r="E113"/>
  <c r="D113"/>
  <c r="C113"/>
  <c r="B113"/>
  <c r="A113"/>
  <c r="L112"/>
  <c r="J112"/>
  <c r="I112"/>
  <c r="H112"/>
  <c r="G112"/>
  <c r="F112"/>
  <c r="K112" s="1"/>
  <c r="E112"/>
  <c r="D112"/>
  <c r="C112"/>
  <c r="B112"/>
  <c r="A112" s="1"/>
  <c r="L111"/>
  <c r="J111"/>
  <c r="I111"/>
  <c r="H111"/>
  <c r="G111"/>
  <c r="F111"/>
  <c r="K111" s="1"/>
  <c r="E111"/>
  <c r="D111"/>
  <c r="C111"/>
  <c r="B111"/>
  <c r="A111"/>
  <c r="L110"/>
  <c r="J110"/>
  <c r="I110"/>
  <c r="H110"/>
  <c r="G110"/>
  <c r="F110"/>
  <c r="K110" s="1"/>
  <c r="E110"/>
  <c r="D110"/>
  <c r="C110"/>
  <c r="B110"/>
  <c r="A110" s="1"/>
  <c r="L109"/>
  <c r="J109"/>
  <c r="I109"/>
  <c r="H109"/>
  <c r="G109"/>
  <c r="F109"/>
  <c r="K109" s="1"/>
  <c r="E109"/>
  <c r="D109"/>
  <c r="C109"/>
  <c r="B109"/>
  <c r="A109"/>
  <c r="L108"/>
  <c r="J108"/>
  <c r="I108"/>
  <c r="H108"/>
  <c r="G108"/>
  <c r="F108"/>
  <c r="K108" s="1"/>
  <c r="E108"/>
  <c r="D108"/>
  <c r="C108"/>
  <c r="B108"/>
  <c r="A108" s="1"/>
  <c r="L107"/>
  <c r="J107"/>
  <c r="I107"/>
  <c r="H107"/>
  <c r="G107"/>
  <c r="F107"/>
  <c r="K107" s="1"/>
  <c r="E107"/>
  <c r="D107"/>
  <c r="C107"/>
  <c r="B107"/>
  <c r="A107"/>
  <c r="L106"/>
  <c r="J106"/>
  <c r="I106"/>
  <c r="H106"/>
  <c r="G106"/>
  <c r="F106"/>
  <c r="K106" s="1"/>
  <c r="E106"/>
  <c r="D106"/>
  <c r="C106"/>
  <c r="B106"/>
  <c r="A106" s="1"/>
  <c r="L105"/>
  <c r="J105"/>
  <c r="I105"/>
  <c r="H105"/>
  <c r="G105"/>
  <c r="F105"/>
  <c r="K105" s="1"/>
  <c r="E105"/>
  <c r="D105"/>
  <c r="C105"/>
  <c r="B105"/>
  <c r="A105"/>
  <c r="L104"/>
  <c r="J104"/>
  <c r="I104"/>
  <c r="H104"/>
  <c r="G104"/>
  <c r="F104"/>
  <c r="K104" s="1"/>
  <c r="E104"/>
  <c r="D104"/>
  <c r="C104"/>
  <c r="B104"/>
  <c r="A104" s="1"/>
  <c r="L103"/>
  <c r="J103"/>
  <c r="I103"/>
  <c r="H103"/>
  <c r="G103"/>
  <c r="F103"/>
  <c r="K103" s="1"/>
  <c r="E103"/>
  <c r="D103"/>
  <c r="C103"/>
  <c r="B103"/>
  <c r="A103"/>
  <c r="L102"/>
  <c r="J102"/>
  <c r="I102"/>
  <c r="H102"/>
  <c r="G102"/>
  <c r="F102"/>
  <c r="K102" s="1"/>
  <c r="E102"/>
  <c r="D102"/>
  <c r="C102"/>
  <c r="B102"/>
  <c r="A102" s="1"/>
  <c r="L101"/>
  <c r="J101"/>
  <c r="I101"/>
  <c r="H101"/>
  <c r="G101"/>
  <c r="F101"/>
  <c r="K101" s="1"/>
  <c r="E101"/>
  <c r="D101"/>
  <c r="C101"/>
  <c r="B101"/>
  <c r="A101"/>
  <c r="L100"/>
  <c r="J100"/>
  <c r="I100"/>
  <c r="H100"/>
  <c r="G100"/>
  <c r="F100"/>
  <c r="K100" s="1"/>
  <c r="E100"/>
  <c r="D100"/>
  <c r="C100"/>
  <c r="B100"/>
  <c r="A100" s="1"/>
  <c r="L99"/>
  <c r="J99"/>
  <c r="I99"/>
  <c r="H99"/>
  <c r="G99"/>
  <c r="F99"/>
  <c r="K99" s="1"/>
  <c r="E99"/>
  <c r="D99"/>
  <c r="C99"/>
  <c r="B99"/>
  <c r="A99"/>
  <c r="L98"/>
  <c r="J98"/>
  <c r="I98"/>
  <c r="H98"/>
  <c r="G98"/>
  <c r="F98"/>
  <c r="K98" s="1"/>
  <c r="E98"/>
  <c r="D98"/>
  <c r="C98"/>
  <c r="B98"/>
  <c r="A98" s="1"/>
  <c r="L97"/>
  <c r="J97"/>
  <c r="I97"/>
  <c r="H97"/>
  <c r="G97"/>
  <c r="F97"/>
  <c r="K97" s="1"/>
  <c r="E97"/>
  <c r="D97"/>
  <c r="C97"/>
  <c r="B97"/>
  <c r="A97"/>
  <c r="L96"/>
  <c r="J96"/>
  <c r="I96"/>
  <c r="H96"/>
  <c r="G96"/>
  <c r="F96"/>
  <c r="K96" s="1"/>
  <c r="E96"/>
  <c r="D96"/>
  <c r="C96"/>
  <c r="B96"/>
  <c r="A96" s="1"/>
  <c r="L95"/>
  <c r="J95"/>
  <c r="I95"/>
  <c r="H95"/>
  <c r="G95"/>
  <c r="F95"/>
  <c r="K95" s="1"/>
  <c r="E95"/>
  <c r="D95"/>
  <c r="C95"/>
  <c r="B95"/>
  <c r="A95"/>
  <c r="L94"/>
  <c r="J94"/>
  <c r="I94"/>
  <c r="H94"/>
  <c r="G94"/>
  <c r="F94"/>
  <c r="K94" s="1"/>
  <c r="E94"/>
  <c r="D94"/>
  <c r="C94"/>
  <c r="B94"/>
  <c r="A94" s="1"/>
  <c r="L93"/>
  <c r="J93"/>
  <c r="I93"/>
  <c r="H93"/>
  <c r="G93"/>
  <c r="F93"/>
  <c r="K93" s="1"/>
  <c r="E93"/>
  <c r="D93"/>
  <c r="C93"/>
  <c r="B93"/>
  <c r="A93"/>
  <c r="L92"/>
  <c r="J92"/>
  <c r="I92"/>
  <c r="H92"/>
  <c r="G92"/>
  <c r="F92"/>
  <c r="K92" s="1"/>
  <c r="E92"/>
  <c r="D92"/>
  <c r="C92"/>
  <c r="B92"/>
  <c r="A92" s="1"/>
  <c r="L91"/>
  <c r="J91"/>
  <c r="I91"/>
  <c r="H91"/>
  <c r="G91"/>
  <c r="F91"/>
  <c r="K91" s="1"/>
  <c r="E91"/>
  <c r="D91"/>
  <c r="C91"/>
  <c r="B91"/>
  <c r="A91"/>
  <c r="L90"/>
  <c r="J90"/>
  <c r="I90"/>
  <c r="H90"/>
  <c r="G90"/>
  <c r="F90"/>
  <c r="K90" s="1"/>
  <c r="E90"/>
  <c r="D90"/>
  <c r="C90"/>
  <c r="B90"/>
  <c r="A90" s="1"/>
  <c r="L89"/>
  <c r="J89"/>
  <c r="I89"/>
  <c r="H89"/>
  <c r="G89"/>
  <c r="F89"/>
  <c r="K89" s="1"/>
  <c r="E89"/>
  <c r="D89"/>
  <c r="C89"/>
  <c r="B89"/>
  <c r="A89"/>
  <c r="L88"/>
  <c r="J88"/>
  <c r="I88"/>
  <c r="H88"/>
  <c r="G88"/>
  <c r="F88"/>
  <c r="K88" s="1"/>
  <c r="E88"/>
  <c r="D88"/>
  <c r="C88"/>
  <c r="B88"/>
  <c r="A88" s="1"/>
  <c r="L87"/>
  <c r="J87"/>
  <c r="I87"/>
  <c r="H87"/>
  <c r="G87"/>
  <c r="F87"/>
  <c r="K87" s="1"/>
  <c r="E87"/>
  <c r="D87"/>
  <c r="C87"/>
  <c r="B87"/>
  <c r="A87"/>
  <c r="L86"/>
  <c r="J86"/>
  <c r="I86"/>
  <c r="H86"/>
  <c r="G86"/>
  <c r="F86"/>
  <c r="K86" s="1"/>
  <c r="E86"/>
  <c r="D86"/>
  <c r="C86"/>
  <c r="B86"/>
  <c r="A86" s="1"/>
  <c r="L85"/>
  <c r="J85"/>
  <c r="I85"/>
  <c r="H85"/>
  <c r="G85"/>
  <c r="F85"/>
  <c r="K85" s="1"/>
  <c r="E85"/>
  <c r="D85"/>
  <c r="C85"/>
  <c r="B85"/>
  <c r="A85"/>
  <c r="L84"/>
  <c r="J84"/>
  <c r="I84"/>
  <c r="H84"/>
  <c r="G84"/>
  <c r="F84"/>
  <c r="K84" s="1"/>
  <c r="E84"/>
  <c r="D84"/>
  <c r="C84"/>
  <c r="B84"/>
  <c r="A84" s="1"/>
  <c r="L83"/>
  <c r="J83"/>
  <c r="I83"/>
  <c r="H83"/>
  <c r="G83"/>
  <c r="F83"/>
  <c r="K83" s="1"/>
  <c r="E83"/>
  <c r="D83"/>
  <c r="C83"/>
  <c r="B83"/>
  <c r="A83"/>
  <c r="L82"/>
  <c r="J82"/>
  <c r="I82"/>
  <c r="H82"/>
  <c r="G82"/>
  <c r="F82"/>
  <c r="K82" s="1"/>
  <c r="E82"/>
  <c r="D82"/>
  <c r="C82"/>
  <c r="B82"/>
  <c r="A82" s="1"/>
  <c r="L81"/>
  <c r="J81"/>
  <c r="I81"/>
  <c r="H81"/>
  <c r="G81"/>
  <c r="F81"/>
  <c r="K81" s="1"/>
  <c r="E81"/>
  <c r="D81"/>
  <c r="C81"/>
  <c r="B81"/>
  <c r="A81"/>
  <c r="L80"/>
  <c r="J80"/>
  <c r="I80"/>
  <c r="H80"/>
  <c r="G80"/>
  <c r="F80"/>
  <c r="K80" s="1"/>
  <c r="E80"/>
  <c r="D80"/>
  <c r="C80"/>
  <c r="B80"/>
  <c r="A80" s="1"/>
  <c r="L79"/>
  <c r="J79"/>
  <c r="I79"/>
  <c r="H79"/>
  <c r="G79"/>
  <c r="F79"/>
  <c r="K79" s="1"/>
  <c r="E79"/>
  <c r="D79"/>
  <c r="C79"/>
  <c r="B79"/>
  <c r="A79"/>
  <c r="L78"/>
  <c r="J78"/>
  <c r="I78"/>
  <c r="H78"/>
  <c r="G78"/>
  <c r="F78"/>
  <c r="K78" s="1"/>
  <c r="E78"/>
  <c r="D78"/>
  <c r="C78"/>
  <c r="B78"/>
  <c r="A78" s="1"/>
  <c r="L77"/>
  <c r="J77"/>
  <c r="I77"/>
  <c r="H77"/>
  <c r="G77"/>
  <c r="F77"/>
  <c r="K77" s="1"/>
  <c r="E77"/>
  <c r="D77"/>
  <c r="C77"/>
  <c r="B77"/>
  <c r="A77"/>
  <c r="L76"/>
  <c r="J76"/>
  <c r="I76"/>
  <c r="H76"/>
  <c r="G76"/>
  <c r="F76"/>
  <c r="K76" s="1"/>
  <c r="E76"/>
  <c r="D76"/>
  <c r="C76"/>
  <c r="B76"/>
  <c r="A76" s="1"/>
  <c r="L75"/>
  <c r="J75"/>
  <c r="I75"/>
  <c r="H75"/>
  <c r="G75"/>
  <c r="F75"/>
  <c r="K75" s="1"/>
  <c r="E75"/>
  <c r="D75"/>
  <c r="C75"/>
  <c r="B75"/>
  <c r="A75"/>
  <c r="L74"/>
  <c r="J74"/>
  <c r="I74"/>
  <c r="H74"/>
  <c r="G74"/>
  <c r="F74"/>
  <c r="K74" s="1"/>
  <c r="E74"/>
  <c r="D74"/>
  <c r="C74"/>
  <c r="B74"/>
  <c r="A74" s="1"/>
  <c r="L73"/>
  <c r="J73"/>
  <c r="I73"/>
  <c r="H73"/>
  <c r="G73"/>
  <c r="F73"/>
  <c r="K73" s="1"/>
  <c r="E73"/>
  <c r="D73"/>
  <c r="C73"/>
  <c r="B73"/>
  <c r="A73"/>
  <c r="L72"/>
  <c r="J72"/>
  <c r="I72"/>
  <c r="H72"/>
  <c r="G72"/>
  <c r="F72"/>
  <c r="K72" s="1"/>
  <c r="E72"/>
  <c r="D72"/>
  <c r="C72"/>
  <c r="B72"/>
  <c r="A72" s="1"/>
  <c r="L71"/>
  <c r="J71"/>
  <c r="I71"/>
  <c r="H71"/>
  <c r="G71"/>
  <c r="F71"/>
  <c r="K71" s="1"/>
  <c r="E71"/>
  <c r="D71"/>
  <c r="C71"/>
  <c r="B71"/>
  <c r="A71"/>
  <c r="L70"/>
  <c r="J70"/>
  <c r="I70"/>
  <c r="H70"/>
  <c r="G70"/>
  <c r="F70"/>
  <c r="K70" s="1"/>
  <c r="E70"/>
  <c r="D70"/>
  <c r="C70"/>
  <c r="B70"/>
  <c r="A70" s="1"/>
  <c r="L69"/>
  <c r="J69"/>
  <c r="I69"/>
  <c r="H69"/>
  <c r="G69"/>
  <c r="F69"/>
  <c r="K69" s="1"/>
  <c r="E69"/>
  <c r="D69"/>
  <c r="C69"/>
  <c r="B69"/>
  <c r="A69"/>
  <c r="L68"/>
  <c r="J68"/>
  <c r="I68"/>
  <c r="H68"/>
  <c r="G68"/>
  <c r="F68"/>
  <c r="K68" s="1"/>
  <c r="E68"/>
  <c r="D68"/>
  <c r="C68"/>
  <c r="B68"/>
  <c r="A68" s="1"/>
  <c r="L67"/>
  <c r="J67"/>
  <c r="I67"/>
  <c r="H67"/>
  <c r="G67"/>
  <c r="F67"/>
  <c r="K67" s="1"/>
  <c r="E67"/>
  <c r="D67"/>
  <c r="C67"/>
  <c r="B67"/>
  <c r="A67"/>
  <c r="L66"/>
  <c r="J66"/>
  <c r="I66"/>
  <c r="H66"/>
  <c r="G66"/>
  <c r="F66"/>
  <c r="K66" s="1"/>
  <c r="E66"/>
  <c r="D66"/>
  <c r="C66"/>
  <c r="B66"/>
  <c r="A66" s="1"/>
  <c r="L65"/>
  <c r="J65"/>
  <c r="I65"/>
  <c r="H65"/>
  <c r="G65"/>
  <c r="F65"/>
  <c r="K65" s="1"/>
  <c r="E65"/>
  <c r="D65"/>
  <c r="C65"/>
  <c r="B65"/>
  <c r="A65"/>
  <c r="L64"/>
  <c r="J64"/>
  <c r="I64"/>
  <c r="H64"/>
  <c r="G64"/>
  <c r="F64"/>
  <c r="K64" s="1"/>
  <c r="E64"/>
  <c r="D64"/>
  <c r="C64"/>
  <c r="B64"/>
  <c r="A64" s="1"/>
  <c r="L63"/>
  <c r="J63"/>
  <c r="I63"/>
  <c r="H63"/>
  <c r="G63"/>
  <c r="F63"/>
  <c r="K63" s="1"/>
  <c r="E63"/>
  <c r="D63"/>
  <c r="C63"/>
  <c r="B63"/>
  <c r="A63"/>
  <c r="L62"/>
  <c r="J62"/>
  <c r="I62"/>
  <c r="H62"/>
  <c r="G62"/>
  <c r="F62"/>
  <c r="K62" s="1"/>
  <c r="E62"/>
  <c r="D62"/>
  <c r="C62"/>
  <c r="B62"/>
  <c r="A62" s="1"/>
  <c r="L61"/>
  <c r="J61"/>
  <c r="I61"/>
  <c r="H61"/>
  <c r="G61"/>
  <c r="F61"/>
  <c r="K61" s="1"/>
  <c r="E61"/>
  <c r="D61"/>
  <c r="C61"/>
  <c r="B61"/>
  <c r="A61"/>
  <c r="L60"/>
  <c r="J60"/>
  <c r="I60"/>
  <c r="H60"/>
  <c r="G60"/>
  <c r="F60"/>
  <c r="K60" s="1"/>
  <c r="E60"/>
  <c r="D60"/>
  <c r="C60"/>
  <c r="B60"/>
  <c r="A60" s="1"/>
  <c r="L59"/>
  <c r="J59"/>
  <c r="I59"/>
  <c r="H59"/>
  <c r="G59"/>
  <c r="F59"/>
  <c r="K59" s="1"/>
  <c r="E59"/>
  <c r="D59"/>
  <c r="C59"/>
  <c r="B59"/>
  <c r="A59"/>
  <c r="L58"/>
  <c r="J58"/>
  <c r="I58"/>
  <c r="H58"/>
  <c r="G58"/>
  <c r="F58"/>
  <c r="K58" s="1"/>
  <c r="E58"/>
  <c r="D58"/>
  <c r="C58"/>
  <c r="B58"/>
  <c r="A58" s="1"/>
  <c r="L57"/>
  <c r="J57"/>
  <c r="I57"/>
  <c r="H57"/>
  <c r="G57"/>
  <c r="F57"/>
  <c r="K57" s="1"/>
  <c r="E57"/>
  <c r="D57"/>
  <c r="C57"/>
  <c r="B57"/>
  <c r="A57"/>
  <c r="L56"/>
  <c r="J56"/>
  <c r="I56"/>
  <c r="H56"/>
  <c r="G56"/>
  <c r="F56"/>
  <c r="K56" s="1"/>
  <c r="E56"/>
  <c r="D56"/>
  <c r="C56"/>
  <c r="B56"/>
  <c r="A56" s="1"/>
  <c r="L55"/>
  <c r="J55"/>
  <c r="I55"/>
  <c r="H55"/>
  <c r="G55"/>
  <c r="F55"/>
  <c r="K55" s="1"/>
  <c r="E55"/>
  <c r="D55"/>
  <c r="C55"/>
  <c r="B55"/>
  <c r="A55"/>
  <c r="L54"/>
  <c r="J54"/>
  <c r="I54"/>
  <c r="H54"/>
  <c r="G54"/>
  <c r="F54"/>
  <c r="K54" s="1"/>
  <c r="E54"/>
  <c r="D54"/>
  <c r="C54"/>
  <c r="B54"/>
  <c r="A54" s="1"/>
  <c r="L53"/>
  <c r="J53"/>
  <c r="I53"/>
  <c r="H53"/>
  <c r="G53"/>
  <c r="F53"/>
  <c r="K53" s="1"/>
  <c r="E53"/>
  <c r="D53"/>
  <c r="C53"/>
  <c r="B53"/>
  <c r="A53" s="1"/>
  <c r="L52"/>
  <c r="J52"/>
  <c r="I52"/>
  <c r="H52"/>
  <c r="G52"/>
  <c r="F52"/>
  <c r="K52" s="1"/>
  <c r="E52"/>
  <c r="D52"/>
  <c r="C52"/>
  <c r="B52"/>
  <c r="A52" s="1"/>
  <c r="L51"/>
  <c r="J51"/>
  <c r="I51"/>
  <c r="H51"/>
  <c r="G51"/>
  <c r="F51"/>
  <c r="K51" s="1"/>
  <c r="E51"/>
  <c r="D51"/>
  <c r="C51"/>
  <c r="B51"/>
  <c r="A51" s="1"/>
  <c r="L50"/>
  <c r="J50"/>
  <c r="I50"/>
  <c r="H50"/>
  <c r="G50"/>
  <c r="F50"/>
  <c r="K50" s="1"/>
  <c r="E50"/>
  <c r="D50"/>
  <c r="C50"/>
  <c r="B50"/>
  <c r="A50" s="1"/>
  <c r="L49"/>
  <c r="J49"/>
  <c r="I49"/>
  <c r="H49"/>
  <c r="G49"/>
  <c r="F49"/>
  <c r="K49" s="1"/>
  <c r="E49"/>
  <c r="D49"/>
  <c r="C49"/>
  <c r="B49"/>
  <c r="A49" s="1"/>
  <c r="L48"/>
  <c r="J48"/>
  <c r="I48"/>
  <c r="H48"/>
  <c r="G48"/>
  <c r="F48"/>
  <c r="K48" s="1"/>
  <c r="E48"/>
  <c r="D48"/>
  <c r="C48"/>
  <c r="B48"/>
  <c r="A48" s="1"/>
  <c r="L47"/>
  <c r="J47"/>
  <c r="I47"/>
  <c r="H47"/>
  <c r="G47"/>
  <c r="F47"/>
  <c r="K47" s="1"/>
  <c r="E47"/>
  <c r="D47"/>
  <c r="C47"/>
  <c r="B47"/>
  <c r="A47" s="1"/>
  <c r="L46"/>
  <c r="J46"/>
  <c r="I46"/>
  <c r="H46"/>
  <c r="G46"/>
  <c r="F46"/>
  <c r="K46" s="1"/>
  <c r="E46"/>
  <c r="D46"/>
  <c r="C46"/>
  <c r="B46"/>
  <c r="A46" s="1"/>
  <c r="L45"/>
  <c r="J45"/>
  <c r="I45"/>
  <c r="H45"/>
  <c r="G45"/>
  <c r="F45"/>
  <c r="K45" s="1"/>
  <c r="E45"/>
  <c r="D45"/>
  <c r="C45"/>
  <c r="B45"/>
  <c r="A45" s="1"/>
  <c r="L44"/>
  <c r="J44"/>
  <c r="I44"/>
  <c r="H44"/>
  <c r="G44"/>
  <c r="F44"/>
  <c r="K44" s="1"/>
  <c r="E44"/>
  <c r="D44"/>
  <c r="C44"/>
  <c r="B44"/>
  <c r="A44" s="1"/>
  <c r="L43"/>
  <c r="J43"/>
  <c r="I43"/>
  <c r="H43"/>
  <c r="G43"/>
  <c r="F43"/>
  <c r="K43" s="1"/>
  <c r="E43"/>
  <c r="D43"/>
  <c r="C43"/>
  <c r="B43"/>
  <c r="A43" s="1"/>
  <c r="L42"/>
  <c r="J42"/>
  <c r="I42"/>
  <c r="H42"/>
  <c r="G42"/>
  <c r="F42"/>
  <c r="K42" s="1"/>
  <c r="E42"/>
  <c r="D42"/>
  <c r="C42"/>
  <c r="B42"/>
  <c r="A42" s="1"/>
  <c r="L41"/>
  <c r="J41"/>
  <c r="I41"/>
  <c r="H41"/>
  <c r="G41"/>
  <c r="F41"/>
  <c r="K41" s="1"/>
  <c r="E41"/>
  <c r="D41"/>
  <c r="C41"/>
  <c r="B41"/>
  <c r="A41" s="1"/>
  <c r="L40"/>
  <c r="J40"/>
  <c r="I40"/>
  <c r="H40"/>
  <c r="G40"/>
  <c r="F40"/>
  <c r="K40" s="1"/>
  <c r="E40"/>
  <c r="D40"/>
  <c r="C40"/>
  <c r="B40"/>
  <c r="A40" s="1"/>
  <c r="L39"/>
  <c r="J39"/>
  <c r="I39"/>
  <c r="H39"/>
  <c r="G39"/>
  <c r="F39"/>
  <c r="K39" s="1"/>
  <c r="E39"/>
  <c r="D39"/>
  <c r="C39"/>
  <c r="B39"/>
  <c r="A39" s="1"/>
  <c r="L38"/>
  <c r="J38"/>
  <c r="I38"/>
  <c r="H38"/>
  <c r="G38"/>
  <c r="F38"/>
  <c r="K38" s="1"/>
  <c r="E38"/>
  <c r="D38"/>
  <c r="C38"/>
  <c r="B38"/>
  <c r="A38" s="1"/>
  <c r="L37"/>
  <c r="J37"/>
  <c r="I37"/>
  <c r="H37"/>
  <c r="G37"/>
  <c r="F37"/>
  <c r="K37" s="1"/>
  <c r="E37"/>
  <c r="D37"/>
  <c r="C37"/>
  <c r="B37"/>
  <c r="A37" s="1"/>
  <c r="L36"/>
  <c r="J36"/>
  <c r="I36"/>
  <c r="H36"/>
  <c r="G36"/>
  <c r="F36"/>
  <c r="K36" s="1"/>
  <c r="E36"/>
  <c r="D36"/>
  <c r="C36"/>
  <c r="B36"/>
  <c r="A36" s="1"/>
  <c r="L35"/>
  <c r="J35"/>
  <c r="I35"/>
  <c r="H35"/>
  <c r="G35"/>
  <c r="F35"/>
  <c r="K35" s="1"/>
  <c r="E35"/>
  <c r="D35"/>
  <c r="C35"/>
  <c r="B35"/>
  <c r="A35" s="1"/>
  <c r="L34"/>
  <c r="J34"/>
  <c r="I34"/>
  <c r="H34"/>
  <c r="G34"/>
  <c r="F34"/>
  <c r="K34" s="1"/>
  <c r="E34"/>
  <c r="D34"/>
  <c r="C34"/>
  <c r="B34"/>
  <c r="A34" s="1"/>
  <c r="L33"/>
  <c r="J33"/>
  <c r="I33"/>
  <c r="H33"/>
  <c r="G33"/>
  <c r="F33"/>
  <c r="K33" s="1"/>
  <c r="E33"/>
  <c r="D33"/>
  <c r="C33"/>
  <c r="B33"/>
  <c r="A33" s="1"/>
  <c r="L32"/>
  <c r="J32"/>
  <c r="I32"/>
  <c r="H32"/>
  <c r="G32"/>
  <c r="F32"/>
  <c r="K32" s="1"/>
  <c r="E32"/>
  <c r="D32"/>
  <c r="C32"/>
  <c r="B32"/>
  <c r="A32" s="1"/>
  <c r="L31"/>
  <c r="J31"/>
  <c r="I31"/>
  <c r="H31"/>
  <c r="G31"/>
  <c r="F31"/>
  <c r="K31" s="1"/>
  <c r="E31"/>
  <c r="D31"/>
  <c r="C31"/>
  <c r="B31"/>
  <c r="A31" s="1"/>
  <c r="L30"/>
  <c r="J30"/>
  <c r="I30"/>
  <c r="H30"/>
  <c r="G30"/>
  <c r="F30"/>
  <c r="K30" s="1"/>
  <c r="E30"/>
  <c r="D30"/>
  <c r="C30"/>
  <c r="B30"/>
  <c r="A30" s="1"/>
  <c r="L29"/>
  <c r="J29"/>
  <c r="I29"/>
  <c r="H29"/>
  <c r="G29"/>
  <c r="F29"/>
  <c r="K29" s="1"/>
  <c r="E29"/>
  <c r="D29"/>
  <c r="C29"/>
  <c r="B29"/>
  <c r="A29" s="1"/>
  <c r="L28"/>
  <c r="J28"/>
  <c r="I28"/>
  <c r="H28"/>
  <c r="G28"/>
  <c r="F28"/>
  <c r="K28" s="1"/>
  <c r="E28"/>
  <c r="D28"/>
  <c r="C28"/>
  <c r="B28"/>
  <c r="A28" s="1"/>
  <c r="L27"/>
  <c r="J27"/>
  <c r="I27"/>
  <c r="H27"/>
  <c r="G27"/>
  <c r="F27"/>
  <c r="K27" s="1"/>
  <c r="E27"/>
  <c r="D27"/>
  <c r="C27"/>
  <c r="B27"/>
  <c r="A27" s="1"/>
  <c r="L26"/>
  <c r="J26"/>
  <c r="I26"/>
  <c r="H26"/>
  <c r="G26"/>
  <c r="F26"/>
  <c r="K26" s="1"/>
  <c r="E26"/>
  <c r="D26"/>
  <c r="C26"/>
  <c r="B26"/>
  <c r="A26" s="1"/>
  <c r="L25"/>
  <c r="J25"/>
  <c r="I25"/>
  <c r="H25"/>
  <c r="G25"/>
  <c r="F25"/>
  <c r="K25" s="1"/>
  <c r="E25"/>
  <c r="D25"/>
  <c r="C25"/>
  <c r="B25"/>
  <c r="A25" s="1"/>
  <c r="L24"/>
  <c r="J24"/>
  <c r="I24"/>
  <c r="H24"/>
  <c r="G24"/>
  <c r="F24"/>
  <c r="K24" s="1"/>
  <c r="E24"/>
  <c r="D24"/>
  <c r="C24"/>
  <c r="B24"/>
  <c r="A24" s="1"/>
  <c r="L23"/>
  <c r="J23"/>
  <c r="I23"/>
  <c r="H23"/>
  <c r="G23"/>
  <c r="F23"/>
  <c r="K23" s="1"/>
  <c r="E23"/>
  <c r="D23"/>
  <c r="C23"/>
  <c r="B23"/>
  <c r="A23" s="1"/>
  <c r="L22"/>
  <c r="J22"/>
  <c r="I22"/>
  <c r="H22"/>
  <c r="G22"/>
  <c r="F22"/>
  <c r="K22" s="1"/>
  <c r="E22"/>
  <c r="D22"/>
  <c r="C22"/>
  <c r="B22"/>
  <c r="A22" s="1"/>
  <c r="L21"/>
  <c r="J21"/>
  <c r="I21"/>
  <c r="H21"/>
  <c r="G21"/>
  <c r="F21"/>
  <c r="K21" s="1"/>
  <c r="E21"/>
  <c r="D21"/>
  <c r="C21"/>
  <c r="B21"/>
  <c r="A21" s="1"/>
  <c r="L20"/>
  <c r="J20"/>
  <c r="I20"/>
  <c r="H20"/>
  <c r="G20"/>
  <c r="F20"/>
  <c r="K20" s="1"/>
  <c r="E20"/>
  <c r="D20"/>
  <c r="C20"/>
  <c r="B20"/>
  <c r="A20" s="1"/>
  <c r="L19"/>
  <c r="J19"/>
  <c r="I19"/>
  <c r="H19"/>
  <c r="G19"/>
  <c r="F19"/>
  <c r="K19" s="1"/>
  <c r="E19"/>
  <c r="D19"/>
  <c r="C19"/>
  <c r="B19"/>
  <c r="A19" s="1"/>
  <c r="L18"/>
  <c r="J18"/>
  <c r="I18"/>
  <c r="H18"/>
  <c r="G18"/>
  <c r="F18"/>
  <c r="K18" s="1"/>
  <c r="E18"/>
  <c r="D18"/>
  <c r="C18"/>
  <c r="B18"/>
  <c r="A18" s="1"/>
  <c r="L17"/>
  <c r="J17"/>
  <c r="I17"/>
  <c r="H17"/>
  <c r="G17"/>
  <c r="F17"/>
  <c r="K17" s="1"/>
  <c r="E17"/>
  <c r="D17"/>
  <c r="C17"/>
  <c r="B17"/>
  <c r="A17" s="1"/>
  <c r="L16"/>
  <c r="J16"/>
  <c r="I16"/>
  <c r="H16"/>
  <c r="G16"/>
  <c r="F16"/>
  <c r="K16" s="1"/>
  <c r="E16"/>
  <c r="D16"/>
  <c r="C16"/>
  <c r="B16"/>
  <c r="A16" s="1"/>
  <c r="L15"/>
  <c r="J15"/>
  <c r="I15"/>
  <c r="H15"/>
  <c r="G15"/>
  <c r="F15"/>
  <c r="K15" s="1"/>
  <c r="E15"/>
  <c r="D15"/>
  <c r="C15"/>
  <c r="B15"/>
  <c r="A15" s="1"/>
  <c r="L14"/>
  <c r="J14"/>
  <c r="I14"/>
  <c r="H14"/>
  <c r="G14"/>
  <c r="F14"/>
  <c r="K14" s="1"/>
  <c r="E14"/>
  <c r="D14"/>
  <c r="C14"/>
  <c r="B14"/>
  <c r="A14" s="1"/>
  <c r="L13"/>
  <c r="J13"/>
  <c r="I13"/>
  <c r="H13"/>
  <c r="G13"/>
  <c r="F13"/>
  <c r="K13" s="1"/>
  <c r="E13"/>
  <c r="D13"/>
  <c r="C13"/>
  <c r="B13"/>
  <c r="A13" s="1"/>
  <c r="L12"/>
  <c r="J12"/>
  <c r="I12"/>
  <c r="H12"/>
  <c r="G12"/>
  <c r="F12"/>
  <c r="K12" s="1"/>
  <c r="E12"/>
  <c r="D12"/>
  <c r="C12"/>
  <c r="B12"/>
  <c r="A12" s="1"/>
  <c r="L11"/>
  <c r="J11"/>
  <c r="I11"/>
  <c r="H11"/>
  <c r="G11"/>
  <c r="F11"/>
  <c r="K11" s="1"/>
  <c r="E11"/>
  <c r="D11"/>
  <c r="C11"/>
  <c r="B11"/>
  <c r="A11" s="1"/>
  <c r="L10"/>
  <c r="J10"/>
  <c r="I10"/>
  <c r="H10"/>
  <c r="G10"/>
  <c r="F10"/>
  <c r="K10" s="1"/>
  <c r="E10"/>
  <c r="D10"/>
  <c r="C10"/>
  <c r="B10"/>
  <c r="A10" s="1"/>
  <c r="L9"/>
  <c r="J9"/>
  <c r="I9"/>
  <c r="H9"/>
  <c r="G9"/>
  <c r="F9"/>
  <c r="K9" s="1"/>
  <c r="E9"/>
  <c r="D9"/>
  <c r="C9"/>
  <c r="B9"/>
  <c r="A9" s="1"/>
  <c r="L8"/>
  <c r="J8"/>
  <c r="I8"/>
  <c r="H8"/>
  <c r="G8"/>
  <c r="F8"/>
  <c r="K8" s="1"/>
  <c r="E8"/>
  <c r="D8"/>
  <c r="C8"/>
  <c r="B8"/>
  <c r="A8" s="1"/>
  <c r="L7"/>
  <c r="J7"/>
  <c r="I7"/>
  <c r="H7"/>
  <c r="G7"/>
  <c r="F7"/>
  <c r="K7" s="1"/>
  <c r="E7"/>
  <c r="D7"/>
  <c r="C7"/>
  <c r="B7"/>
  <c r="A7" s="1"/>
  <c r="L6"/>
  <c r="J6"/>
  <c r="I6"/>
  <c r="H6"/>
  <c r="G6"/>
  <c r="F6"/>
  <c r="K6" s="1"/>
  <c r="E6"/>
  <c r="D6"/>
  <c r="C6"/>
  <c r="B6"/>
  <c r="A6" s="1"/>
  <c r="L5"/>
  <c r="J5"/>
  <c r="I5"/>
  <c r="H5"/>
  <c r="G5"/>
  <c r="F5"/>
  <c r="K5" s="1"/>
  <c r="E5"/>
  <c r="D5"/>
  <c r="C5"/>
  <c r="B5"/>
  <c r="A5" s="1"/>
  <c r="L4"/>
  <c r="J4"/>
  <c r="I4"/>
  <c r="H4"/>
  <c r="G4"/>
  <c r="F4"/>
  <c r="K4" s="1"/>
  <c r="E4"/>
  <c r="D4"/>
  <c r="C4"/>
  <c r="B4"/>
  <c r="A4" s="1"/>
  <c r="L3"/>
  <c r="J3"/>
  <c r="I3"/>
  <c r="H3"/>
  <c r="G3"/>
  <c r="F3"/>
  <c r="K3" s="1"/>
  <c r="E3"/>
  <c r="D3"/>
  <c r="C3"/>
  <c r="B3"/>
  <c r="A3" s="1"/>
  <c r="L2"/>
  <c r="J2"/>
  <c r="I2"/>
  <c r="H2"/>
  <c r="G2"/>
  <c r="F2"/>
  <c r="K2" s="1"/>
  <c r="E2"/>
  <c r="D2"/>
  <c r="C2"/>
  <c r="B2"/>
  <c r="A2" s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<sst xmlns="http://schemas.openxmlformats.org/spreadsheetml/2006/main" count="12" uniqueCount="12">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</sst>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7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66" fontId="0" fillId="0" borderId="2" xfId="0" applyNumberFormat="1" applyFont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14">
    <cellStyle name="Excel_BuiltIn_Texto Explicativo" xfId="2"/>
    <cellStyle name="Moeda 2" xfId="3"/>
    <cellStyle name="Moeda 2 2" xfId="4"/>
    <cellStyle name="Moeda 3" xfId="5"/>
    <cellStyle name="Normal" xfId="0" builtinId="0"/>
    <cellStyle name="Normal 2" xfId="6"/>
    <cellStyle name="Normal 2 2" xfId="7"/>
    <cellStyle name="Normal 2 4" xfId="8"/>
    <cellStyle name="Normal 3" xfId="9"/>
    <cellStyle name="Normal 9" xfId="10"/>
    <cellStyle name="Separador de milhares" xfId="1" builtinId="3"/>
    <cellStyle name="Separador de milhares 2" xfId="11"/>
    <cellStyle name="Separador de milhares 2 4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7_PCF_2022_REV_09_V3___REV_01___Em_25_04_2022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</v>
          </cell>
          <cell r="E11" t="str">
            <v>3.12 - Material Hospitalar</v>
          </cell>
          <cell r="F11">
            <v>5044056000161</v>
          </cell>
          <cell r="G11" t="str">
            <v>DMH – PRODUTOS HOSPILARES LTDA – EPP</v>
          </cell>
          <cell r="H11" t="str">
            <v>B</v>
          </cell>
          <cell r="I11" t="str">
            <v>S</v>
          </cell>
          <cell r="J11" t="str">
            <v>22780</v>
          </cell>
          <cell r="K11">
            <v>45110</v>
          </cell>
          <cell r="L11" t="str">
            <v>26230705044056000161550010000227801310336560</v>
          </cell>
          <cell r="M11" t="str">
            <v>26 -  Pernambuco</v>
          </cell>
          <cell r="N11">
            <v>3765</v>
          </cell>
        </row>
        <row r="12">
          <cell r="C12" t="str">
            <v>HOSPITAL SILVIO MAGALHÃES</v>
          </cell>
          <cell r="E12" t="str">
            <v>3.12 - Material Hospitalar</v>
          </cell>
          <cell r="F12">
            <v>13120044000105</v>
          </cell>
          <cell r="G12" t="str">
            <v>WANDERLEY E REGIS COM E PROD MEDICOS HOSPITALAR</v>
          </cell>
          <cell r="H12" t="str">
            <v>B</v>
          </cell>
          <cell r="I12" t="str">
            <v>S</v>
          </cell>
          <cell r="J12" t="str">
            <v>000009958</v>
          </cell>
          <cell r="K12">
            <v>45110</v>
          </cell>
          <cell r="L12" t="str">
            <v>26230713120044000105550010000099581929357047</v>
          </cell>
          <cell r="M12" t="str">
            <v>26 -  Pernambuco</v>
          </cell>
          <cell r="N12">
            <v>252</v>
          </cell>
        </row>
        <row r="13">
          <cell r="C13" t="str">
            <v>HOSPITAL SILVIO MAGALHÃES</v>
          </cell>
          <cell r="E13" t="str">
            <v>3.12 - Material Hospitalar</v>
          </cell>
          <cell r="F13">
            <v>41601210000112</v>
          </cell>
          <cell r="G13" t="str">
            <v>CLS HOSPITALAR LTDA</v>
          </cell>
          <cell r="H13" t="str">
            <v>B</v>
          </cell>
          <cell r="I13" t="str">
            <v>S</v>
          </cell>
          <cell r="J13" t="str">
            <v>000000633</v>
          </cell>
          <cell r="K13">
            <v>45110</v>
          </cell>
          <cell r="L13" t="str">
            <v>26230741601210000112550010000006331046403271</v>
          </cell>
          <cell r="M13" t="str">
            <v>26 -  Pernambuco</v>
          </cell>
          <cell r="N13">
            <v>78</v>
          </cell>
        </row>
        <row r="14">
          <cell r="C14" t="str">
            <v>HOSPITAL SILVIO MAGALHÃES</v>
          </cell>
          <cell r="E14" t="str">
            <v>3.12 - Material Hospitalar</v>
          </cell>
          <cell r="F14">
            <v>8674752000140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000166748</v>
          </cell>
          <cell r="K14">
            <v>45111</v>
          </cell>
          <cell r="L14" t="str">
            <v>26230708674752000140550010001667481273690194</v>
          </cell>
          <cell r="M14" t="str">
            <v>26 -  Pernambuco</v>
          </cell>
          <cell r="N14">
            <v>814.74</v>
          </cell>
        </row>
        <row r="15">
          <cell r="C15" t="str">
            <v>HOSPITAL SILVIO MAGALHÃES</v>
          </cell>
          <cell r="E15" t="str">
            <v>3.12 - Material Hospitalar</v>
          </cell>
          <cell r="F15">
            <v>9441460000120</v>
          </cell>
          <cell r="G15" t="str">
            <v>PADRAO DIST DE PRODUTOS E EQUIP HOSP PADRE CALLOU LTDA</v>
          </cell>
          <cell r="H15" t="str">
            <v>B</v>
          </cell>
          <cell r="I15" t="str">
            <v>S</v>
          </cell>
          <cell r="J15" t="str">
            <v>000320608</v>
          </cell>
          <cell r="K15">
            <v>45110</v>
          </cell>
          <cell r="L15" t="str">
            <v>26230709441460000120550010003206081113552934</v>
          </cell>
          <cell r="M15" t="str">
            <v>26 -  Pernambuco</v>
          </cell>
          <cell r="N15">
            <v>128</v>
          </cell>
        </row>
        <row r="16">
          <cell r="C16" t="str">
            <v>HOSPITAL SILVIO MAGALHÃES</v>
          </cell>
          <cell r="E16" t="str">
            <v>3.12 - Material Hospitalar</v>
          </cell>
          <cell r="H16" t="str">
            <v>B</v>
          </cell>
          <cell r="I16" t="str">
            <v>S</v>
          </cell>
          <cell r="J16" t="str">
            <v>00015487</v>
          </cell>
          <cell r="K16">
            <v>45110</v>
          </cell>
          <cell r="L16" t="str">
            <v>26130704922653000189550010000154671000099122</v>
          </cell>
          <cell r="M16" t="str">
            <v>26 -  Pernambuco</v>
          </cell>
          <cell r="N16">
            <v>2394.1999999999998</v>
          </cell>
        </row>
        <row r="17">
          <cell r="C17" t="str">
            <v>HOSPITAL SILVIO MAGALHÃES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000579399</v>
          </cell>
          <cell r="K17">
            <v>45110</v>
          </cell>
          <cell r="L17" t="str">
            <v>26230710779833000156550010005793991581422002</v>
          </cell>
          <cell r="M17" t="str">
            <v>26 -  Pernambuco</v>
          </cell>
          <cell r="N17">
            <v>2866.21</v>
          </cell>
        </row>
        <row r="18">
          <cell r="C18" t="str">
            <v>HOSPITAL SILVIO MAGALHÃES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000579452</v>
          </cell>
          <cell r="K18">
            <v>45111</v>
          </cell>
          <cell r="L18" t="str">
            <v>26230710779833000156550010005794521581475008</v>
          </cell>
          <cell r="M18" t="str">
            <v>26 -  Pernambuco</v>
          </cell>
          <cell r="N18">
            <v>537.6</v>
          </cell>
        </row>
        <row r="19">
          <cell r="C19" t="str">
            <v>HOSPITAL SILVIO MAGALHÃES</v>
          </cell>
          <cell r="E19" t="str">
            <v>3.12 - Material Hospitalar</v>
          </cell>
          <cell r="F19">
            <v>12882932000194</v>
          </cell>
          <cell r="G19" t="str">
            <v>EXOMED COMERCIO ATACADISTA DE MEDICAMENTOS LTDA</v>
          </cell>
          <cell r="H19" t="str">
            <v>B</v>
          </cell>
          <cell r="I19" t="str">
            <v>S</v>
          </cell>
          <cell r="J19" t="str">
            <v>174697</v>
          </cell>
          <cell r="K19">
            <v>45110</v>
          </cell>
          <cell r="L19" t="str">
            <v>26230712882932000194550010001746971732192232</v>
          </cell>
          <cell r="M19" t="str">
            <v>26 -  Pernambuco</v>
          </cell>
          <cell r="N19">
            <v>14907.2</v>
          </cell>
        </row>
        <row r="20">
          <cell r="C20" t="str">
            <v>HOSPITAL SILVIO MAGALHÃES</v>
          </cell>
          <cell r="E20" t="str">
            <v>3.12 - Material Hospitalar</v>
          </cell>
          <cell r="F20">
            <v>11449180000100</v>
          </cell>
          <cell r="G20" t="str">
            <v>DPROSMED DISTRIBUIDORA DE PRODUTOS MEDICOS</v>
          </cell>
          <cell r="H20" t="str">
            <v>B</v>
          </cell>
          <cell r="I20" t="str">
            <v>S</v>
          </cell>
          <cell r="J20" t="str">
            <v>00060824</v>
          </cell>
          <cell r="K20">
            <v>45110</v>
          </cell>
          <cell r="L20" t="str">
            <v>26230711449180000100550010000608241000236043</v>
          </cell>
          <cell r="M20" t="str">
            <v>26 -  Pernambuco</v>
          </cell>
          <cell r="N20">
            <v>39.880000000000003</v>
          </cell>
        </row>
        <row r="21">
          <cell r="C21" t="str">
            <v>HOSPITAL SILVIO MAGALHÃES</v>
          </cell>
          <cell r="E21" t="str">
            <v>3.12 - Material Hospitalar</v>
          </cell>
          <cell r="F21">
            <v>5932624000160</v>
          </cell>
          <cell r="G21" t="str">
            <v>MEGAMED COMERCIO LTDA</v>
          </cell>
          <cell r="H21" t="str">
            <v>B</v>
          </cell>
          <cell r="I21" t="str">
            <v>S</v>
          </cell>
          <cell r="J21" t="str">
            <v>000020858</v>
          </cell>
          <cell r="K21">
            <v>45111</v>
          </cell>
          <cell r="L21" t="str">
            <v>26230705932624000160550010000208581864742224</v>
          </cell>
          <cell r="M21" t="str">
            <v>26 -  Pernambuco</v>
          </cell>
          <cell r="N21">
            <v>738.3</v>
          </cell>
        </row>
        <row r="22">
          <cell r="C22" t="str">
            <v>HOSPITAL SILVIO MAGALHÃES</v>
          </cell>
          <cell r="E22" t="str">
            <v>3.12 - Material Hospitalar</v>
          </cell>
          <cell r="F22">
            <v>21216468000198</v>
          </cell>
          <cell r="G22" t="str">
            <v>SANMED DISTRIBUIDORA DE PRODUTOS MEDICOS – HOSPITALARES</v>
          </cell>
          <cell r="H22" t="str">
            <v>B</v>
          </cell>
          <cell r="I22" t="str">
            <v>S</v>
          </cell>
          <cell r="J22" t="str">
            <v>000008208</v>
          </cell>
          <cell r="K22">
            <v>45110</v>
          </cell>
          <cell r="L22" t="str">
            <v>26230721216468000198550010000082081183202306</v>
          </cell>
          <cell r="M22" t="str">
            <v>26 -  Pernambuco</v>
          </cell>
          <cell r="N22">
            <v>1311.5</v>
          </cell>
        </row>
        <row r="23">
          <cell r="C23" t="str">
            <v>HOSPITAL SILVIO MAGALHÃES</v>
          </cell>
          <cell r="E23" t="str">
            <v>3.12 - Material Hospitalar</v>
          </cell>
          <cell r="F23">
            <v>12420164001048</v>
          </cell>
          <cell r="G23" t="str">
            <v>CM HOSPITALAR S.A. RECIFE</v>
          </cell>
          <cell r="H23" t="str">
            <v>B</v>
          </cell>
          <cell r="I23" t="str">
            <v>S</v>
          </cell>
          <cell r="J23" t="str">
            <v>000181203</v>
          </cell>
          <cell r="K23">
            <v>45110</v>
          </cell>
          <cell r="L23" t="str">
            <v>26230712420164001048550010001812031902090659</v>
          </cell>
          <cell r="M23" t="str">
            <v>26 -  Pernambuco</v>
          </cell>
          <cell r="N23">
            <v>4150.7</v>
          </cell>
        </row>
        <row r="24">
          <cell r="C24" t="str">
            <v>HOSPITAL SILVIO MAGALHÃES</v>
          </cell>
          <cell r="E24" t="str">
            <v>3.12 - Material Hospitalar</v>
          </cell>
          <cell r="F24">
            <v>30848237000198</v>
          </cell>
          <cell r="G24" t="str">
            <v>PH COMERCIO DE PRODUTOS MEDICOS HOSPITAL</v>
          </cell>
          <cell r="H24" t="str">
            <v>B</v>
          </cell>
          <cell r="I24" t="str">
            <v>S</v>
          </cell>
          <cell r="J24" t="str">
            <v>000012791</v>
          </cell>
          <cell r="K24">
            <v>45110</v>
          </cell>
          <cell r="L24" t="str">
            <v>26230730848237000198550010000127911692012572</v>
          </cell>
          <cell r="M24" t="str">
            <v>26 -  Pernambuco</v>
          </cell>
          <cell r="N24">
            <v>1880</v>
          </cell>
        </row>
        <row r="25">
          <cell r="C25" t="str">
            <v>HOSPITAL SILVIO MAGALHÃES</v>
          </cell>
          <cell r="E25" t="str">
            <v>3.12 - Material Hospitalar</v>
          </cell>
          <cell r="F25">
            <v>67729178000653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 t="str">
            <v>0052994</v>
          </cell>
          <cell r="K25">
            <v>45110</v>
          </cell>
          <cell r="L25" t="str">
            <v>26230767729178000653550010000529941190197359</v>
          </cell>
          <cell r="M25" t="str">
            <v>26 -  Pernambuco</v>
          </cell>
          <cell r="N25">
            <v>4250.88</v>
          </cell>
        </row>
        <row r="26">
          <cell r="C26" t="str">
            <v>HOSPITAL SILVIO MAGALHÃES</v>
          </cell>
          <cell r="E26" t="str">
            <v>3.12 - Material Hospitalar</v>
          </cell>
          <cell r="F26">
            <v>67729178000653</v>
          </cell>
          <cell r="G26" t="str">
            <v>COMERCIAL CIRURGICA RIOCLARENSE LTDA</v>
          </cell>
          <cell r="H26" t="str">
            <v>B</v>
          </cell>
          <cell r="I26" t="str">
            <v>S</v>
          </cell>
          <cell r="J26" t="str">
            <v>0053049</v>
          </cell>
          <cell r="K26">
            <v>45110</v>
          </cell>
          <cell r="L26" t="str">
            <v>26230967729178000653550010000530491871435951</v>
          </cell>
          <cell r="M26" t="str">
            <v>26 -  Pernambuco</v>
          </cell>
          <cell r="N26">
            <v>5793.4</v>
          </cell>
        </row>
        <row r="27">
          <cell r="C27" t="str">
            <v>HOSPITAL SILVIO MAGALHÃES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000024102</v>
          </cell>
          <cell r="K27">
            <v>45110</v>
          </cell>
          <cell r="L27" t="str">
            <v>26230708674752000301550010000241021815439316</v>
          </cell>
          <cell r="M27" t="str">
            <v>26 -  Pernambuco</v>
          </cell>
          <cell r="N27">
            <v>2267.02</v>
          </cell>
        </row>
        <row r="28">
          <cell r="C28" t="str">
            <v>HOSPITAL SILVIO MAGALHÃES</v>
          </cell>
          <cell r="E28" t="str">
            <v>3.12 - Material Hospitalar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000024117</v>
          </cell>
          <cell r="K28">
            <v>45111</v>
          </cell>
          <cell r="L28" t="str">
            <v>26230708674752000301550010000241171967515018</v>
          </cell>
          <cell r="M28" t="str">
            <v>26 -  Pernambuco</v>
          </cell>
          <cell r="N28">
            <v>101.4</v>
          </cell>
        </row>
        <row r="29">
          <cell r="C29" t="str">
            <v>HOSPITAL SILVIO MAGALHÃES</v>
          </cell>
          <cell r="E29" t="str">
            <v>3.12 - Material Hospitalar</v>
          </cell>
          <cell r="F29">
            <v>11449180000290</v>
          </cell>
          <cell r="G29" t="str">
            <v>DPROSMED DISTRIBUIDORA DE PRODUTOS MEDICOS LTDA</v>
          </cell>
          <cell r="H29" t="str">
            <v>B</v>
          </cell>
          <cell r="I29" t="str">
            <v>S</v>
          </cell>
          <cell r="J29" t="str">
            <v>00011285</v>
          </cell>
          <cell r="K29">
            <v>45110</v>
          </cell>
          <cell r="L29" t="str">
            <v>26230711449180000290550010000112851000236175</v>
          </cell>
          <cell r="M29" t="str">
            <v>26 -  Pernambuco</v>
          </cell>
          <cell r="N29">
            <v>594.29999999999995</v>
          </cell>
        </row>
        <row r="30">
          <cell r="C30" t="str">
            <v>HOSPITAL SILVIO MAGALHÃES</v>
          </cell>
          <cell r="E30" t="str">
            <v>3.12 - Material Hospitalar</v>
          </cell>
          <cell r="F30">
            <v>12040718000190</v>
          </cell>
          <cell r="G30" t="str">
            <v>GRADUAL COMERCIO E SERVICOS EIRELI</v>
          </cell>
          <cell r="H30" t="str">
            <v>B</v>
          </cell>
          <cell r="I30" t="str">
            <v>S</v>
          </cell>
          <cell r="J30" t="str">
            <v>18056</v>
          </cell>
          <cell r="K30">
            <v>45111</v>
          </cell>
          <cell r="L30" t="str">
            <v>25230712040718000190550010000180561118144241</v>
          </cell>
          <cell r="M30" t="str">
            <v>25 -  Paraíba</v>
          </cell>
          <cell r="N30">
            <v>1836</v>
          </cell>
        </row>
        <row r="31">
          <cell r="C31" t="str">
            <v>HOSPITAL SILVIO MAGALHÃES</v>
          </cell>
          <cell r="E31" t="str">
            <v>3.12 - Material Hospitalar</v>
          </cell>
          <cell r="F31">
            <v>42560429000183</v>
          </cell>
          <cell r="G31" t="str">
            <v>BAHIA ATACADISTA DE FARDAMENTOS PROFISSIONAIS EIRELI</v>
          </cell>
          <cell r="H31" t="str">
            <v>B</v>
          </cell>
          <cell r="I31" t="str">
            <v>S</v>
          </cell>
          <cell r="J31" t="str">
            <v>1304</v>
          </cell>
          <cell r="K31">
            <v>45110</v>
          </cell>
          <cell r="L31" t="str">
            <v>29230742560429000183550010000013041000142751</v>
          </cell>
          <cell r="M31" t="str">
            <v>29 -  Bahia</v>
          </cell>
          <cell r="N31">
            <v>3313.68</v>
          </cell>
        </row>
        <row r="32">
          <cell r="C32" t="str">
            <v>HOSPITAL SILVIO MAGALHÃES</v>
          </cell>
          <cell r="E32" t="str">
            <v>3.12 - Material Hospitalar</v>
          </cell>
          <cell r="F32">
            <v>42560429000183</v>
          </cell>
          <cell r="G32" t="str">
            <v>BAHIA ATACADISTA DE FARDAMENTOS PROFISSIONAIS EIRELI</v>
          </cell>
          <cell r="H32" t="str">
            <v>B</v>
          </cell>
          <cell r="I32" t="str">
            <v>S</v>
          </cell>
          <cell r="J32" t="str">
            <v>1305</v>
          </cell>
          <cell r="K32">
            <v>45111</v>
          </cell>
          <cell r="L32" t="str">
            <v>29230742560429000183550010000013051000142767</v>
          </cell>
          <cell r="M32" t="str">
            <v>29 -  Bahia</v>
          </cell>
          <cell r="N32">
            <v>47895.8</v>
          </cell>
        </row>
        <row r="33">
          <cell r="C33" t="str">
            <v>HOSPITAL SILVIO MAGALHÃES</v>
          </cell>
          <cell r="E33" t="str">
            <v>3.12 - Material Hospitalar</v>
          </cell>
          <cell r="F33">
            <v>37844417000140</v>
          </cell>
          <cell r="G33" t="str">
            <v>LOG DISTRIBUIDORA DE PRODUTOS HOSPITALAR E HIGIENE PESSOAL L</v>
          </cell>
          <cell r="H33" t="str">
            <v>B</v>
          </cell>
          <cell r="I33" t="str">
            <v>S</v>
          </cell>
          <cell r="J33" t="str">
            <v>1807</v>
          </cell>
          <cell r="K33">
            <v>45111</v>
          </cell>
          <cell r="L33" t="str">
            <v>26230737844417000140550010000018071658637427</v>
          </cell>
          <cell r="M33" t="str">
            <v>26 -  Pernambuco</v>
          </cell>
          <cell r="N33">
            <v>1206.4000000000001</v>
          </cell>
        </row>
        <row r="34">
          <cell r="C34" t="str">
            <v>HOSPITAL SILVIO MAGALHÃES</v>
          </cell>
          <cell r="E34" t="str">
            <v>3.12 - Material Hospitalar</v>
          </cell>
          <cell r="F34">
            <v>48495866000147</v>
          </cell>
          <cell r="G34" t="str">
            <v>BEMED COMERCIO ATACADISTA DE MEDICAMENTOS LTDA</v>
          </cell>
          <cell r="H34" t="str">
            <v>B</v>
          </cell>
          <cell r="I34" t="str">
            <v>S</v>
          </cell>
          <cell r="J34" t="str">
            <v>258</v>
          </cell>
          <cell r="K34">
            <v>45110</v>
          </cell>
          <cell r="L34" t="str">
            <v>26230748495866000147550010000002581121736946</v>
          </cell>
          <cell r="M34" t="str">
            <v>26 -  Pernambuco</v>
          </cell>
          <cell r="N34">
            <v>815.03</v>
          </cell>
        </row>
        <row r="35">
          <cell r="C35" t="str">
            <v>HOSPITAL SILVIO MAGALHÃES</v>
          </cell>
          <cell r="E35" t="str">
            <v>3.12 - Material Hospitalar</v>
          </cell>
          <cell r="F35">
            <v>19848316000166</v>
          </cell>
          <cell r="G35" t="str">
            <v>BIOMEDICAL PRODUTOS CIENTIFICOS MEDICOS E HOSPITALARES S.A</v>
          </cell>
          <cell r="H35" t="str">
            <v>B</v>
          </cell>
          <cell r="I35" t="str">
            <v>S</v>
          </cell>
          <cell r="J35" t="str">
            <v>0570970</v>
          </cell>
          <cell r="K35">
            <v>45110</v>
          </cell>
          <cell r="L35" t="str">
            <v>31230719348316000166550000005709706000112384</v>
          </cell>
          <cell r="M35" t="str">
            <v>31 -  Minas Gerais</v>
          </cell>
          <cell r="N35">
            <v>2000</v>
          </cell>
        </row>
        <row r="36">
          <cell r="C36" t="str">
            <v>HOSPITAL SILVIO MAGALHÃES</v>
          </cell>
          <cell r="E36" t="str">
            <v>3.12 - Material Hospitalar</v>
          </cell>
          <cell r="F36">
            <v>45253821000178</v>
          </cell>
          <cell r="G36" t="str">
            <v>INTEGRA HOSPITALAR LTDA</v>
          </cell>
          <cell r="H36" t="str">
            <v>B</v>
          </cell>
          <cell r="I36" t="str">
            <v>S</v>
          </cell>
          <cell r="J36" t="str">
            <v>201</v>
          </cell>
          <cell r="K36">
            <v>45110</v>
          </cell>
          <cell r="L36" t="str">
            <v>26230745253821000178550010000002011227315723</v>
          </cell>
          <cell r="M36" t="str">
            <v>26 -  Pernambuco</v>
          </cell>
          <cell r="N36">
            <v>1416</v>
          </cell>
        </row>
        <row r="37">
          <cell r="C37" t="str">
            <v>HOSPITAL SILVIO MAGALHÃES</v>
          </cell>
          <cell r="E37" t="str">
            <v>3.12 - Material Hospitalar</v>
          </cell>
          <cell r="F37">
            <v>10779833000156</v>
          </cell>
          <cell r="G37" t="str">
            <v>MEDICAL MERCANTIL DE APARELHAGEM MEDICA LTDA</v>
          </cell>
          <cell r="H37" t="str">
            <v>B</v>
          </cell>
          <cell r="I37" t="str">
            <v>S</v>
          </cell>
          <cell r="J37" t="str">
            <v>000579480</v>
          </cell>
          <cell r="K37">
            <v>45111</v>
          </cell>
          <cell r="L37" t="str">
            <v>26230710779833000156550010005794801581503006</v>
          </cell>
          <cell r="M37" t="str">
            <v>26 -  Pernambuco</v>
          </cell>
          <cell r="N37">
            <v>6600</v>
          </cell>
        </row>
        <row r="38">
          <cell r="C38" t="str">
            <v>HOSPITAL SILVIO MAGALHÃES</v>
          </cell>
          <cell r="E38" t="str">
            <v>3.12 - Material Hospitalar</v>
          </cell>
          <cell r="F38">
            <v>35334424000177</v>
          </cell>
          <cell r="G38" t="str">
            <v>FORTMED COMERCIAL LTDA</v>
          </cell>
          <cell r="H38" t="str">
            <v>B</v>
          </cell>
          <cell r="I38" t="str">
            <v>S</v>
          </cell>
          <cell r="J38" t="str">
            <v>000049874</v>
          </cell>
          <cell r="K38">
            <v>45110</v>
          </cell>
          <cell r="L38" t="str">
            <v>26230735334424000177550000000498741416605562</v>
          </cell>
          <cell r="M38" t="str">
            <v>26 -  Pernambuco</v>
          </cell>
          <cell r="N38">
            <v>690</v>
          </cell>
        </row>
        <row r="39">
          <cell r="C39" t="str">
            <v>HOSPITAL SILVIO MAGALHÃES</v>
          </cell>
          <cell r="E39" t="str">
            <v>3.12 - Material Hospitalar</v>
          </cell>
          <cell r="F39">
            <v>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57414</v>
          </cell>
          <cell r="K39">
            <v>45110</v>
          </cell>
          <cell r="L39" t="str">
            <v>26230703817043000152550010000574141271158010</v>
          </cell>
          <cell r="M39" t="str">
            <v>26 -  Pernambuco</v>
          </cell>
          <cell r="N39">
            <v>411.34</v>
          </cell>
        </row>
        <row r="40">
          <cell r="C40" t="str">
            <v>HOSPITAL SILVIO MAGALHÃES</v>
          </cell>
          <cell r="E40" t="str">
            <v>3.12 - Material Hospitalar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57418</v>
          </cell>
          <cell r="K40">
            <v>45110</v>
          </cell>
          <cell r="L40" t="str">
            <v>26230703817043000152550010000574181188844912</v>
          </cell>
          <cell r="M40" t="str">
            <v>26 -  Pernambuco</v>
          </cell>
          <cell r="N40">
            <v>8894.11</v>
          </cell>
        </row>
        <row r="41">
          <cell r="C41" t="str">
            <v>HOSPITAL SILVIO MAGALHÃES</v>
          </cell>
          <cell r="E41" t="str">
            <v>3.12 - Material Hospitalar</v>
          </cell>
          <cell r="F41">
            <v>24505009000112</v>
          </cell>
          <cell r="G41" t="str">
            <v>BRAZTECH MANUTENCAO E REPARACAO EM EQUIPAMENTO</v>
          </cell>
          <cell r="H41" t="str">
            <v>B</v>
          </cell>
          <cell r="I41" t="str">
            <v>S</v>
          </cell>
          <cell r="J41" t="str">
            <v>000003850</v>
          </cell>
          <cell r="K41">
            <v>45110</v>
          </cell>
          <cell r="L41" t="str">
            <v>26230724505009000112550010000038501248272912</v>
          </cell>
          <cell r="M41" t="str">
            <v>26 -  Pernambuco</v>
          </cell>
          <cell r="N41">
            <v>727</v>
          </cell>
        </row>
        <row r="42">
          <cell r="C42" t="str">
            <v>HOSPITAL SILVIO MAGALHÃES</v>
          </cell>
          <cell r="E42" t="str">
            <v>3.12 - Material Hospitalar</v>
          </cell>
          <cell r="F42">
            <v>23680034000170</v>
          </cell>
          <cell r="G42" t="str">
            <v>D ARAUJO COMERCIO ATACADISTA LTDA</v>
          </cell>
          <cell r="H42" t="str">
            <v>B</v>
          </cell>
          <cell r="I42" t="str">
            <v>S</v>
          </cell>
          <cell r="J42" t="str">
            <v>000012450</v>
          </cell>
          <cell r="K42">
            <v>45110</v>
          </cell>
          <cell r="L42" t="str">
            <v>26230723680034000170550010000124501859014547</v>
          </cell>
          <cell r="M42" t="str">
            <v>26 -  Pernambuco</v>
          </cell>
          <cell r="N42">
            <v>693</v>
          </cell>
        </row>
        <row r="43">
          <cell r="C43" t="str">
            <v>HOSPITAL SILVIO MAGALHÃES</v>
          </cell>
          <cell r="E43" t="str">
            <v>3.12 - Material Hospitalar</v>
          </cell>
          <cell r="F43">
            <v>58426628000990</v>
          </cell>
          <cell r="G43" t="str">
            <v>SAMTRONIC INDUSTRIA E COMERCIO</v>
          </cell>
          <cell r="H43" t="str">
            <v>B</v>
          </cell>
          <cell r="I43" t="str">
            <v>S</v>
          </cell>
          <cell r="J43" t="str">
            <v>000001983</v>
          </cell>
          <cell r="K43">
            <v>45111</v>
          </cell>
          <cell r="L43" t="str">
            <v>26230758426628000990550010000019831681812210</v>
          </cell>
          <cell r="M43" t="str">
            <v>26 -  Pernambuco</v>
          </cell>
          <cell r="N43">
            <v>31160</v>
          </cell>
        </row>
        <row r="44">
          <cell r="C44" t="str">
            <v>HOSPITAL SILVIO MAGALHÃES</v>
          </cell>
          <cell r="E44" t="str">
            <v>3.12 - Material Hospitalar</v>
          </cell>
          <cell r="F44">
            <v>15220807000107</v>
          </cell>
          <cell r="G44" t="str">
            <v>BCIPHARMA IMPORTADORA E DISTRIBUIDORA LTDA</v>
          </cell>
          <cell r="H44" t="str">
            <v>B</v>
          </cell>
          <cell r="I44" t="str">
            <v>S</v>
          </cell>
          <cell r="J44" t="str">
            <v>000000172</v>
          </cell>
          <cell r="K44">
            <v>45111</v>
          </cell>
          <cell r="L44" t="str">
            <v>26230715220807000107550010000001721930053960</v>
          </cell>
          <cell r="M44" t="str">
            <v>26 -  Pernambuco</v>
          </cell>
          <cell r="N44">
            <v>1320</v>
          </cell>
        </row>
        <row r="45">
          <cell r="C45" t="str">
            <v>HOSPITAL SILVIO MAGALHÃES</v>
          </cell>
          <cell r="E45" t="str">
            <v>3.12 - Material Hospitalar</v>
          </cell>
          <cell r="F45">
            <v>10779833000156</v>
          </cell>
          <cell r="G45" t="str">
            <v>MEDICAL MERCANTIL DE APARELHAGEM MEDICA LTDA</v>
          </cell>
          <cell r="H45" t="str">
            <v>B</v>
          </cell>
          <cell r="I45" t="str">
            <v>S</v>
          </cell>
          <cell r="J45" t="str">
            <v>000579666</v>
          </cell>
          <cell r="K45">
            <v>45113</v>
          </cell>
          <cell r="L45" t="str">
            <v>26230710779833000156550010005796661581689004</v>
          </cell>
          <cell r="M45" t="str">
            <v>26 -  Pernambuco</v>
          </cell>
          <cell r="N45">
            <v>1350</v>
          </cell>
        </row>
        <row r="46">
          <cell r="C46" t="str">
            <v>HOSPITAL SILVIO MAGALHÃES</v>
          </cell>
          <cell r="E46" t="str">
            <v>3.12 - Material Hospitalar</v>
          </cell>
          <cell r="F46">
            <v>15218561000139</v>
          </cell>
          <cell r="G46" t="str">
            <v>NNMED – DIST IMP E EXPORT DE MED LTDA</v>
          </cell>
          <cell r="H46" t="str">
            <v>B</v>
          </cell>
          <cell r="I46" t="str">
            <v>S</v>
          </cell>
          <cell r="J46" t="str">
            <v>000102002</v>
          </cell>
          <cell r="K46">
            <v>45111</v>
          </cell>
          <cell r="L46" t="str">
            <v>25230715218561000139550010001020021643814438</v>
          </cell>
          <cell r="M46" t="str">
            <v>25 -  Paraíba</v>
          </cell>
          <cell r="N46">
            <v>1654.5</v>
          </cell>
        </row>
        <row r="47">
          <cell r="C47" t="str">
            <v>HOSPITAL SILVIO MAGALHÃES</v>
          </cell>
          <cell r="E47" t="str">
            <v>3.12 - Material Hospitalar</v>
          </cell>
          <cell r="F47">
            <v>15218561000139</v>
          </cell>
          <cell r="G47" t="str">
            <v>NNMED – DIST IMP E EXPORT DE MED LTDA</v>
          </cell>
          <cell r="H47" t="str">
            <v>B</v>
          </cell>
          <cell r="I47" t="str">
            <v>S</v>
          </cell>
          <cell r="J47" t="str">
            <v>000102001</v>
          </cell>
          <cell r="K47">
            <v>45111</v>
          </cell>
          <cell r="L47" t="str">
            <v>25230715218561000139550010001020011981222842</v>
          </cell>
          <cell r="M47" t="str">
            <v>25 -  Paraíba</v>
          </cell>
          <cell r="N47">
            <v>397.92</v>
          </cell>
        </row>
        <row r="48">
          <cell r="C48" t="str">
            <v>HOSPITAL SILVIO MAGALHÃES</v>
          </cell>
          <cell r="E48" t="str">
            <v>3.12 - Material Hospitalar</v>
          </cell>
          <cell r="F48">
            <v>12340717000161</v>
          </cell>
          <cell r="G48" t="str">
            <v>POINT SUTURE DO BRASIL</v>
          </cell>
          <cell r="H48" t="str">
            <v>B</v>
          </cell>
          <cell r="I48" t="str">
            <v>S</v>
          </cell>
          <cell r="J48" t="str">
            <v>000090664</v>
          </cell>
          <cell r="K48">
            <v>45110</v>
          </cell>
          <cell r="L48" t="str">
            <v>23230712340717000161550010000906641990138090</v>
          </cell>
          <cell r="M48" t="str">
            <v>23 -  Ceará</v>
          </cell>
          <cell r="N48">
            <v>642.96</v>
          </cell>
        </row>
        <row r="49">
          <cell r="C49" t="str">
            <v>HOSPITAL SILVIO MAGALHÃES</v>
          </cell>
          <cell r="E49" t="str">
            <v>3.12 - Material Hospitalar</v>
          </cell>
          <cell r="F49">
            <v>66437831000133</v>
          </cell>
          <cell r="G49" t="str">
            <v>HTS TECNOLOGIA EM SAUDE COM.IMP EXP LTDA</v>
          </cell>
          <cell r="H49" t="str">
            <v>B</v>
          </cell>
          <cell r="I49" t="str">
            <v>S</v>
          </cell>
          <cell r="J49" t="str">
            <v>169343</v>
          </cell>
          <cell r="K49">
            <v>45111</v>
          </cell>
          <cell r="L49" t="str">
            <v>31230766437831000133550010001693436773063011</v>
          </cell>
          <cell r="M49" t="str">
            <v>31 -  Minas Gerais</v>
          </cell>
          <cell r="N49">
            <v>3440</v>
          </cell>
        </row>
        <row r="50">
          <cell r="C50" t="str">
            <v>HOSPITAL SILVIO MAGALHÃES</v>
          </cell>
          <cell r="E50" t="str">
            <v>3.12 - Material Hospitalar</v>
          </cell>
          <cell r="F50">
            <v>42560429000183</v>
          </cell>
          <cell r="G50" t="str">
            <v>BAHIA ATACADISTA DE FARDAMENTOS PROFISSIONAIS EIRELI</v>
          </cell>
          <cell r="H50" t="str">
            <v>B</v>
          </cell>
          <cell r="I50" t="str">
            <v>S</v>
          </cell>
          <cell r="J50" t="str">
            <v>1356</v>
          </cell>
          <cell r="K50">
            <v>45119</v>
          </cell>
          <cell r="L50" t="str">
            <v>29230742560429000183550010000013561000143258</v>
          </cell>
          <cell r="M50" t="str">
            <v>29 -  Bahia</v>
          </cell>
          <cell r="N50">
            <v>41603.599999999999</v>
          </cell>
        </row>
        <row r="51">
          <cell r="C51" t="str">
            <v>HOSPITAL SILVIO MAGALHÃES</v>
          </cell>
          <cell r="E51" t="str">
            <v>3.12 - Material Hospitalar</v>
          </cell>
          <cell r="F51">
            <v>9441460000120</v>
          </cell>
          <cell r="G51" t="str">
            <v>PADRAO DIST DE PRODUTOS E EQUIP HOSP PADRE CALLOU LTDA</v>
          </cell>
          <cell r="H51" t="str">
            <v>B</v>
          </cell>
          <cell r="I51" t="str">
            <v>S</v>
          </cell>
          <cell r="J51" t="str">
            <v>000321643</v>
          </cell>
          <cell r="K51">
            <v>45120</v>
          </cell>
          <cell r="L51" t="str">
            <v>26230709441460000120550010003216431766227412</v>
          </cell>
          <cell r="M51" t="str">
            <v>26 -  Pernambuco</v>
          </cell>
          <cell r="N51">
            <v>179.9</v>
          </cell>
        </row>
        <row r="52">
          <cell r="C52" t="str">
            <v>HOSPITAL SILVIO MAGALHÃES</v>
          </cell>
          <cell r="E52" t="str">
            <v>3.12 - Material Hospitalar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0053819</v>
          </cell>
          <cell r="K52">
            <v>45120</v>
          </cell>
          <cell r="L52" t="str">
            <v>26230767729178000653550010000538191586019729</v>
          </cell>
          <cell r="M52" t="str">
            <v>26 -  Pernambuco</v>
          </cell>
          <cell r="N52">
            <v>2790</v>
          </cell>
        </row>
        <row r="53">
          <cell r="C53" t="str">
            <v>HOSPITAL SILVIO MAGALHÃES</v>
          </cell>
          <cell r="E53" t="str">
            <v>3.12 - Material Hospitalar</v>
          </cell>
          <cell r="F53">
            <v>42560429000183</v>
          </cell>
          <cell r="G53" t="str">
            <v>BAHIA ATACADISTA DE FARDAMENTOS PROFISSIONAIS EIRELI</v>
          </cell>
          <cell r="H53" t="str">
            <v>B</v>
          </cell>
          <cell r="I53" t="str">
            <v>S</v>
          </cell>
          <cell r="J53" t="str">
            <v>1373</v>
          </cell>
          <cell r="K53">
            <v>45124</v>
          </cell>
          <cell r="L53" t="str">
            <v>29230742560429000183550010000013731000143399</v>
          </cell>
          <cell r="M53" t="str">
            <v>29 -  Bahia</v>
          </cell>
          <cell r="N53">
            <v>2025.2</v>
          </cell>
        </row>
        <row r="54">
          <cell r="C54" t="str">
            <v>HOSPITAL SILVIO MAGALHÃES</v>
          </cell>
          <cell r="E54" t="str">
            <v>3.12 - Material Hospitalar</v>
          </cell>
          <cell r="F54">
            <v>5011743000180</v>
          </cell>
          <cell r="G54" t="str">
            <v>ASTECH REP ASSISTENCIA E COMERCIO DE PRODUTOS HOSP EIRELI</v>
          </cell>
          <cell r="H54" t="str">
            <v>B</v>
          </cell>
          <cell r="I54" t="str">
            <v>S</v>
          </cell>
          <cell r="J54" t="str">
            <v>7648</v>
          </cell>
          <cell r="K54">
            <v>45121</v>
          </cell>
          <cell r="L54" t="str">
            <v>26230705011743000180550010000076481693206894</v>
          </cell>
          <cell r="M54" t="str">
            <v>26 -  Pernambuco</v>
          </cell>
          <cell r="N54">
            <v>320</v>
          </cell>
        </row>
        <row r="55">
          <cell r="C55" t="str">
            <v>HOSPITAL SILVIO MAGALHÃES</v>
          </cell>
          <cell r="E55" t="str">
            <v>3.12 - Material Hospitalar</v>
          </cell>
          <cell r="F55">
            <v>5932624000160</v>
          </cell>
          <cell r="G55" t="str">
            <v>MEGAMED COMERCIO LTDA</v>
          </cell>
          <cell r="H55" t="str">
            <v>B</v>
          </cell>
          <cell r="I55" t="str">
            <v>S</v>
          </cell>
          <cell r="J55" t="str">
            <v>000021058</v>
          </cell>
          <cell r="K55">
            <v>45134</v>
          </cell>
          <cell r="L55" t="str">
            <v>26230705932624000160550010000210581374290662</v>
          </cell>
          <cell r="M55" t="str">
            <v>26 -  Pernambuco</v>
          </cell>
          <cell r="N55">
            <v>1002</v>
          </cell>
        </row>
        <row r="56">
          <cell r="C56" t="str">
            <v>HOSPITAL SILVIO MAGALHÃES</v>
          </cell>
          <cell r="E56" t="str">
            <v>3.12 - Material Hospitalar</v>
          </cell>
          <cell r="F56">
            <v>10779833000156</v>
          </cell>
          <cell r="G56" t="str">
            <v>MEDICAL MERCANTIL DE APARELHAGEM MEDICA LTDA</v>
          </cell>
          <cell r="H56" t="str">
            <v>B</v>
          </cell>
          <cell r="I56" t="str">
            <v>S</v>
          </cell>
          <cell r="J56" t="str">
            <v>000581310</v>
          </cell>
          <cell r="K56">
            <v>45135</v>
          </cell>
          <cell r="L56" t="str">
            <v>26230710779833000156550010005813101583333008</v>
          </cell>
          <cell r="M56" t="str">
            <v>26 -  Pernambuco</v>
          </cell>
          <cell r="N56">
            <v>120</v>
          </cell>
        </row>
        <row r="57">
          <cell r="C57" t="str">
            <v>HOSPITAL SILVIO MAGALHÃES</v>
          </cell>
          <cell r="E57" t="str">
            <v>3.12 - Material Hospitalar</v>
          </cell>
          <cell r="F57">
            <v>21381761000100</v>
          </cell>
          <cell r="G57" t="str">
            <v>SIX DISTRIBUIDORA HOSPITALAR LTDA</v>
          </cell>
          <cell r="H57" t="str">
            <v>B</v>
          </cell>
          <cell r="I57" t="str">
            <v>S</v>
          </cell>
          <cell r="J57" t="str">
            <v>000058276</v>
          </cell>
          <cell r="K57">
            <v>45135</v>
          </cell>
          <cell r="L57" t="str">
            <v>26230721381761000100550010000582761669953451</v>
          </cell>
          <cell r="M57" t="str">
            <v>26 -  Pernambuco</v>
          </cell>
          <cell r="N57">
            <v>306.89999999999998</v>
          </cell>
        </row>
        <row r="58">
          <cell r="C58" t="str">
            <v>HOSPITAL SILVIO MAGALHÃES</v>
          </cell>
          <cell r="E58" t="str">
            <v>3.12 - Material Hospitalar</v>
          </cell>
          <cell r="F58">
            <v>4922653000189</v>
          </cell>
          <cell r="G58" t="str">
            <v>NORDESTE HOSPITALAR IMPORTAÇÃO E EXPORTAÇÃO LTDA</v>
          </cell>
          <cell r="H58" t="str">
            <v>B</v>
          </cell>
          <cell r="I58" t="str">
            <v>S</v>
          </cell>
          <cell r="J58" t="str">
            <v>00015776</v>
          </cell>
          <cell r="K58">
            <v>45134</v>
          </cell>
          <cell r="L58" t="str">
            <v>26230704922653000189550010000157761000102382</v>
          </cell>
          <cell r="M58" t="str">
            <v>26 -  Pernambuco</v>
          </cell>
          <cell r="N58">
            <v>375.2</v>
          </cell>
        </row>
        <row r="59">
          <cell r="C59" t="str">
            <v>HOSPITAL SILVIO MAGALHÃES</v>
          </cell>
          <cell r="E59" t="str">
            <v>3.12 - Material Hospitalar</v>
          </cell>
          <cell r="F59">
            <v>12420164001048</v>
          </cell>
          <cell r="G59" t="str">
            <v>CM HOSPITALAR S.A. RECIFE</v>
          </cell>
          <cell r="H59" t="str">
            <v>B</v>
          </cell>
          <cell r="I59" t="str">
            <v>S</v>
          </cell>
          <cell r="J59" t="str">
            <v>000185647</v>
          </cell>
          <cell r="K59">
            <v>45134</v>
          </cell>
          <cell r="L59" t="str">
            <v>26230712420164001048550010001856471676445735</v>
          </cell>
          <cell r="M59" t="str">
            <v>26 -  Pernambuco</v>
          </cell>
          <cell r="N59">
            <v>330</v>
          </cell>
        </row>
        <row r="60">
          <cell r="C60" t="str">
            <v>HOSPITAL SILVIO MAGALHÃES</v>
          </cell>
          <cell r="E60" t="str">
            <v>3.4 - Material Farmacológico</v>
          </cell>
          <cell r="F60">
            <v>9441460000120</v>
          </cell>
          <cell r="G60" t="str">
            <v>PADRAO DIST DE PRODUTOS E EQUIP HOSP PADRE CALLOU LTDA</v>
          </cell>
          <cell r="H60" t="str">
            <v>B</v>
          </cell>
          <cell r="I60" t="str">
            <v>S</v>
          </cell>
          <cell r="J60" t="str">
            <v>000320611</v>
          </cell>
          <cell r="K60">
            <v>45110</v>
          </cell>
          <cell r="L60" t="str">
            <v>26230709441460000120550010003206111856038211</v>
          </cell>
          <cell r="M60" t="str">
            <v>26 -  Pernambuco</v>
          </cell>
          <cell r="N60">
            <v>60</v>
          </cell>
        </row>
        <row r="61">
          <cell r="C61" t="str">
            <v>HOSPITAL SILVIO MAGALHÃES</v>
          </cell>
          <cell r="E61" t="str">
            <v>3.4 - Material Farmacológico</v>
          </cell>
          <cell r="F61">
            <v>8774906000175</v>
          </cell>
          <cell r="G61" t="str">
            <v>HOSPDROGAS COMERCIAL LTDA EPP</v>
          </cell>
          <cell r="H61" t="str">
            <v>B</v>
          </cell>
          <cell r="I61" t="str">
            <v>S</v>
          </cell>
          <cell r="J61" t="str">
            <v>0041905</v>
          </cell>
          <cell r="K61">
            <v>45093</v>
          </cell>
          <cell r="L61" t="str">
            <v>52230608774906000175550030000419051432965367</v>
          </cell>
          <cell r="M61" t="str">
            <v>52 -  Goiás</v>
          </cell>
          <cell r="N61">
            <v>4677.42</v>
          </cell>
        </row>
        <row r="62">
          <cell r="C62" t="str">
            <v>HOSPITAL SILVIO MAGALHÃES</v>
          </cell>
          <cell r="E62" t="str">
            <v>3.4 - Material Farmacológico</v>
          </cell>
          <cell r="F62">
            <v>7484373000124</v>
          </cell>
          <cell r="G62" t="str">
            <v>UNI HOSPITALAR LTDA</v>
          </cell>
          <cell r="H62" t="str">
            <v>B</v>
          </cell>
          <cell r="I62" t="str">
            <v>S</v>
          </cell>
          <cell r="J62" t="str">
            <v>000173010</v>
          </cell>
          <cell r="K62">
            <v>45110</v>
          </cell>
          <cell r="L62" t="str">
            <v>26230707484373000124550010001730101326436307</v>
          </cell>
          <cell r="M62" t="str">
            <v>26 -  Pernambuco</v>
          </cell>
          <cell r="N62">
            <v>22310</v>
          </cell>
        </row>
        <row r="63">
          <cell r="C63" t="str">
            <v>HOSPITAL SILVIO MAGALHÃES</v>
          </cell>
          <cell r="E63" t="str">
            <v>3.4 - Material Farmacológico</v>
          </cell>
          <cell r="F63">
            <v>8674752000140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000166749</v>
          </cell>
          <cell r="K63">
            <v>45111</v>
          </cell>
          <cell r="L63" t="str">
            <v>26230708674752000140550010001667491960498397</v>
          </cell>
          <cell r="M63" t="str">
            <v>26 -  Pernambuco</v>
          </cell>
          <cell r="N63">
            <v>1120.3399999999999</v>
          </cell>
        </row>
        <row r="64">
          <cell r="C64" t="str">
            <v>HOSPITAL SILVIO MAGALHÃES</v>
          </cell>
          <cell r="E64" t="str">
            <v>3.4 - Material Farmacológico</v>
          </cell>
          <cell r="F64">
            <v>9007162000126</v>
          </cell>
          <cell r="G64" t="str">
            <v>MAUES LOBATO COM. E REP. LTDA</v>
          </cell>
          <cell r="H64" t="str">
            <v>B</v>
          </cell>
          <cell r="I64" t="str">
            <v>S</v>
          </cell>
          <cell r="J64" t="str">
            <v>000092591</v>
          </cell>
          <cell r="K64">
            <v>45110</v>
          </cell>
          <cell r="L64" t="str">
            <v>26230709007162000126550010000925911539419672</v>
          </cell>
          <cell r="M64" t="str">
            <v>26 -  Pernambuco</v>
          </cell>
          <cell r="N64">
            <v>4205</v>
          </cell>
        </row>
        <row r="65">
          <cell r="C65" t="str">
            <v>HOSPITAL SILVIO MAGALHÃES</v>
          </cell>
          <cell r="E65" t="str">
            <v>3.4 - Material Farmacológico</v>
          </cell>
          <cell r="F65">
            <v>12882932000194</v>
          </cell>
          <cell r="G65" t="str">
            <v>EXOMED COMERCIO ATACADISTA DE MEDICAMENTOS LTDA</v>
          </cell>
          <cell r="H65" t="str">
            <v>B</v>
          </cell>
          <cell r="I65" t="str">
            <v>S</v>
          </cell>
          <cell r="J65" t="str">
            <v>174721</v>
          </cell>
          <cell r="K65">
            <v>45111</v>
          </cell>
          <cell r="L65" t="str">
            <v>26230712882932000194550010001747211663052748</v>
          </cell>
          <cell r="M65" t="str">
            <v>26 -  Pernambuco</v>
          </cell>
          <cell r="N65">
            <v>16449.54</v>
          </cell>
        </row>
        <row r="66">
          <cell r="C66" t="str">
            <v>HOSPITAL SILVIO MAGALHÃES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174722</v>
          </cell>
          <cell r="K66">
            <v>45111</v>
          </cell>
          <cell r="L66" t="str">
            <v>26230712882932000194550010001747221714502491</v>
          </cell>
          <cell r="M66" t="str">
            <v>26 -  Pernambuco</v>
          </cell>
          <cell r="N66">
            <v>465.35</v>
          </cell>
        </row>
        <row r="67">
          <cell r="C67" t="str">
            <v>HOSPITAL SILVIO MAGALHÃES</v>
          </cell>
          <cell r="E67" t="str">
            <v>3.4 - Material Farmacológico</v>
          </cell>
          <cell r="F67">
            <v>11449180000100</v>
          </cell>
          <cell r="G67" t="str">
            <v>DPROSMED DISTRIBUIDORA DE PRODUTOS MEDICOS</v>
          </cell>
          <cell r="H67" t="str">
            <v>B</v>
          </cell>
          <cell r="I67" t="str">
            <v>S</v>
          </cell>
          <cell r="J67" t="str">
            <v>00060840</v>
          </cell>
          <cell r="K67">
            <v>45110</v>
          </cell>
          <cell r="L67" t="str">
            <v>26230711449180000100550010000608401000236284</v>
          </cell>
          <cell r="M67" t="str">
            <v>26 -  Pernambuco</v>
          </cell>
          <cell r="N67">
            <v>7590</v>
          </cell>
        </row>
        <row r="68">
          <cell r="C68" t="str">
            <v>HOSPITAL SILVIO MAGALHÃES</v>
          </cell>
          <cell r="E68" t="str">
            <v>3.4 - Material Farmacológico</v>
          </cell>
          <cell r="F68">
            <v>11449180000100</v>
          </cell>
          <cell r="G68" t="str">
            <v>DPROSMED DISTRIBUIDORA DE PRODUTOS MEDICOS</v>
          </cell>
          <cell r="H68" t="str">
            <v>B</v>
          </cell>
          <cell r="I68" t="str">
            <v>S</v>
          </cell>
          <cell r="J68" t="str">
            <v>00060825</v>
          </cell>
          <cell r="K68">
            <v>45110</v>
          </cell>
          <cell r="L68" t="str">
            <v>26230711449180000100550010000608251000236059</v>
          </cell>
          <cell r="M68" t="str">
            <v>26 -  Pernambuco</v>
          </cell>
          <cell r="N68">
            <v>3968</v>
          </cell>
        </row>
        <row r="69">
          <cell r="C69" t="str">
            <v>HOSPITAL SILVIO MAGALHÃES</v>
          </cell>
          <cell r="E69" t="str">
            <v>3.4 - Material Farmacológico</v>
          </cell>
          <cell r="F69">
            <v>4151831000115</v>
          </cell>
          <cell r="G69" t="str">
            <v>M J L CAVALCANTE LINS</v>
          </cell>
          <cell r="H69" t="str">
            <v>B</v>
          </cell>
          <cell r="I69" t="str">
            <v>S</v>
          </cell>
          <cell r="J69" t="str">
            <v>77255</v>
          </cell>
          <cell r="K69">
            <v>45112</v>
          </cell>
          <cell r="L69" t="str">
            <v>26230704151831000115650010000772551888888891</v>
          </cell>
          <cell r="M69" t="str">
            <v>26 -  Pernambuco</v>
          </cell>
          <cell r="N69">
            <v>24</v>
          </cell>
        </row>
        <row r="70">
          <cell r="C70" t="str">
            <v>HOSPITAL SILVIO MAGALHÃES</v>
          </cell>
          <cell r="E70" t="str">
            <v>3.4 - Material Farmacológico</v>
          </cell>
          <cell r="F70">
            <v>67729178000653</v>
          </cell>
          <cell r="G70" t="str">
            <v>COMERCIAL CIRURGICA RIOCLARENSE LTDA</v>
          </cell>
          <cell r="H70" t="str">
            <v>B</v>
          </cell>
          <cell r="I70" t="str">
            <v>S</v>
          </cell>
          <cell r="J70" t="str">
            <v>0053075</v>
          </cell>
          <cell r="K70">
            <v>45111</v>
          </cell>
          <cell r="L70" t="str">
            <v>26230767729178000653550010000530751136896244</v>
          </cell>
          <cell r="M70" t="str">
            <v>26 -  Pernambuco</v>
          </cell>
          <cell r="N70">
            <v>23705.75</v>
          </cell>
        </row>
        <row r="71">
          <cell r="C71" t="str">
            <v>HOSPITAL SILVIO MAGALHÃES</v>
          </cell>
          <cell r="E71" t="str">
            <v>3.4 - Material Farmacológico</v>
          </cell>
          <cell r="F71">
            <v>11449180000290</v>
          </cell>
          <cell r="G71" t="str">
            <v>DPROSMED DISTRIBUIDORA DE PRODUTOS MEDICOS LTDA</v>
          </cell>
          <cell r="H71" t="str">
            <v>B</v>
          </cell>
          <cell r="I71" t="str">
            <v>S</v>
          </cell>
          <cell r="J71" t="str">
            <v>00011286</v>
          </cell>
          <cell r="K71">
            <v>45110</v>
          </cell>
          <cell r="L71" t="str">
            <v>26230711449180000290550010000112861000236180</v>
          </cell>
          <cell r="M71" t="str">
            <v>26 -  Pernambuco</v>
          </cell>
          <cell r="N71">
            <v>150</v>
          </cell>
        </row>
        <row r="72">
          <cell r="C72" t="str">
            <v>HOSPITAL SILVIO MAGALHÃES</v>
          </cell>
          <cell r="E72" t="str">
            <v>3.4 - Material Farmacológico</v>
          </cell>
          <cell r="F72">
            <v>3817043000152</v>
          </cell>
          <cell r="G72" t="str">
            <v>PHARMAPLUS LTDA</v>
          </cell>
          <cell r="H72" t="str">
            <v>B</v>
          </cell>
          <cell r="I72" t="str">
            <v>S</v>
          </cell>
          <cell r="J72" t="str">
            <v>57416</v>
          </cell>
          <cell r="K72">
            <v>45110</v>
          </cell>
          <cell r="L72" t="str">
            <v>26230703817043000152550010000574161248253139</v>
          </cell>
          <cell r="M72" t="str">
            <v>26 -  Pernambuco</v>
          </cell>
          <cell r="N72">
            <v>4372.12</v>
          </cell>
        </row>
        <row r="73">
          <cell r="C73" t="str">
            <v>HOSPITAL SILVIO MAGALHÃES</v>
          </cell>
          <cell r="E73" t="str">
            <v>3.4 - Material Farmacológico</v>
          </cell>
          <cell r="F73">
            <v>3817043000152</v>
          </cell>
          <cell r="G73" t="str">
            <v>PHARMAPLUS LTDA</v>
          </cell>
          <cell r="H73" t="str">
            <v>B</v>
          </cell>
          <cell r="I73" t="str">
            <v>S</v>
          </cell>
          <cell r="J73" t="str">
            <v>57417</v>
          </cell>
          <cell r="K73">
            <v>45110</v>
          </cell>
          <cell r="L73" t="str">
            <v>26230703817043000152550010000574171229185686</v>
          </cell>
          <cell r="M73" t="str">
            <v>26 -  Pernambuco</v>
          </cell>
          <cell r="N73">
            <v>146.16</v>
          </cell>
        </row>
        <row r="74">
          <cell r="C74" t="str">
            <v>HOSPITAL SILVIO MAGALHÃES</v>
          </cell>
          <cell r="E74" t="str">
            <v>3.4 - Material Farmacológico</v>
          </cell>
          <cell r="F74">
            <v>22580510000118</v>
          </cell>
          <cell r="G74" t="str">
            <v>UNIFAR DISTRIBUIDORA DE MEDICAMENTOS LTDA</v>
          </cell>
          <cell r="H74" t="str">
            <v>B</v>
          </cell>
          <cell r="I74" t="str">
            <v>S</v>
          </cell>
          <cell r="J74" t="str">
            <v>55422</v>
          </cell>
          <cell r="K74">
            <v>45112</v>
          </cell>
          <cell r="L74" t="str">
            <v>26230722580510000118550010000554221000417809</v>
          </cell>
          <cell r="M74" t="str">
            <v>26 -  Pernambuco</v>
          </cell>
          <cell r="N74">
            <v>4956.87</v>
          </cell>
        </row>
        <row r="75">
          <cell r="C75" t="str">
            <v>HOSPITAL SILVIO MAGALHÃES</v>
          </cell>
          <cell r="E75" t="str">
            <v>3.4 - Material Farmacológico</v>
          </cell>
          <cell r="F75">
            <v>14261377000109</v>
          </cell>
          <cell r="G75" t="str">
            <v>MAIS SAUDE COM. DE PRODUTOS HOSP. LTDA</v>
          </cell>
          <cell r="H75" t="str">
            <v>B</v>
          </cell>
          <cell r="I75" t="str">
            <v>S</v>
          </cell>
          <cell r="J75" t="str">
            <v>38336</v>
          </cell>
          <cell r="K75">
            <v>45110</v>
          </cell>
          <cell r="L75" t="str">
            <v>28230714261377000109550010000383361876383369</v>
          </cell>
          <cell r="M75" t="str">
            <v>28 -  Sergipe</v>
          </cell>
          <cell r="N75">
            <v>6731</v>
          </cell>
        </row>
        <row r="76">
          <cell r="C76" t="str">
            <v>HOSPITAL SILVIO MAGALHÃES</v>
          </cell>
          <cell r="E76" t="str">
            <v>3.4 - Material Farmacológico</v>
          </cell>
          <cell r="F76">
            <v>14261377000109</v>
          </cell>
          <cell r="G76" t="str">
            <v>MAIS SAUDE COM. DE PRODUTOS HOSP. LTDA</v>
          </cell>
          <cell r="H76" t="str">
            <v>B</v>
          </cell>
          <cell r="I76" t="str">
            <v>S</v>
          </cell>
          <cell r="J76" t="str">
            <v>38337</v>
          </cell>
          <cell r="K76">
            <v>45110</v>
          </cell>
          <cell r="L76" t="str">
            <v>28230714261377000109550010000383371876383374</v>
          </cell>
          <cell r="M76" t="str">
            <v>28 -  Sergipe</v>
          </cell>
          <cell r="N76">
            <v>1264</v>
          </cell>
        </row>
        <row r="77">
          <cell r="C77" t="str">
            <v>HOSPITAL SILVIO MAGALHÃES</v>
          </cell>
          <cell r="E77" t="str">
            <v>3.4 - Material Farmacológico</v>
          </cell>
          <cell r="F77">
            <v>23680034000170</v>
          </cell>
          <cell r="G77" t="str">
            <v>D ARAUJO COMERCIO ATACADISTA LTDA</v>
          </cell>
          <cell r="H77" t="str">
            <v>B</v>
          </cell>
          <cell r="I77" t="str">
            <v>S</v>
          </cell>
          <cell r="J77" t="str">
            <v>000012451</v>
          </cell>
          <cell r="K77">
            <v>45110</v>
          </cell>
          <cell r="L77" t="str">
            <v>26230723680034000170550010000124511363446535</v>
          </cell>
          <cell r="M77" t="str">
            <v>26 -  Pernambuco</v>
          </cell>
          <cell r="N77">
            <v>443</v>
          </cell>
        </row>
        <row r="78">
          <cell r="C78" t="str">
            <v>HOSPITAL SILVIO MAGALHÃES</v>
          </cell>
          <cell r="E78" t="str">
            <v>3.4 - Material Farmacológico</v>
          </cell>
          <cell r="F78">
            <v>7484373000124</v>
          </cell>
          <cell r="G78" t="str">
            <v>UNI HOSPITALAR LTDA</v>
          </cell>
          <cell r="H78" t="str">
            <v>B</v>
          </cell>
          <cell r="I78" t="str">
            <v>S</v>
          </cell>
          <cell r="J78" t="str">
            <v>000173342</v>
          </cell>
          <cell r="K78">
            <v>45113</v>
          </cell>
          <cell r="L78" t="str">
            <v>26230707484373000124550010001733421196564300</v>
          </cell>
          <cell r="M78" t="str">
            <v>26 -  Pernambuco</v>
          </cell>
          <cell r="N78">
            <v>1300</v>
          </cell>
        </row>
        <row r="79">
          <cell r="C79" t="str">
            <v>HOSPITAL SILVIO MAGALHÃES</v>
          </cell>
          <cell r="E79" t="str">
            <v>3.4 - Material Farmacológico</v>
          </cell>
          <cell r="F79">
            <v>12882932000194</v>
          </cell>
          <cell r="G79" t="str">
            <v>EXOMED COMERCIO ATACADISTA DE MEDICAMENTOS LTDA</v>
          </cell>
          <cell r="H79" t="str">
            <v>B</v>
          </cell>
          <cell r="I79" t="str">
            <v>S</v>
          </cell>
          <cell r="J79" t="str">
            <v>174841</v>
          </cell>
          <cell r="K79">
            <v>45114</v>
          </cell>
          <cell r="L79" t="str">
            <v>26230712882932000194550010001748411433551473</v>
          </cell>
          <cell r="M79" t="str">
            <v>26 -  Pernambuco</v>
          </cell>
          <cell r="N79">
            <v>2475</v>
          </cell>
        </row>
        <row r="80">
          <cell r="C80" t="str">
            <v>HOSPITAL SILVIO MAGALHÃES</v>
          </cell>
          <cell r="E80" t="str">
            <v>3.4 - Material Farmacológico</v>
          </cell>
          <cell r="F80">
            <v>8778201000126</v>
          </cell>
          <cell r="G80" t="str">
            <v>DROGAFONTE LTDA</v>
          </cell>
          <cell r="H80" t="str">
            <v>B</v>
          </cell>
          <cell r="I80" t="str">
            <v>S</v>
          </cell>
          <cell r="J80" t="str">
            <v>000416130</v>
          </cell>
          <cell r="K80">
            <v>45110</v>
          </cell>
          <cell r="L80" t="str">
            <v>26230708778201000126550010004161301037813601</v>
          </cell>
          <cell r="M80" t="str">
            <v>26 -  Pernambuco</v>
          </cell>
          <cell r="N80">
            <v>10256.18</v>
          </cell>
        </row>
        <row r="81">
          <cell r="C81" t="str">
            <v>HOSPITAL SILVIO MAGALHÃES</v>
          </cell>
          <cell r="E81" t="str">
            <v>3.4 - Material Farmacológico</v>
          </cell>
          <cell r="F81">
            <v>8778201000126</v>
          </cell>
          <cell r="G81" t="str">
            <v>DROGAFONTE LTDA</v>
          </cell>
          <cell r="H81" t="str">
            <v>B</v>
          </cell>
          <cell r="I81" t="str">
            <v>S</v>
          </cell>
          <cell r="J81" t="str">
            <v>000416167</v>
          </cell>
          <cell r="K81">
            <v>45110</v>
          </cell>
          <cell r="L81" t="str">
            <v>26230708778201000126550010004161671270613377</v>
          </cell>
          <cell r="M81" t="str">
            <v>26 -  Pernambuco</v>
          </cell>
          <cell r="N81">
            <v>2240</v>
          </cell>
        </row>
        <row r="82">
          <cell r="C82" t="str">
            <v>HOSPITAL SILVIO MAGALHÃES</v>
          </cell>
          <cell r="E82" t="str">
            <v>3.4 - Material Farmacológico</v>
          </cell>
          <cell r="F82">
            <v>8778201000126</v>
          </cell>
          <cell r="G82" t="str">
            <v>DROGAFONTE LTDA</v>
          </cell>
          <cell r="H82" t="str">
            <v>B</v>
          </cell>
          <cell r="I82" t="str">
            <v>S</v>
          </cell>
          <cell r="J82" t="str">
            <v>000416500</v>
          </cell>
          <cell r="K82">
            <v>45113</v>
          </cell>
          <cell r="L82" t="str">
            <v>26230708778201000126550010004165001365635990</v>
          </cell>
          <cell r="M82" t="str">
            <v>26 -  Pernambuco</v>
          </cell>
          <cell r="N82">
            <v>3818</v>
          </cell>
        </row>
        <row r="83">
          <cell r="C83" t="str">
            <v>HOSPITAL SILVIO MAGALHÃES</v>
          </cell>
          <cell r="E83" t="str">
            <v>3.4 - Material Farmacológico</v>
          </cell>
          <cell r="F83">
            <v>22614178000165</v>
          </cell>
          <cell r="G83" t="str">
            <v>FARMA BRITO II</v>
          </cell>
          <cell r="H83" t="str">
            <v>B</v>
          </cell>
          <cell r="I83" t="str">
            <v>S</v>
          </cell>
          <cell r="J83" t="str">
            <v>000167245</v>
          </cell>
          <cell r="K83">
            <v>45114</v>
          </cell>
          <cell r="L83" t="str">
            <v>26230722614178000185850030001672451001692192</v>
          </cell>
          <cell r="M83" t="str">
            <v>26 -  Pernambuco</v>
          </cell>
          <cell r="N83">
            <v>4</v>
          </cell>
        </row>
        <row r="84">
          <cell r="C84" t="str">
            <v>HOSPITAL SILVIO MAGALHÃES</v>
          </cell>
          <cell r="E84" t="str">
            <v>3.4 - Material Farmacológico</v>
          </cell>
          <cell r="F84">
            <v>15218561000139</v>
          </cell>
          <cell r="G84" t="str">
            <v>NNMED – DIST IMP E EXPORT DE MED LTDA</v>
          </cell>
          <cell r="H84" t="str">
            <v>B</v>
          </cell>
          <cell r="I84" t="str">
            <v>S</v>
          </cell>
          <cell r="J84" t="str">
            <v>000102003</v>
          </cell>
          <cell r="K84">
            <v>45111</v>
          </cell>
          <cell r="L84" t="str">
            <v>25230715218561000139550010001020031721310223</v>
          </cell>
          <cell r="M84" t="str">
            <v>25 -  Paraíba</v>
          </cell>
          <cell r="N84">
            <v>10588.5</v>
          </cell>
        </row>
        <row r="85">
          <cell r="C85" t="str">
            <v>HOSPITAL SILVIO MAGALHÃES</v>
          </cell>
          <cell r="E85" t="str">
            <v>3.4 - Material Farmacológico</v>
          </cell>
          <cell r="F85">
            <v>10616415000148</v>
          </cell>
          <cell r="G85" t="str">
            <v>ZENOBIO DE MELO E CIA LTDA</v>
          </cell>
          <cell r="H85" t="str">
            <v>B</v>
          </cell>
          <cell r="I85" t="str">
            <v>S</v>
          </cell>
          <cell r="J85" t="str">
            <v>000257723</v>
          </cell>
          <cell r="K85">
            <v>45119</v>
          </cell>
          <cell r="L85" t="str">
            <v>26230710616415000148650010002577231110288699</v>
          </cell>
          <cell r="M85" t="str">
            <v>26 -  Pernambuco</v>
          </cell>
          <cell r="N85">
            <v>48</v>
          </cell>
        </row>
        <row r="86">
          <cell r="C86" t="str">
            <v>HOSPITAL SILVIO MAGALHÃES</v>
          </cell>
          <cell r="E86" t="str">
            <v>3.4 - Material Farmacológico</v>
          </cell>
          <cell r="F86">
            <v>2617932001002</v>
          </cell>
          <cell r="G86" t="str">
            <v>ROMERO FARMACIA LTDA 08</v>
          </cell>
          <cell r="H86" t="str">
            <v>B</v>
          </cell>
          <cell r="I86" t="str">
            <v>S</v>
          </cell>
          <cell r="J86" t="str">
            <v>381239</v>
          </cell>
          <cell r="K86">
            <v>45119</v>
          </cell>
          <cell r="L86" t="str">
            <v>26230702617932001002650010003812391743569305</v>
          </cell>
          <cell r="M86" t="str">
            <v>26 -  Pernambuco</v>
          </cell>
          <cell r="N86">
            <v>69.900000000000006</v>
          </cell>
        </row>
        <row r="87">
          <cell r="C87" t="str">
            <v>HOSPITAL SILVIO MAGALHÃES</v>
          </cell>
          <cell r="E87" t="str">
            <v>3.4 - Material Farmacológico</v>
          </cell>
          <cell r="F87">
            <v>8674752000140</v>
          </cell>
          <cell r="G87" t="str">
            <v>CIRURGICA MONTEBELLO LTDA</v>
          </cell>
          <cell r="H87" t="str">
            <v>B</v>
          </cell>
          <cell r="I87" t="str">
            <v>S</v>
          </cell>
          <cell r="J87" t="str">
            <v>000167506</v>
          </cell>
          <cell r="K87">
            <v>45119</v>
          </cell>
          <cell r="L87" t="str">
            <v>26230708674752000140550010001675061315586598</v>
          </cell>
          <cell r="M87" t="str">
            <v>26 -  Pernambuco</v>
          </cell>
          <cell r="N87">
            <v>8151.26</v>
          </cell>
        </row>
        <row r="88">
          <cell r="C88" t="str">
            <v>HOSPITAL SILVIO MAGALHÃES</v>
          </cell>
          <cell r="E88" t="str">
            <v>3.4 - Material Farmacológico</v>
          </cell>
          <cell r="F88">
            <v>11449180000100</v>
          </cell>
          <cell r="G88" t="str">
            <v>DPROSMED DISTRIBUIDORA DE PRODUTOS MEDICOS</v>
          </cell>
          <cell r="H88" t="str">
            <v>B</v>
          </cell>
          <cell r="I88" t="str">
            <v>S</v>
          </cell>
          <cell r="J88" t="str">
            <v>00061054</v>
          </cell>
          <cell r="K88">
            <v>45118</v>
          </cell>
          <cell r="L88" t="str">
            <v>26230711449180000100550010000610541000239778</v>
          </cell>
          <cell r="M88" t="str">
            <v>26 -  Pernambuco</v>
          </cell>
          <cell r="N88">
            <v>5427</v>
          </cell>
        </row>
        <row r="89">
          <cell r="C89" t="str">
            <v>HOSPITAL SILVIO MAGALHÃES</v>
          </cell>
          <cell r="E89" t="str">
            <v>3.4 - Material Farmacológico</v>
          </cell>
          <cell r="F89">
            <v>8778201000126</v>
          </cell>
          <cell r="G89" t="str">
            <v>DROGAFONTE LTDA</v>
          </cell>
          <cell r="H89" t="str">
            <v>B</v>
          </cell>
          <cell r="I89" t="str">
            <v>S</v>
          </cell>
          <cell r="J89" t="str">
            <v>000417089</v>
          </cell>
          <cell r="K89">
            <v>45119</v>
          </cell>
          <cell r="L89" t="str">
            <v>26230708778201000126550010004170891910603510</v>
          </cell>
          <cell r="M89" t="str">
            <v>26 -  Pernambuco</v>
          </cell>
          <cell r="N89">
            <v>16324.8</v>
          </cell>
        </row>
        <row r="90">
          <cell r="C90" t="str">
            <v>HOSPITAL SILVIO MAGALHÃES</v>
          </cell>
          <cell r="E90" t="str">
            <v>3.4 - Material Farmacológico</v>
          </cell>
          <cell r="F90">
            <v>9944371000287</v>
          </cell>
          <cell r="G90" t="str">
            <v>SULMEDIC COMERCIO DE MEDICAMENTOS LTDA</v>
          </cell>
          <cell r="H90" t="str">
            <v>B</v>
          </cell>
          <cell r="I90" t="str">
            <v>S</v>
          </cell>
          <cell r="J90" t="str">
            <v>000003531</v>
          </cell>
          <cell r="K90">
            <v>45111</v>
          </cell>
          <cell r="L90" t="str">
            <v>28230709944371000287550020000035311619372343</v>
          </cell>
          <cell r="M90" t="str">
            <v>28 -  Sergipe</v>
          </cell>
          <cell r="N90">
            <v>19924.41</v>
          </cell>
        </row>
        <row r="91">
          <cell r="C91" t="str">
            <v>HOSPITAL SILVIO MAGALHÃES</v>
          </cell>
          <cell r="E91" t="str">
            <v>3.4 - Material Farmacológico</v>
          </cell>
          <cell r="F91">
            <v>8674752000140</v>
          </cell>
          <cell r="G91" t="str">
            <v>CIRURGICA MONTEBELLO LTDA</v>
          </cell>
          <cell r="H91" t="str">
            <v>B</v>
          </cell>
          <cell r="I91" t="str">
            <v>S</v>
          </cell>
          <cell r="J91" t="str">
            <v>000167782</v>
          </cell>
          <cell r="K91">
            <v>45121</v>
          </cell>
          <cell r="L91" t="str">
            <v>26230708674752000140550010001677821377858241</v>
          </cell>
          <cell r="M91" t="str">
            <v>26 -  Pernambuco</v>
          </cell>
          <cell r="N91">
            <v>4225.7</v>
          </cell>
        </row>
        <row r="92">
          <cell r="C92" t="str">
            <v>HOSPITAL SILVIO MAGALHÃES</v>
          </cell>
          <cell r="E92" t="str">
            <v>3.4 - Material Farmacológico</v>
          </cell>
          <cell r="F92">
            <v>3817043000152</v>
          </cell>
          <cell r="G92" t="str">
            <v>PHARMAPLUS LTDA</v>
          </cell>
          <cell r="H92" t="str">
            <v>B</v>
          </cell>
          <cell r="I92" t="str">
            <v>S</v>
          </cell>
          <cell r="J92" t="str">
            <v>57631</v>
          </cell>
          <cell r="K92">
            <v>45119</v>
          </cell>
          <cell r="L92" t="str">
            <v>26230703817043000152550010000576311651091165</v>
          </cell>
          <cell r="M92" t="str">
            <v>26 -  Pernambuco</v>
          </cell>
          <cell r="N92">
            <v>3521.28</v>
          </cell>
        </row>
        <row r="93">
          <cell r="C93" t="str">
            <v>HOSPITAL SILVIO MAGALHÃES</v>
          </cell>
          <cell r="E93" t="str">
            <v>3.4 - Material Farmacológico</v>
          </cell>
          <cell r="F93">
            <v>874929000140</v>
          </cell>
          <cell r="G93" t="str">
            <v>MED CENTER COMERCIAL LTDA</v>
          </cell>
          <cell r="H93" t="str">
            <v>B</v>
          </cell>
          <cell r="I93" t="str">
            <v>S</v>
          </cell>
          <cell r="J93" t="str">
            <v>000482761</v>
          </cell>
          <cell r="K93">
            <v>45117</v>
          </cell>
          <cell r="L93" t="str">
            <v>31230700874929000140550010004827611940796530</v>
          </cell>
          <cell r="M93" t="str">
            <v>31 -  Minas Gerais</v>
          </cell>
          <cell r="N93">
            <v>2757.23</v>
          </cell>
        </row>
        <row r="94">
          <cell r="C94" t="str">
            <v>HOSPITAL SILVIO MAGALHÃES</v>
          </cell>
          <cell r="E94" t="str">
            <v>3.4 - Material Farmacológico</v>
          </cell>
          <cell r="F94">
            <v>2617932001002</v>
          </cell>
          <cell r="G94" t="str">
            <v>ROMERO FARMACIA LTDA 08</v>
          </cell>
          <cell r="H94" t="str">
            <v>B</v>
          </cell>
          <cell r="I94" t="str">
            <v>S</v>
          </cell>
          <cell r="J94" t="str">
            <v>383184</v>
          </cell>
          <cell r="K94">
            <v>45126</v>
          </cell>
          <cell r="L94" t="str">
            <v>26230702617932001002650010003831841418513958</v>
          </cell>
          <cell r="M94" t="str">
            <v>26 -  Pernambuco</v>
          </cell>
          <cell r="N94">
            <v>34.5</v>
          </cell>
        </row>
        <row r="95">
          <cell r="C95" t="str">
            <v>HOSPITAL SILVIO MAGALHÃES</v>
          </cell>
          <cell r="E95" t="str">
            <v>3.4 - Material Farmacológico</v>
          </cell>
          <cell r="F95">
            <v>2617932001002</v>
          </cell>
          <cell r="G95" t="str">
            <v>ROMERO FARMACIA LTDA 08</v>
          </cell>
          <cell r="H95" t="str">
            <v>B</v>
          </cell>
          <cell r="I95" t="str">
            <v>S</v>
          </cell>
          <cell r="J95" t="str">
            <v>383188</v>
          </cell>
          <cell r="K95">
            <v>45126</v>
          </cell>
          <cell r="L95" t="str">
            <v>26230702617932001002650010003831881486901290</v>
          </cell>
          <cell r="M95" t="str">
            <v>26 -  Pernambuco</v>
          </cell>
          <cell r="N95">
            <v>9.9499999999999993</v>
          </cell>
        </row>
        <row r="96">
          <cell r="C96" t="str">
            <v>HOSPITAL SILVIO MAGALHÃES</v>
          </cell>
          <cell r="E96" t="str">
            <v>3.4 - Material Farmacológico</v>
          </cell>
          <cell r="F96">
            <v>9944371000287</v>
          </cell>
          <cell r="G96" t="str">
            <v>SULMEDIC COMERCIO DE MEDICAMENTOS LTDA</v>
          </cell>
          <cell r="H96" t="str">
            <v>B</v>
          </cell>
          <cell r="I96" t="str">
            <v>S</v>
          </cell>
          <cell r="J96" t="str">
            <v>000003586</v>
          </cell>
          <cell r="K96">
            <v>45114</v>
          </cell>
          <cell r="L96" t="str">
            <v>28230709944371000287550020000035861787567286</v>
          </cell>
          <cell r="M96" t="str">
            <v>28 -  Sergipe</v>
          </cell>
          <cell r="N96">
            <v>19699.86</v>
          </cell>
        </row>
        <row r="97">
          <cell r="C97" t="str">
            <v>HOSPITAL SILVIO MAGALHÃES</v>
          </cell>
          <cell r="E97" t="str">
            <v>3.4 - Material Farmacológico</v>
          </cell>
          <cell r="F97">
            <v>8778201000126</v>
          </cell>
          <cell r="G97" t="str">
            <v>DROGAFONTE LTDA</v>
          </cell>
          <cell r="H97" t="str">
            <v>B</v>
          </cell>
          <cell r="I97" t="str">
            <v>S</v>
          </cell>
          <cell r="J97" t="str">
            <v>000417905</v>
          </cell>
          <cell r="K97">
            <v>45126</v>
          </cell>
          <cell r="L97" t="str">
            <v>26230708778201000126550010004179051843048822</v>
          </cell>
          <cell r="M97" t="str">
            <v>26 -  Pernambuco</v>
          </cell>
          <cell r="N97">
            <v>6990</v>
          </cell>
        </row>
        <row r="98">
          <cell r="C98" t="str">
            <v>HOSPITAL SILVIO MAGALHÃES</v>
          </cell>
          <cell r="E98" t="str">
            <v>3.4 - Material Farmacológico</v>
          </cell>
          <cell r="F98">
            <v>12882932000194</v>
          </cell>
          <cell r="G98" t="str">
            <v>EXOMED COMERCIO ATACADISTA DE MEDICAMENTOS LTDA</v>
          </cell>
          <cell r="H98" t="str">
            <v>B</v>
          </cell>
          <cell r="I98" t="str">
            <v>S</v>
          </cell>
          <cell r="J98" t="str">
            <v>175197</v>
          </cell>
          <cell r="K98">
            <v>45127</v>
          </cell>
          <cell r="L98" t="str">
            <v>26230712882932000194550010001751971198635740</v>
          </cell>
          <cell r="M98" t="str">
            <v>26 -  Pernambuco</v>
          </cell>
          <cell r="N98">
            <v>3500</v>
          </cell>
        </row>
        <row r="99">
          <cell r="C99" t="str">
            <v>HOSPITAL SILVIO MAGALHÃES</v>
          </cell>
          <cell r="E99" t="str">
            <v>3.4 - Material Farmacológico</v>
          </cell>
          <cell r="F99">
            <v>8778201000126</v>
          </cell>
          <cell r="G99" t="str">
            <v>DROGAFONTE LTDA</v>
          </cell>
          <cell r="H99" t="str">
            <v>B</v>
          </cell>
          <cell r="I99" t="str">
            <v>S</v>
          </cell>
          <cell r="J99" t="str">
            <v>000417689</v>
          </cell>
          <cell r="K99">
            <v>45125</v>
          </cell>
          <cell r="L99" t="str">
            <v>26230708778201000126550010004176891728527504</v>
          </cell>
          <cell r="M99" t="str">
            <v>26 -  Pernambuco</v>
          </cell>
          <cell r="N99">
            <v>47361.599999999999</v>
          </cell>
        </row>
        <row r="100">
          <cell r="C100" t="str">
            <v>HOSPITAL SILVIO MAGALHÃES</v>
          </cell>
          <cell r="E100" t="str">
            <v>3.4 - Material Farmacológico</v>
          </cell>
          <cell r="F100">
            <v>1693953007581</v>
          </cell>
          <cell r="G100" t="str">
            <v>VJ FARMA PALMARES</v>
          </cell>
          <cell r="H100" t="str">
            <v>B</v>
          </cell>
          <cell r="I100" t="str">
            <v>S</v>
          </cell>
          <cell r="J100" t="str">
            <v>000206805</v>
          </cell>
          <cell r="K100">
            <v>45128</v>
          </cell>
          <cell r="L100" t="str">
            <v>26230701693953007581650010002068051293568110</v>
          </cell>
          <cell r="M100" t="str">
            <v>26 -  Pernambuco</v>
          </cell>
          <cell r="N100">
            <v>31.99</v>
          </cell>
        </row>
        <row r="101">
          <cell r="C101" t="str">
            <v>HOSPITAL SILVIO MAGALHÃES</v>
          </cell>
          <cell r="E101" t="str">
            <v>3.4 - Material Farmacológico</v>
          </cell>
          <cell r="F101">
            <v>9007162000126</v>
          </cell>
          <cell r="G101" t="str">
            <v>MAUES LOBATO COM. E REP. LTDA</v>
          </cell>
          <cell r="H101" t="str">
            <v>B</v>
          </cell>
          <cell r="I101" t="str">
            <v>S</v>
          </cell>
          <cell r="J101" t="str">
            <v>000092860</v>
          </cell>
          <cell r="K101">
            <v>45127</v>
          </cell>
          <cell r="L101" t="str">
            <v>26230709007162000126550010000928601308563077</v>
          </cell>
          <cell r="M101" t="str">
            <v>26 -  Pernambuco</v>
          </cell>
          <cell r="N101">
            <v>998.4</v>
          </cell>
        </row>
        <row r="102">
          <cell r="C102" t="str">
            <v>HOSPITAL SILVIO MAGALHÃES</v>
          </cell>
          <cell r="E102" t="str">
            <v>3.4 - Material Farmacológico</v>
          </cell>
          <cell r="F102">
            <v>12882932000194</v>
          </cell>
          <cell r="G102" t="str">
            <v>EXOMED COMERCIO ATACADISTA DE MEDICAMENTOS LTDA</v>
          </cell>
          <cell r="H102" t="str">
            <v>B</v>
          </cell>
          <cell r="I102" t="str">
            <v>S</v>
          </cell>
          <cell r="J102" t="str">
            <v>175229</v>
          </cell>
          <cell r="K102">
            <v>45128</v>
          </cell>
          <cell r="L102" t="str">
            <v>26230712882932000194550010001752291617708941</v>
          </cell>
          <cell r="M102" t="str">
            <v>26 -  Pernambuco</v>
          </cell>
          <cell r="N102">
            <v>724</v>
          </cell>
        </row>
        <row r="103">
          <cell r="C103" t="str">
            <v>HOSPITAL SILVIO MAGALHÃES</v>
          </cell>
          <cell r="E103" t="str">
            <v>3.4 - Material Farmacológico</v>
          </cell>
          <cell r="F103">
            <v>11025459000328</v>
          </cell>
          <cell r="G103" t="str">
            <v>FARMACIA GLOBO LTDA</v>
          </cell>
          <cell r="H103" t="str">
            <v>B</v>
          </cell>
          <cell r="I103" t="str">
            <v>S</v>
          </cell>
          <cell r="J103" t="str">
            <v>000005586</v>
          </cell>
          <cell r="K103">
            <v>45131</v>
          </cell>
          <cell r="L103" t="str">
            <v>26230711025459000328550010000055861023060006</v>
          </cell>
          <cell r="M103" t="str">
            <v>26 -  Pernambuco</v>
          </cell>
          <cell r="N103">
            <v>25</v>
          </cell>
        </row>
        <row r="104">
          <cell r="C104" t="str">
            <v>HOSPITAL SILVIO MAGALHÃES</v>
          </cell>
          <cell r="E104" t="str">
            <v>3.4 - Material Farmacológico</v>
          </cell>
          <cell r="F104">
            <v>22580510000118</v>
          </cell>
          <cell r="G104" t="str">
            <v>UNIFAR DISTRIBUIDORA DE MEDICAMENTOS LTDA</v>
          </cell>
          <cell r="H104" t="str">
            <v>B</v>
          </cell>
          <cell r="I104" t="str">
            <v>S</v>
          </cell>
          <cell r="J104" t="str">
            <v>55728</v>
          </cell>
          <cell r="K104">
            <v>45127</v>
          </cell>
          <cell r="L104" t="str">
            <v>26230722580510000118550010000557281000421687</v>
          </cell>
          <cell r="M104" t="str">
            <v>26 -  Pernambuco</v>
          </cell>
          <cell r="N104">
            <v>486</v>
          </cell>
        </row>
        <row r="105">
          <cell r="C105" t="str">
            <v>HOSPITAL SILVIO MAGALHÃES</v>
          </cell>
          <cell r="E105" t="str">
            <v>3.4 - Material Farmacológico</v>
          </cell>
          <cell r="F105">
            <v>11449180000100</v>
          </cell>
          <cell r="G105" t="str">
            <v>DPROSMED DISTRIBUIDORA DE PRODUTOS MEDICOS</v>
          </cell>
          <cell r="H105" t="str">
            <v>B</v>
          </cell>
          <cell r="I105" t="str">
            <v>S</v>
          </cell>
          <cell r="J105" t="str">
            <v>00061536</v>
          </cell>
          <cell r="K105">
            <v>45135</v>
          </cell>
          <cell r="L105" t="str">
            <v>26230711449180000100550010000615361000247737</v>
          </cell>
          <cell r="M105" t="str">
            <v>26 -  Pernambuco</v>
          </cell>
          <cell r="N105">
            <v>332.5</v>
          </cell>
        </row>
        <row r="106">
          <cell r="C106" t="str">
            <v>HOSPITAL SILVIO MAGALHÃES</v>
          </cell>
          <cell r="E106" t="str">
            <v>3.4 - Material Farmacológico</v>
          </cell>
          <cell r="F106">
            <v>22580510000118</v>
          </cell>
          <cell r="G106" t="str">
            <v>UNIFAR DISTRIBUIDORA DE MEDICAMENTOS LTDA</v>
          </cell>
          <cell r="H106" t="str">
            <v>B</v>
          </cell>
          <cell r="I106" t="str">
            <v>S</v>
          </cell>
          <cell r="J106" t="str">
            <v>5588</v>
          </cell>
          <cell r="K106">
            <v>45134</v>
          </cell>
          <cell r="L106" t="str">
            <v>26230722580510000118550010000558881000423403</v>
          </cell>
          <cell r="M106" t="str">
            <v>26 -  Pernambuco</v>
          </cell>
          <cell r="N106">
            <v>632.5</v>
          </cell>
        </row>
        <row r="107">
          <cell r="C107" t="str">
            <v>HOSPITAL SILVIO MAGALHÃES</v>
          </cell>
          <cell r="E107" t="str">
            <v>3.4 - Material Farmacológico</v>
          </cell>
          <cell r="F107">
            <v>67729178000653</v>
          </cell>
          <cell r="G107" t="str">
            <v>COMERCIAL CIRURGICA RIOCLARENSE LTDA</v>
          </cell>
          <cell r="H107" t="str">
            <v>B</v>
          </cell>
          <cell r="I107" t="str">
            <v>S</v>
          </cell>
          <cell r="J107" t="str">
            <v>0054873</v>
          </cell>
          <cell r="K107">
            <v>45134</v>
          </cell>
          <cell r="L107" t="str">
            <v>26230767729178000653550010000548731105055004</v>
          </cell>
          <cell r="M107" t="str">
            <v>26 -  Pernambuco</v>
          </cell>
          <cell r="N107">
            <v>4412.74</v>
          </cell>
        </row>
        <row r="108">
          <cell r="C108" t="str">
            <v>HOSPITAL SILVIO MAGALHÃES</v>
          </cell>
          <cell r="E108" t="str">
            <v>3.4 - Material Farmacológico</v>
          </cell>
          <cell r="F108">
            <v>35753111000153</v>
          </cell>
          <cell r="G108" t="str">
            <v>NORD PRODUTOS EM SAUDE LTDA</v>
          </cell>
          <cell r="H108" t="str">
            <v>B</v>
          </cell>
          <cell r="I108" t="str">
            <v>S</v>
          </cell>
          <cell r="J108" t="str">
            <v>16444</v>
          </cell>
          <cell r="K108">
            <v>45134</v>
          </cell>
          <cell r="L108" t="str">
            <v>26230735753111000153550010000164441000197829</v>
          </cell>
          <cell r="M108" t="str">
            <v>26 -  Pernambuco</v>
          </cell>
          <cell r="N108">
            <v>1087</v>
          </cell>
        </row>
        <row r="109">
          <cell r="C109" t="str">
            <v>HOSPITAL SILVIO MAGALHÃES</v>
          </cell>
          <cell r="E109" t="str">
            <v>3.4 - Material Farmacológico</v>
          </cell>
          <cell r="F109">
            <v>13120044000105</v>
          </cell>
          <cell r="G109" t="str">
            <v>WANDERLEY E REGIS COM E PROD MEDICOS HOSPITALAR</v>
          </cell>
          <cell r="H109" t="str">
            <v>B</v>
          </cell>
          <cell r="I109" t="str">
            <v>S</v>
          </cell>
          <cell r="J109" t="str">
            <v>000010058</v>
          </cell>
          <cell r="K109">
            <v>45134</v>
          </cell>
          <cell r="L109" t="str">
            <v>26230713120044000105550010000100581891589888</v>
          </cell>
          <cell r="M109" t="str">
            <v>26 -  Pernambuco</v>
          </cell>
          <cell r="N109">
            <v>426</v>
          </cell>
        </row>
        <row r="110">
          <cell r="C110" t="str">
            <v>HOSPITAL SILVIO MAGALHÃES</v>
          </cell>
          <cell r="E110" t="str">
            <v>3.4 - Material Farmacológico</v>
          </cell>
          <cell r="F110">
            <v>21381761000100</v>
          </cell>
          <cell r="G110" t="str">
            <v>SIX DISTRIBUIDORA HOSPITALAR LTDA</v>
          </cell>
          <cell r="H110" t="str">
            <v>B</v>
          </cell>
          <cell r="I110" t="str">
            <v>S</v>
          </cell>
          <cell r="J110" t="str">
            <v>000058277</v>
          </cell>
          <cell r="K110">
            <v>45135</v>
          </cell>
          <cell r="L110" t="str">
            <v>26230721381761000100550010000582771446825310</v>
          </cell>
          <cell r="M110" t="str">
            <v>26 -  Pernambuco</v>
          </cell>
          <cell r="N110">
            <v>351</v>
          </cell>
        </row>
        <row r="111">
          <cell r="C111" t="str">
            <v>HOSPITAL SILVIO MAGALHÃES</v>
          </cell>
          <cell r="E111" t="str">
            <v>3.4 - Material Farmacológico</v>
          </cell>
          <cell r="F111">
            <v>7484373000124</v>
          </cell>
          <cell r="G111" t="str">
            <v>UNI HOSPITALAR LTDA</v>
          </cell>
          <cell r="H111" t="str">
            <v>B</v>
          </cell>
          <cell r="I111" t="str">
            <v>S</v>
          </cell>
          <cell r="J111" t="str">
            <v>000175050</v>
          </cell>
          <cell r="K111">
            <v>45134</v>
          </cell>
          <cell r="L111" t="str">
            <v>26230707484373000124550010001750501778920643</v>
          </cell>
          <cell r="M111" t="str">
            <v>26 -  Pernambuco</v>
          </cell>
          <cell r="N111">
            <v>1984</v>
          </cell>
        </row>
        <row r="112">
          <cell r="C112" t="str">
            <v>HOSPITAL SILVIO MAGALHÃES</v>
          </cell>
          <cell r="E112" t="str">
            <v>3.4 - Material Farmacológico</v>
          </cell>
          <cell r="F112">
            <v>11025459000328</v>
          </cell>
          <cell r="G112" t="str">
            <v>FARMACIA GLOBO LTDA</v>
          </cell>
          <cell r="H112" t="str">
            <v>B</v>
          </cell>
          <cell r="I112" t="str">
            <v>S</v>
          </cell>
          <cell r="J112" t="str">
            <v>000005606</v>
          </cell>
          <cell r="K112">
            <v>45138</v>
          </cell>
          <cell r="L112" t="str">
            <v>26230711025459000328550010000056061023060000</v>
          </cell>
          <cell r="M112" t="str">
            <v>26 -  Pernambuco</v>
          </cell>
          <cell r="N112">
            <v>315</v>
          </cell>
        </row>
        <row r="113">
          <cell r="C113" t="str">
            <v>HOSPITAL SILVIO MAGALHÃES</v>
          </cell>
          <cell r="E113" t="str">
            <v>3.4 - Material Farmacológico</v>
          </cell>
          <cell r="F113">
            <v>3817043000152</v>
          </cell>
          <cell r="G113" t="str">
            <v>PHARMAPLUS LTDA</v>
          </cell>
          <cell r="H113" t="str">
            <v>B</v>
          </cell>
          <cell r="I113" t="str">
            <v>S</v>
          </cell>
          <cell r="J113" t="str">
            <v>58148</v>
          </cell>
          <cell r="K113">
            <v>45134</v>
          </cell>
          <cell r="L113" t="str">
            <v>26230703817043000152550010000581481220209153</v>
          </cell>
          <cell r="M113" t="str">
            <v>26 -  Pernambuco</v>
          </cell>
          <cell r="N113">
            <v>3087.84</v>
          </cell>
        </row>
        <row r="114">
          <cell r="C114" t="str">
            <v>HOSPITAL SILVIO MAGALHÃES</v>
          </cell>
          <cell r="E114" t="str">
            <v>3.4 - Material Farmacológico</v>
          </cell>
          <cell r="F114">
            <v>3817043000152</v>
          </cell>
          <cell r="G114" t="str">
            <v>PHARMAPLUS LTDA</v>
          </cell>
          <cell r="H114" t="str">
            <v>B</v>
          </cell>
          <cell r="I114" t="str">
            <v>S</v>
          </cell>
          <cell r="J114" t="str">
            <v>57417</v>
          </cell>
          <cell r="K114">
            <v>45110</v>
          </cell>
          <cell r="L114" t="str">
            <v>26230703817043000152550010000574171229185686</v>
          </cell>
          <cell r="M114" t="str">
            <v>26 -  Pernambuco</v>
          </cell>
          <cell r="N114">
            <v>130.4</v>
          </cell>
        </row>
        <row r="115">
          <cell r="C115" t="str">
            <v>HOSPITAL SILVIO MAGALHÃES</v>
          </cell>
          <cell r="E115" t="str">
            <v>3.13 - Materiais e Materiais Ortopédicos e Corretivos (OPME)</v>
          </cell>
          <cell r="F115">
            <v>21216468000198</v>
          </cell>
          <cell r="G115" t="str">
            <v>SANMED DISTRIBUIDORA DE PRODUTOS MEDICOS – HOSPITALARES</v>
          </cell>
          <cell r="H115" t="str">
            <v>B</v>
          </cell>
          <cell r="I115" t="str">
            <v>S</v>
          </cell>
          <cell r="J115" t="str">
            <v>000008209</v>
          </cell>
          <cell r="K115">
            <v>45110</v>
          </cell>
          <cell r="L115" t="str">
            <v>26230721216468000198550010000082091183202303</v>
          </cell>
          <cell r="M115" t="str">
            <v>26 -  Pernambuco</v>
          </cell>
          <cell r="N115">
            <v>625</v>
          </cell>
        </row>
        <row r="116">
          <cell r="C116" t="str">
            <v>HOSPITAL SILVIO MAGALHÃES</v>
          </cell>
          <cell r="E116" t="str">
            <v>3.13 - Materiais e Materiais Ortopédicos e Corretivos (OPME)</v>
          </cell>
          <cell r="F116">
            <v>26090866000124</v>
          </cell>
          <cell r="G116" t="str">
            <v>GLID MEDICAL COM DE IMPORT E EXP PRODUTOS MED E HOSP LTDA</v>
          </cell>
          <cell r="H116" t="str">
            <v>B</v>
          </cell>
          <cell r="I116" t="str">
            <v>S</v>
          </cell>
          <cell r="J116" t="str">
            <v>5979</v>
          </cell>
          <cell r="K116">
            <v>45138</v>
          </cell>
          <cell r="L116" t="str">
            <v>26230726090866000124550010000059791287345923</v>
          </cell>
          <cell r="M116" t="str">
            <v>26 -  Pernambuco</v>
          </cell>
          <cell r="N116">
            <v>13309.74</v>
          </cell>
        </row>
        <row r="117">
          <cell r="C117" t="str">
            <v>HOSPITAL SILVIO MAGALHÃES</v>
          </cell>
          <cell r="E117" t="str">
            <v>5.16 - Serviços Médico-Hospitalares, Odotonlogia e Laboratoriais</v>
          </cell>
          <cell r="F117">
            <v>42719975000114</v>
          </cell>
          <cell r="G117" t="str">
            <v xml:space="preserve">CLINICA VIVERY MEDICINA INTEGRATIVA </v>
          </cell>
          <cell r="H117" t="str">
            <v>S</v>
          </cell>
          <cell r="I117" t="str">
            <v>S</v>
          </cell>
          <cell r="J117" t="str">
            <v>34</v>
          </cell>
          <cell r="K117">
            <v>45140</v>
          </cell>
          <cell r="L117" t="str">
            <v>CKZIGOOF2</v>
          </cell>
          <cell r="M117" t="str">
            <v>26 -  Pernambuco</v>
          </cell>
          <cell r="N117">
            <v>2867.7</v>
          </cell>
        </row>
        <row r="118">
          <cell r="C118" t="str">
            <v>HOSPITAL SILVIO MAGALHÃES</v>
          </cell>
          <cell r="E118" t="str">
            <v>5.16 - Serviços Médico-Hospitalares, Odotonlogia e Laboratoriais</v>
          </cell>
          <cell r="F118">
            <v>40924886000184</v>
          </cell>
          <cell r="G118" t="str">
            <v>PREVENTMED ATIVIDADES MEDICAS LTDA</v>
          </cell>
          <cell r="H118" t="str">
            <v>S</v>
          </cell>
          <cell r="I118" t="str">
            <v>S</v>
          </cell>
          <cell r="J118" t="str">
            <v>711</v>
          </cell>
          <cell r="K118">
            <v>45141</v>
          </cell>
          <cell r="L118" t="str">
            <v>ZBAJ68126</v>
          </cell>
          <cell r="M118" t="str">
            <v>2609600 - Olinda - PE</v>
          </cell>
          <cell r="N118">
            <v>2867.7</v>
          </cell>
        </row>
        <row r="119">
          <cell r="C119" t="str">
            <v>HOSPITAL SILVIO MAGALHÃES</v>
          </cell>
          <cell r="E119" t="str">
            <v>5.16 - Serviços Médico-Hospitalares, Odotonlogia e Laboratoriais</v>
          </cell>
          <cell r="F119">
            <v>46560147000137</v>
          </cell>
          <cell r="G119" t="str">
            <v xml:space="preserve">MEDICALMED ATIVIDADES MEDICAS </v>
          </cell>
          <cell r="H119" t="str">
            <v>S</v>
          </cell>
          <cell r="I119" t="str">
            <v>S</v>
          </cell>
          <cell r="J119" t="str">
            <v>720</v>
          </cell>
          <cell r="K119">
            <v>45142</v>
          </cell>
          <cell r="L119" t="str">
            <v>XBXB11821</v>
          </cell>
          <cell r="M119" t="str">
            <v>2609600 - Olinda - PE</v>
          </cell>
          <cell r="N119">
            <v>8801.5499999999993</v>
          </cell>
        </row>
        <row r="120">
          <cell r="C120" t="str">
            <v>HOSPITAL SILVIO MAGALHÃES</v>
          </cell>
          <cell r="E120" t="str">
            <v>1.99 - Outras Despesas com Pessoal</v>
          </cell>
          <cell r="F120">
            <v>17197385000121</v>
          </cell>
          <cell r="G120" t="str">
            <v>ZURICH</v>
          </cell>
          <cell r="H120" t="str">
            <v>S</v>
          </cell>
          <cell r="I120" t="str">
            <v>N</v>
          </cell>
          <cell r="J120" t="str">
            <v>412201</v>
          </cell>
          <cell r="K120">
            <v>45156</v>
          </cell>
          <cell r="M120" t="str">
            <v>3106200 - Belo Horizonte - MG</v>
          </cell>
          <cell r="N120">
            <v>3614.79</v>
          </cell>
        </row>
        <row r="121">
          <cell r="C121" t="str">
            <v>HOSPITAL SILVIO MAGALHÃES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401</v>
          </cell>
          <cell r="K121">
            <v>45140</v>
          </cell>
          <cell r="L121" t="str">
            <v>UCQK35483</v>
          </cell>
          <cell r="M121" t="str">
            <v>2609600 - Olinda - PE</v>
          </cell>
          <cell r="N121">
            <v>19320</v>
          </cell>
        </row>
        <row r="122">
          <cell r="C122" t="str">
            <v>HOSPITAL SILVIO MAGALHÃES</v>
          </cell>
          <cell r="E122" t="str">
            <v>5.16 - Serviços Médico-Hospitalares, Odotonlogia e Laboratoriais</v>
          </cell>
          <cell r="F122">
            <v>44185778000198</v>
          </cell>
          <cell r="G122" t="str">
            <v xml:space="preserve">RMSCO SERVIÇOS MEDICOS </v>
          </cell>
          <cell r="H122" t="str">
            <v>S</v>
          </cell>
          <cell r="I122" t="str">
            <v>S</v>
          </cell>
          <cell r="J122" t="str">
            <v>27</v>
          </cell>
          <cell r="K122">
            <v>45148</v>
          </cell>
          <cell r="L122" t="str">
            <v>CULDJEZR</v>
          </cell>
          <cell r="M122" t="str">
            <v>2611606 - Recife - PE</v>
          </cell>
          <cell r="N122">
            <v>47749.3</v>
          </cell>
        </row>
        <row r="123">
          <cell r="C123" t="str">
            <v>HOSPITAL SILVIO MAGALHÃES</v>
          </cell>
          <cell r="E123" t="str">
            <v>5.16 - Serviços Médico-Hospitalares, Odotonlogia e Laboratoriais</v>
          </cell>
          <cell r="F123">
            <v>43843356000108</v>
          </cell>
          <cell r="G123" t="str">
            <v>SAUDEMED ATIVIDADES MEDICAS LTDA</v>
          </cell>
          <cell r="H123" t="str">
            <v>S</v>
          </cell>
          <cell r="I123" t="str">
            <v>S</v>
          </cell>
          <cell r="J123" t="str">
            <v>2284</v>
          </cell>
          <cell r="K123">
            <v>45146</v>
          </cell>
          <cell r="L123" t="str">
            <v>TBEN96772</v>
          </cell>
          <cell r="M123" t="str">
            <v>2609600 - Olinda - PE</v>
          </cell>
          <cell r="N123">
            <v>7020</v>
          </cell>
        </row>
        <row r="124">
          <cell r="C124" t="str">
            <v>HOSPITAL SILVIO MAGALHÃES</v>
          </cell>
          <cell r="E124" t="str">
            <v>5.16 - Serviços Médico-Hospitalares, Odotonlogia e Laboratoriais</v>
          </cell>
          <cell r="F124">
            <v>50459983000105</v>
          </cell>
          <cell r="G124" t="str">
            <v>PAIVA SERVICOS MEDICOS LTDA</v>
          </cell>
          <cell r="H124" t="str">
            <v>S</v>
          </cell>
          <cell r="I124" t="str">
            <v>S</v>
          </cell>
          <cell r="J124" t="str">
            <v>2</v>
          </cell>
          <cell r="K124">
            <v>45145</v>
          </cell>
          <cell r="L124" t="str">
            <v>U61EEPZR</v>
          </cell>
          <cell r="M124" t="str">
            <v>2611606 - Recife - PE</v>
          </cell>
          <cell r="N124">
            <v>13500</v>
          </cell>
        </row>
        <row r="125">
          <cell r="C125" t="str">
            <v>HOSPITAL SILVIO MAGALHÃES</v>
          </cell>
          <cell r="E125" t="str">
            <v xml:space="preserve">5.25 - Serviços Bancários </v>
          </cell>
          <cell r="F125">
            <v>360305158247</v>
          </cell>
          <cell r="G125" t="str">
            <v>CAIXA ECONOMICA FEDERAL RECIFE</v>
          </cell>
          <cell r="H125" t="str">
            <v>S</v>
          </cell>
          <cell r="I125" t="str">
            <v>N</v>
          </cell>
          <cell r="K125">
            <v>45138</v>
          </cell>
          <cell r="M125" t="str">
            <v>2611606 - Recife - PE</v>
          </cell>
          <cell r="N125">
            <v>2959</v>
          </cell>
        </row>
        <row r="126">
          <cell r="C126" t="str">
            <v>HOSPITAL SILVIO MAGALHÃES</v>
          </cell>
          <cell r="E126" t="str">
            <v>5.16 - Serviços Médico-Hospitalares, Odotonlogia e Laboratoriais</v>
          </cell>
          <cell r="F126">
            <v>46288453000166</v>
          </cell>
          <cell r="G126" t="str">
            <v>ANDRADE E CONDE</v>
          </cell>
          <cell r="H126" t="str">
            <v>S</v>
          </cell>
          <cell r="I126" t="str">
            <v>S</v>
          </cell>
          <cell r="J126" t="str">
            <v>50</v>
          </cell>
          <cell r="K126">
            <v>45146</v>
          </cell>
          <cell r="L126" t="str">
            <v>U4Y8J2RM</v>
          </cell>
          <cell r="M126" t="str">
            <v>2611606 - Recife - PE</v>
          </cell>
          <cell r="N126">
            <v>735.4</v>
          </cell>
        </row>
        <row r="127">
          <cell r="C127" t="str">
            <v>HOSPITAL SILVIO MAGALHÃES</v>
          </cell>
          <cell r="E127" t="str">
            <v>5.99 - Outros Serviços de Terceiros Pessoa Jurídica</v>
          </cell>
          <cell r="F127">
            <v>18810735000146</v>
          </cell>
          <cell r="G127" t="str">
            <v>SEMPRELAB LABORATORIO DE ANALISES DE AGUA</v>
          </cell>
          <cell r="H127" t="str">
            <v>S</v>
          </cell>
          <cell r="I127" t="str">
            <v>S</v>
          </cell>
          <cell r="J127" t="str">
            <v>5137</v>
          </cell>
          <cell r="K127">
            <v>45119</v>
          </cell>
          <cell r="L127" t="str">
            <v>ZITM21075</v>
          </cell>
          <cell r="M127" t="str">
            <v>2609600 - Olinda - PE</v>
          </cell>
          <cell r="N127">
            <v>800.5</v>
          </cell>
        </row>
        <row r="128">
          <cell r="C128" t="str">
            <v>HOSPITAL SILVIO MAGALHÃES</v>
          </cell>
          <cell r="E128" t="str">
            <v>5.16 - Serviços Médico-Hospitalares, Odotonlogia e Laboratoriais</v>
          </cell>
          <cell r="F128">
            <v>51269628000128</v>
          </cell>
          <cell r="G128" t="str">
            <v>51.269.628  LTDA</v>
          </cell>
          <cell r="H128" t="str">
            <v>S</v>
          </cell>
          <cell r="I128" t="str">
            <v>S</v>
          </cell>
          <cell r="J128" t="str">
            <v>1</v>
          </cell>
          <cell r="K128">
            <v>45152</v>
          </cell>
          <cell r="L128" t="str">
            <v>EFK1SPTC4</v>
          </cell>
          <cell r="M128" t="str">
            <v>2609204 - Maraial - PE</v>
          </cell>
          <cell r="N128">
            <v>33326.300000000003</v>
          </cell>
        </row>
        <row r="129">
          <cell r="C129" t="str">
            <v>HOSPITAL SILVIO MAGALHÃES</v>
          </cell>
          <cell r="E129" t="str">
            <v>5.16 - Serviços Médico-Hospitalares, Odotonlogia e Laboratoriais</v>
          </cell>
          <cell r="F129">
            <v>46560147000137</v>
          </cell>
          <cell r="G129" t="str">
            <v xml:space="preserve">MEDICALMED ATIVIDADES MEDICAS </v>
          </cell>
          <cell r="H129" t="str">
            <v>S</v>
          </cell>
          <cell r="I129" t="str">
            <v>S</v>
          </cell>
          <cell r="J129" t="str">
            <v>723</v>
          </cell>
          <cell r="K129">
            <v>45145</v>
          </cell>
          <cell r="L129" t="str">
            <v>JLSL06748</v>
          </cell>
          <cell r="M129" t="str">
            <v>2609600 - Olinda - PE</v>
          </cell>
          <cell r="N129">
            <v>2867.7</v>
          </cell>
        </row>
        <row r="130">
          <cell r="C130" t="str">
            <v>HOSPITAL SILVIO MAGALHÃES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138</v>
          </cell>
          <cell r="K130">
            <v>45146</v>
          </cell>
          <cell r="L130" t="str">
            <v>RBSTRJXJ</v>
          </cell>
          <cell r="M130" t="str">
            <v>2611606 - Recife - PE</v>
          </cell>
          <cell r="N130">
            <v>14040</v>
          </cell>
        </row>
        <row r="131">
          <cell r="C131" t="str">
            <v>HOSPITAL SILVIO MAGALHÃES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378</v>
          </cell>
          <cell r="K131">
            <v>45142</v>
          </cell>
          <cell r="L131" t="str">
            <v>LAJYXS9G</v>
          </cell>
          <cell r="M131" t="str">
            <v>2611606 - Recife - PE</v>
          </cell>
          <cell r="N131">
            <v>11735.4</v>
          </cell>
        </row>
        <row r="132">
          <cell r="C132" t="str">
            <v>HOSPITAL SILVIO MAGALHÃES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2817</v>
          </cell>
          <cell r="K132">
            <v>45139</v>
          </cell>
          <cell r="L132" t="str">
            <v>7SEKNPKY</v>
          </cell>
          <cell r="M132" t="str">
            <v>2611606 - Recife - PE</v>
          </cell>
          <cell r="N132">
            <v>5800</v>
          </cell>
        </row>
        <row r="133">
          <cell r="C133" t="str">
            <v>HOSPITAL SILVIO MAGALHÃES</v>
          </cell>
          <cell r="E133" t="str">
            <v>5.16 - Serviços Médico-Hospitalares, Odotonlogia e Laboratoriais</v>
          </cell>
          <cell r="F133">
            <v>30226182000184</v>
          </cell>
          <cell r="G133" t="str">
            <v xml:space="preserve">ALAN DEREK DUQUE SERVICOS DE PRESTACOES </v>
          </cell>
          <cell r="H133" t="str">
            <v>S</v>
          </cell>
          <cell r="I133" t="str">
            <v>S</v>
          </cell>
          <cell r="J133" t="str">
            <v>9</v>
          </cell>
          <cell r="K133">
            <v>45145</v>
          </cell>
          <cell r="L133" t="str">
            <v>4SCDL8RBQ</v>
          </cell>
          <cell r="M133" t="str">
            <v>2609402 - Moreno - PE</v>
          </cell>
          <cell r="N133">
            <v>13766.85</v>
          </cell>
        </row>
        <row r="134">
          <cell r="C134" t="str">
            <v>HOSPITAL SILVIO MAGALHÃES</v>
          </cell>
          <cell r="E134" t="str">
            <v>5.16 - Serviços Médico-Hospitalares, Odotonlogia e Laboratoriais</v>
          </cell>
          <cell r="F134">
            <v>47107470000112</v>
          </cell>
          <cell r="G134" t="str">
            <v>FISIO SAUDE INTENSIVA</v>
          </cell>
          <cell r="H134" t="str">
            <v>S</v>
          </cell>
          <cell r="I134" t="str">
            <v>S</v>
          </cell>
          <cell r="J134" t="str">
            <v>93</v>
          </cell>
          <cell r="K134">
            <v>45140</v>
          </cell>
          <cell r="L134" t="str">
            <v>AWCBGFVY7</v>
          </cell>
          <cell r="M134" t="str">
            <v>2610004 - Palmares - PE</v>
          </cell>
          <cell r="N134">
            <v>3671.52</v>
          </cell>
        </row>
        <row r="135">
          <cell r="C135" t="str">
            <v>HOSPITAL SILVIO MAGALHÃES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406</v>
          </cell>
          <cell r="K135">
            <v>45141</v>
          </cell>
          <cell r="L135" t="str">
            <v>XDVC46778</v>
          </cell>
          <cell r="M135" t="str">
            <v>2609600 - Olinda - PE</v>
          </cell>
          <cell r="N135">
            <v>6200.7</v>
          </cell>
        </row>
        <row r="136">
          <cell r="C136" t="str">
            <v>HOSPITAL SILVIO MAGALHÃES</v>
          </cell>
          <cell r="E136" t="str">
            <v>5.99 - Outros Serviços de Terceiros Pessoa Jurídica</v>
          </cell>
          <cell r="F136">
            <v>37381902000125</v>
          </cell>
          <cell r="G136" t="str">
            <v>REDE NACIONAL DE APRENDIZAGEM</v>
          </cell>
          <cell r="H136" t="str">
            <v>S</v>
          </cell>
          <cell r="I136" t="str">
            <v>S</v>
          </cell>
          <cell r="J136" t="str">
            <v>18611</v>
          </cell>
          <cell r="K136">
            <v>45113</v>
          </cell>
          <cell r="L136" t="str">
            <v>23FA75679</v>
          </cell>
          <cell r="M136" t="str">
            <v>5300108 - Brasília - DF</v>
          </cell>
          <cell r="N136">
            <v>1790</v>
          </cell>
        </row>
        <row r="137">
          <cell r="C137" t="str">
            <v>HOSPITAL SILVIO MAGALHÃES</v>
          </cell>
          <cell r="E137" t="str">
            <v>5.99 - Outros Serviços de Terceiros Pessoa Jurídica</v>
          </cell>
          <cell r="F137">
            <v>3094269000172</v>
          </cell>
          <cell r="G137" t="str">
            <v xml:space="preserve">POLICLINICA PALMARES </v>
          </cell>
          <cell r="H137" t="str">
            <v>S</v>
          </cell>
          <cell r="I137" t="str">
            <v>S</v>
          </cell>
          <cell r="J137" t="str">
            <v>13706</v>
          </cell>
          <cell r="K137">
            <v>45141</v>
          </cell>
          <cell r="L137" t="str">
            <v>51AL6JZ33</v>
          </cell>
          <cell r="M137" t="str">
            <v>2610004 - Palmares - PE</v>
          </cell>
          <cell r="N137">
            <v>2100</v>
          </cell>
        </row>
        <row r="138">
          <cell r="C138" t="str">
            <v>HOSPITAL SILVIO MAGALHÃES</v>
          </cell>
          <cell r="E138" t="str">
            <v>5.16 - Serviços Médico-Hospitalares, Odotonlogia e Laboratoriais</v>
          </cell>
          <cell r="F138">
            <v>50643331000118</v>
          </cell>
          <cell r="G138" t="str">
            <v>PEREIRA ARAUJO SERVICOS MEDICOS LTDA</v>
          </cell>
          <cell r="H138" t="str">
            <v>S</v>
          </cell>
          <cell r="I138" t="str">
            <v>S</v>
          </cell>
          <cell r="J138" t="str">
            <v>10</v>
          </cell>
          <cell r="K138">
            <v>45141</v>
          </cell>
          <cell r="L138" t="str">
            <v>XHG99ZPL</v>
          </cell>
          <cell r="M138" t="str">
            <v>2611606 - Recife - PE</v>
          </cell>
          <cell r="N138">
            <v>10833</v>
          </cell>
        </row>
        <row r="139">
          <cell r="C139" t="str">
            <v>HOSPITAL SILVIO MAGALHÃES</v>
          </cell>
          <cell r="E139" t="str">
            <v>4.6 - Serviços de Profissionais de Saúde</v>
          </cell>
          <cell r="F139">
            <v>7922864485</v>
          </cell>
          <cell r="G139" t="str">
            <v>VALDERICE SILVA DO CARMO</v>
          </cell>
          <cell r="H139" t="str">
            <v>S</v>
          </cell>
          <cell r="I139" t="str">
            <v>N</v>
          </cell>
          <cell r="K139">
            <v>45169</v>
          </cell>
          <cell r="M139" t="str">
            <v>2610004 - Palmares - PE</v>
          </cell>
          <cell r="N139">
            <v>1760.32</v>
          </cell>
        </row>
        <row r="140">
          <cell r="C140" t="str">
            <v>HOSPITAL SILVIO MAGALHÃES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1499</v>
          </cell>
          <cell r="K140">
            <v>45153</v>
          </cell>
          <cell r="L140" t="str">
            <v>5TBCW4VQ</v>
          </cell>
          <cell r="M140" t="str">
            <v>2611606 - Recife - PE</v>
          </cell>
          <cell r="N140">
            <v>4078</v>
          </cell>
        </row>
        <row r="141">
          <cell r="C141" t="str">
            <v>HOSPITAL SILVIO MAGALHÃES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50</v>
          </cell>
          <cell r="K141">
            <v>45140</v>
          </cell>
          <cell r="L141" t="str">
            <v>TWPX12220</v>
          </cell>
          <cell r="M141" t="str">
            <v>5208707 - Goiânia - GO</v>
          </cell>
          <cell r="N141">
            <v>11970.8</v>
          </cell>
        </row>
        <row r="142">
          <cell r="C142" t="str">
            <v>HOSPITAL SILVIO MAGALHÃES</v>
          </cell>
          <cell r="E142" t="str">
            <v>5.16 - Serviços Médico-Hospitalares, Odotonlogia e Laboratoriais</v>
          </cell>
          <cell r="F142">
            <v>19702111000178</v>
          </cell>
          <cell r="G142" t="str">
            <v>42632 CENTRO MEDICO LAECIO MACEDO LTDA</v>
          </cell>
          <cell r="H142" t="str">
            <v>S</v>
          </cell>
          <cell r="I142" t="str">
            <v>S</v>
          </cell>
          <cell r="J142" t="str">
            <v>407</v>
          </cell>
          <cell r="K142">
            <v>45145</v>
          </cell>
          <cell r="M142" t="str">
            <v>2609600 - Olinda - PE</v>
          </cell>
          <cell r="N142">
            <v>2933.85</v>
          </cell>
        </row>
        <row r="143">
          <cell r="C143" t="str">
            <v>HOSPITAL SILVIO MAGALHÃES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10</v>
          </cell>
          <cell r="K143">
            <v>45140</v>
          </cell>
          <cell r="L143" t="str">
            <v>VIZ2NLMQO</v>
          </cell>
          <cell r="M143" t="str">
            <v>2604106 - Caruaru - PE</v>
          </cell>
          <cell r="N143">
            <v>3000</v>
          </cell>
        </row>
        <row r="144">
          <cell r="C144" t="str">
            <v>HOSPITAL SILVIO MAGALHÃES</v>
          </cell>
          <cell r="E144" t="str">
            <v>5.16 - Serviços Médico-Hospitalares, Odotonlogia e Laboratoriais</v>
          </cell>
          <cell r="F144">
            <v>49079578000174</v>
          </cell>
          <cell r="G144" t="str">
            <v xml:space="preserve">VIEIRA BEZERRA </v>
          </cell>
          <cell r="H144" t="str">
            <v>S</v>
          </cell>
          <cell r="I144" t="str">
            <v>S</v>
          </cell>
          <cell r="J144" t="str">
            <v>33</v>
          </cell>
          <cell r="K144">
            <v>45148</v>
          </cell>
          <cell r="L144" t="str">
            <v>EPD6ILXA</v>
          </cell>
          <cell r="M144" t="str">
            <v>2611606 - Recife - PE</v>
          </cell>
          <cell r="N144">
            <v>24166</v>
          </cell>
        </row>
        <row r="145">
          <cell r="C145" t="str">
            <v>HOSPITAL SILVIO MAGALHÃES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8362</v>
          </cell>
          <cell r="K145">
            <v>45117</v>
          </cell>
          <cell r="L145" t="str">
            <v>9A81036751267D441DAF96EA581923F5</v>
          </cell>
          <cell r="M145" t="str">
            <v>4209102 - Joinville - SC</v>
          </cell>
          <cell r="N145">
            <v>1210</v>
          </cell>
        </row>
        <row r="146">
          <cell r="C146" t="str">
            <v>HOSPITAL SILVIO MAGALHÃES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979</v>
          </cell>
          <cell r="K146">
            <v>45152</v>
          </cell>
          <cell r="L146" t="str">
            <v>RXFI71382</v>
          </cell>
          <cell r="M146" t="str">
            <v>2602902 - Cabo de Santo Agostinho - PE</v>
          </cell>
          <cell r="N146">
            <v>94020</v>
          </cell>
        </row>
        <row r="147">
          <cell r="C147" t="str">
            <v>HOSPITAL SILVIO MAGALHÃES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31</v>
          </cell>
          <cell r="K147">
            <v>45145</v>
          </cell>
          <cell r="L147" t="str">
            <v>XLJMX5L3</v>
          </cell>
          <cell r="M147" t="str">
            <v>2611606 - Recife - PE</v>
          </cell>
          <cell r="N147">
            <v>21666</v>
          </cell>
        </row>
        <row r="148">
          <cell r="C148" t="str">
            <v>HOSPITAL SILVIO MAGALHÃES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15154</v>
          </cell>
          <cell r="K148">
            <v>45149</v>
          </cell>
          <cell r="L148" t="str">
            <v>AHZV33361</v>
          </cell>
          <cell r="M148" t="str">
            <v>2607901 - Jaboatão dos Guararapes - PE</v>
          </cell>
          <cell r="N148">
            <v>1434.99</v>
          </cell>
        </row>
        <row r="149">
          <cell r="C149" t="str">
            <v>HOSPITAL SILVIO MAGALHÃES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197</v>
          </cell>
          <cell r="K149">
            <v>45140</v>
          </cell>
          <cell r="L149" t="str">
            <v>8E4DG8ZZ</v>
          </cell>
          <cell r="M149" t="str">
            <v>2611606 - Recife - PE</v>
          </cell>
          <cell r="N149">
            <v>26699.99</v>
          </cell>
        </row>
        <row r="150">
          <cell r="C150" t="str">
            <v>HOSPITAL SILVIO MAGALHÃES</v>
          </cell>
          <cell r="E150" t="str">
            <v>5.16 - Serviços Médico-Hospitalares, Odotonlogia e Laboratoriais</v>
          </cell>
          <cell r="F150">
            <v>46852548000160</v>
          </cell>
          <cell r="G150" t="str">
            <v>CERTMED ATIVIDADES MEDICAS</v>
          </cell>
          <cell r="H150" t="str">
            <v>S</v>
          </cell>
          <cell r="I150" t="str">
            <v>S</v>
          </cell>
          <cell r="J150" t="str">
            <v>94</v>
          </cell>
          <cell r="K150">
            <v>45146</v>
          </cell>
          <cell r="L150" t="str">
            <v>GTVX9XQG</v>
          </cell>
          <cell r="M150" t="str">
            <v>2611606 - Recife - PE</v>
          </cell>
          <cell r="N150">
            <v>8884.5499999999993</v>
          </cell>
        </row>
        <row r="151">
          <cell r="C151" t="str">
            <v>HOSPITAL SILVIO MAGALHÃES</v>
          </cell>
          <cell r="E151" t="str">
            <v>5.16 - Serviços Médico-Hospitalares, Odotonlogia e Laboratoriais</v>
          </cell>
          <cell r="F151">
            <v>47107470000112</v>
          </cell>
          <cell r="G151" t="str">
            <v>FISIO SAUDE INTENSIVA</v>
          </cell>
          <cell r="H151" t="str">
            <v>S</v>
          </cell>
          <cell r="I151" t="str">
            <v>S</v>
          </cell>
          <cell r="J151" t="str">
            <v>94</v>
          </cell>
          <cell r="K151">
            <v>45140</v>
          </cell>
          <cell r="L151" t="str">
            <v>TMCGTU2D9</v>
          </cell>
          <cell r="M151" t="str">
            <v>2610004 - Palmares - PE</v>
          </cell>
          <cell r="N151">
            <v>10134.1</v>
          </cell>
        </row>
        <row r="152">
          <cell r="C152" t="str">
            <v>HOSPITAL SILVIO MAGALHÃES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55</v>
          </cell>
          <cell r="K152">
            <v>45141</v>
          </cell>
          <cell r="L152" t="str">
            <v>Y64DY2LQ1</v>
          </cell>
          <cell r="M152" t="str">
            <v>2610004 - Palmares - PE</v>
          </cell>
          <cell r="N152">
            <v>53343</v>
          </cell>
        </row>
        <row r="153">
          <cell r="C153" t="str">
            <v>HOSPITAL SILVIO MAGALHÃES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7140</v>
          </cell>
          <cell r="K153">
            <v>45148</v>
          </cell>
          <cell r="L153" t="str">
            <v>LUOGVFL8U</v>
          </cell>
          <cell r="M153" t="str">
            <v>2604106 - Caruaru - PE</v>
          </cell>
          <cell r="N153">
            <v>204000</v>
          </cell>
        </row>
        <row r="154">
          <cell r="C154" t="str">
            <v>HOSPITAL SILVIO MAGALHÃES</v>
          </cell>
          <cell r="E154" t="str">
            <v>5.10 - Detetização/Tratamento de Resíduos e Afins</v>
          </cell>
          <cell r="F154">
            <v>60094406000889</v>
          </cell>
          <cell r="G154" t="str">
            <v xml:space="preserve">RENTOKIL INITIAL DO BRASIL </v>
          </cell>
          <cell r="H154" t="str">
            <v>S</v>
          </cell>
          <cell r="I154" t="str">
            <v>S</v>
          </cell>
          <cell r="J154" t="str">
            <v>21968</v>
          </cell>
          <cell r="K154">
            <v>45160</v>
          </cell>
          <cell r="L154" t="str">
            <v>YXUN8BZD</v>
          </cell>
          <cell r="M154" t="str">
            <v>2611606 - Recife - PE</v>
          </cell>
          <cell r="N154">
            <v>1645.56</v>
          </cell>
        </row>
        <row r="155">
          <cell r="C155" t="str">
            <v>HOSPITAL SILVIO MAGALHÃES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436</v>
          </cell>
          <cell r="K155">
            <v>45139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</v>
          </cell>
          <cell r="E156" t="str">
            <v>4.6 - Serviços de Profissionais de Saúde</v>
          </cell>
          <cell r="F156">
            <v>6750561446</v>
          </cell>
          <cell r="G156" t="str">
            <v>TACIANA CABRAL DE MOURA</v>
          </cell>
          <cell r="H156" t="str">
            <v>S</v>
          </cell>
          <cell r="I156" t="str">
            <v>N</v>
          </cell>
          <cell r="K156">
            <v>45169</v>
          </cell>
          <cell r="M156" t="str">
            <v>2610004 - Palmares - PE</v>
          </cell>
          <cell r="N156">
            <v>1650.31</v>
          </cell>
        </row>
        <row r="157">
          <cell r="C157" t="str">
            <v>HOSPITAL SILVIO MAGALHÃES</v>
          </cell>
          <cell r="E157" t="str">
            <v>5.16 - Serviços Médico-Hospitalares, Odotonlogia e Laboratoriais</v>
          </cell>
          <cell r="F157">
            <v>31006503000106</v>
          </cell>
          <cell r="G157" t="str">
            <v>MARLOS GONÇALVES ROCHA</v>
          </cell>
          <cell r="H157" t="str">
            <v>S</v>
          </cell>
          <cell r="I157" t="str">
            <v>S</v>
          </cell>
          <cell r="J157" t="str">
            <v>74</v>
          </cell>
          <cell r="K157">
            <v>45147</v>
          </cell>
          <cell r="L157" t="str">
            <v>K4KSHDN6V</v>
          </cell>
          <cell r="M157" t="str">
            <v>2610004 - Palmares - PE</v>
          </cell>
          <cell r="N157">
            <v>26116.66</v>
          </cell>
        </row>
        <row r="158">
          <cell r="C158" t="str">
            <v>HOSPITAL SILVIO MAGALHÃES</v>
          </cell>
          <cell r="E158" t="str">
            <v>5.16 - Serviços Médico-Hospitalares, Odotonlogia e Laboratoriais</v>
          </cell>
          <cell r="F158">
            <v>47107470000112</v>
          </cell>
          <cell r="G158" t="str">
            <v>FISIO SAUDE INTENSIVA</v>
          </cell>
          <cell r="H158" t="str">
            <v>S</v>
          </cell>
          <cell r="I158" t="str">
            <v>S</v>
          </cell>
          <cell r="J158" t="str">
            <v>95</v>
          </cell>
          <cell r="K158">
            <v>45148</v>
          </cell>
          <cell r="L158" t="str">
            <v>68QG1W5HR</v>
          </cell>
          <cell r="M158" t="str">
            <v>2610004 - Palmares - PE</v>
          </cell>
          <cell r="N158">
            <v>140.71</v>
          </cell>
        </row>
        <row r="159">
          <cell r="C159" t="str">
            <v>HOSPITAL SILVIO MAGALHÃES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103</v>
          </cell>
          <cell r="K159">
            <v>45147</v>
          </cell>
          <cell r="L159" t="str">
            <v>EDYSMTX8I</v>
          </cell>
          <cell r="M159" t="str">
            <v>2604106 - Caruaru - PE</v>
          </cell>
          <cell r="N159">
            <v>44946.43</v>
          </cell>
        </row>
        <row r="160">
          <cell r="C160" t="str">
            <v>HOSPITAL SILVIO MAGALHÃES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223</v>
          </cell>
          <cell r="K160">
            <v>45145</v>
          </cell>
          <cell r="L160" t="str">
            <v>VXZ1ZGLER</v>
          </cell>
          <cell r="M160" t="str">
            <v>2604106 - Caruaru - PE</v>
          </cell>
          <cell r="N160">
            <v>23660</v>
          </cell>
        </row>
        <row r="161">
          <cell r="C161" t="str">
            <v>HOSPITAL SILVIO MAGALHÃES</v>
          </cell>
          <cell r="E161" t="str">
            <v>5.17 - Manutenção de Software, Certificação Digital e Microfilmagem</v>
          </cell>
          <cell r="F161">
            <v>18630942000119</v>
          </cell>
          <cell r="G161" t="str">
            <v>PROVTEL TECNOLOGIA SERVIÇOS GERENCIADOS</v>
          </cell>
          <cell r="H161" t="str">
            <v>S</v>
          </cell>
          <cell r="I161" t="str">
            <v>S</v>
          </cell>
          <cell r="J161" t="str">
            <v>2816</v>
          </cell>
          <cell r="K161">
            <v>45139</v>
          </cell>
          <cell r="L161" t="str">
            <v>V4NYRGKS</v>
          </cell>
          <cell r="M161" t="str">
            <v>2611606 - Recife - PE</v>
          </cell>
          <cell r="N161">
            <v>1500</v>
          </cell>
        </row>
        <row r="162">
          <cell r="C162" t="str">
            <v>HOSPITAL SILVIO MAGALHÃES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15</v>
          </cell>
          <cell r="K162">
            <v>45111</v>
          </cell>
          <cell r="L162" t="str">
            <v>2ILADIUVN</v>
          </cell>
          <cell r="M162" t="str">
            <v>2610004 - Palmares - PE</v>
          </cell>
          <cell r="N162">
            <v>7000</v>
          </cell>
        </row>
        <row r="163">
          <cell r="C163" t="str">
            <v>HOSPITAL SILVIO MAGALHÃES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464</v>
          </cell>
          <cell r="K163">
            <v>45149</v>
          </cell>
          <cell r="L163" t="str">
            <v>SZTMVXXDY</v>
          </cell>
          <cell r="M163" t="str">
            <v>2610004 - Palmares - PE</v>
          </cell>
          <cell r="N163">
            <v>71808.59</v>
          </cell>
        </row>
        <row r="164">
          <cell r="C164" t="str">
            <v>HOSPITAL SILVIO MAGALHÃES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19640</v>
          </cell>
          <cell r="K164">
            <v>45148</v>
          </cell>
          <cell r="M164" t="str">
            <v>2611606 - Recife - PE</v>
          </cell>
          <cell r="N164">
            <v>6277.34</v>
          </cell>
        </row>
        <row r="165">
          <cell r="C165" t="str">
            <v>HOSPITAL SILVIO MAGALHÃES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13962</v>
          </cell>
          <cell r="K165">
            <v>45111</v>
          </cell>
          <cell r="L165" t="str">
            <v>6Q7TQIQT</v>
          </cell>
          <cell r="M165" t="str">
            <v>3125101 - Extrema - MG</v>
          </cell>
          <cell r="N165">
            <v>28418.83</v>
          </cell>
        </row>
        <row r="166">
          <cell r="C166" t="str">
            <v>HOSPITAL SILVIO MAGALHÃES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2234</v>
          </cell>
          <cell r="K166">
            <v>45139</v>
          </cell>
          <cell r="L166" t="str">
            <v>SSUJMGGF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1066</v>
          </cell>
          <cell r="K167">
            <v>45140</v>
          </cell>
          <cell r="L167" t="str">
            <v>V5ELR4HF</v>
          </cell>
          <cell r="M167" t="str">
            <v>2611606 - Recife - PE</v>
          </cell>
          <cell r="N167">
            <v>6100</v>
          </cell>
        </row>
        <row r="168">
          <cell r="C168" t="str">
            <v>HOSPITAL SILVIO MAGALHÃES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107</v>
          </cell>
          <cell r="K168">
            <v>45139</v>
          </cell>
          <cell r="L168" t="str">
            <v>26230832434984000105550010000001071000035703</v>
          </cell>
          <cell r="M168" t="str">
            <v>2610004 - Palmares - PE</v>
          </cell>
          <cell r="N168">
            <v>50560</v>
          </cell>
        </row>
        <row r="169">
          <cell r="C169" t="str">
            <v>HOSPITAL SILVIO MAGALHÃES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ADVERSIT SERVICOS EM INFORMATICA</v>
          </cell>
          <cell r="H169" t="str">
            <v>S</v>
          </cell>
          <cell r="I169" t="str">
            <v>S</v>
          </cell>
          <cell r="J169" t="str">
            <v>924</v>
          </cell>
          <cell r="K169">
            <v>45139</v>
          </cell>
          <cell r="L169" t="str">
            <v>IPDK20718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386444</v>
          </cell>
          <cell r="K170">
            <v>45139</v>
          </cell>
          <cell r="L170" t="str">
            <v>HELXIHAA</v>
          </cell>
          <cell r="M170" t="str">
            <v>2611606 - Recife - PE</v>
          </cell>
          <cell r="N170">
            <v>1959.63</v>
          </cell>
        </row>
        <row r="171">
          <cell r="C171" t="str">
            <v>HOSPITAL SILVIO MAGALHÃES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160609</v>
          </cell>
          <cell r="K171">
            <v>45139</v>
          </cell>
          <cell r="M171" t="str">
            <v>2611309 - Pombos - PE</v>
          </cell>
          <cell r="N171">
            <v>13115.3</v>
          </cell>
        </row>
        <row r="172">
          <cell r="C172" t="str">
            <v>HOSPITAL SILVIO MAGALHÃES</v>
          </cell>
          <cell r="E172" t="str">
            <v>5.17 - Manutenção de Software, Certificação Digital e Microfilmagem</v>
          </cell>
          <cell r="F172">
            <v>60765823000130</v>
          </cell>
          <cell r="G172" t="str">
            <v>SOCIEDADE BENEFICIENTE ISRAELITA</v>
          </cell>
          <cell r="H172" t="str">
            <v>S</v>
          </cell>
          <cell r="I172" t="str">
            <v>S</v>
          </cell>
          <cell r="J172" t="str">
            <v>14654025</v>
          </cell>
          <cell r="K172">
            <v>45135</v>
          </cell>
          <cell r="L172" t="str">
            <v>VWUG8J19</v>
          </cell>
          <cell r="M172" t="str">
            <v>3550308 - São Paulo - SP</v>
          </cell>
          <cell r="N172">
            <v>780</v>
          </cell>
        </row>
        <row r="173">
          <cell r="C173" t="str">
            <v>HOSPITAL SILVIO MAGALHÃES</v>
          </cell>
          <cell r="E173" t="str">
            <v xml:space="preserve">5.25 - Serviços Bancários </v>
          </cell>
          <cell r="F173">
            <v>90400888198740</v>
          </cell>
          <cell r="G173" t="str">
            <v>SANTANDER PALMARES</v>
          </cell>
          <cell r="H173" t="str">
            <v>S</v>
          </cell>
          <cell r="I173" t="str">
            <v>N</v>
          </cell>
          <cell r="K173" t="str">
            <v>31/072023</v>
          </cell>
          <cell r="M173" t="str">
            <v>2610004 - Palmares - PE</v>
          </cell>
          <cell r="N173">
            <v>15</v>
          </cell>
        </row>
        <row r="174">
          <cell r="C174" t="str">
            <v>HOSPITAL SILVIO MAGALHÃES</v>
          </cell>
          <cell r="E174" t="str">
            <v>5.16 - Serviços Médico-Hospitalares, Odotonlogia e Laboratoriais</v>
          </cell>
          <cell r="F174">
            <v>45573167000180</v>
          </cell>
          <cell r="G174" t="str">
            <v>ANTONIO L DO N SILVA</v>
          </cell>
          <cell r="H174" t="str">
            <v>S</v>
          </cell>
          <cell r="I174" t="str">
            <v>S</v>
          </cell>
          <cell r="J174" t="str">
            <v>47</v>
          </cell>
          <cell r="K174">
            <v>45142</v>
          </cell>
          <cell r="L174" t="str">
            <v>289KB7PL8</v>
          </cell>
          <cell r="M174" t="str">
            <v>2610004 - Palmares - PE</v>
          </cell>
          <cell r="N174">
            <v>9166.2999999999993</v>
          </cell>
        </row>
        <row r="175">
          <cell r="C175" t="str">
            <v>HOSPITAL SILVIO MAGALHÃES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5474</v>
          </cell>
          <cell r="K175">
            <v>45149</v>
          </cell>
          <cell r="L175" t="str">
            <v xml:space="preserve">DNCH36525 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8361</v>
          </cell>
          <cell r="K176">
            <v>45117</v>
          </cell>
          <cell r="L176" t="str">
            <v>9DCFA48CC24E9A6DD053793B7A9AAF</v>
          </cell>
          <cell r="M176" t="str">
            <v>4209102 - Joinville - SC</v>
          </cell>
          <cell r="N176">
            <v>197.04</v>
          </cell>
        </row>
        <row r="177">
          <cell r="C177" t="str">
            <v>HOSPITAL SILVIO MAGALHÃES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644</v>
          </cell>
          <cell r="K177">
            <v>45140</v>
          </cell>
          <cell r="L177" t="str">
            <v>BGBS98906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8460</v>
          </cell>
          <cell r="K178">
            <v>45139</v>
          </cell>
          <cell r="M178" t="str">
            <v>3300407 - Barra Mansa - RJ</v>
          </cell>
          <cell r="N178">
            <v>2896.8</v>
          </cell>
        </row>
        <row r="179">
          <cell r="C179" t="str">
            <v>HOSPITAL SILVIO MAGALHÃES</v>
          </cell>
          <cell r="E179" t="str">
            <v>5.99 - Outros Serviços de Terceiros Pessoa Jurídica</v>
          </cell>
          <cell r="F179">
            <v>24832653000103</v>
          </cell>
          <cell r="G179" t="str">
            <v>ABSOLUTA ASSESSORIA GESTÃO</v>
          </cell>
          <cell r="H179" t="str">
            <v>S</v>
          </cell>
          <cell r="I179" t="str">
            <v>S</v>
          </cell>
          <cell r="J179" t="str">
            <v>265</v>
          </cell>
          <cell r="K179">
            <v>45139</v>
          </cell>
          <cell r="L179" t="str">
            <v>LSBJ63580</v>
          </cell>
          <cell r="M179" t="str">
            <v>2609600 - Olinda - PE</v>
          </cell>
          <cell r="N179">
            <v>3540</v>
          </cell>
        </row>
        <row r="180">
          <cell r="C180" t="str">
            <v>HOSPITAL SILVIO MAGALHÃES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9629</v>
          </cell>
          <cell r="K180">
            <v>45138</v>
          </cell>
          <cell r="M180" t="str">
            <v>2611606 - Recife - PE</v>
          </cell>
          <cell r="N180">
            <v>3020</v>
          </cell>
        </row>
        <row r="181">
          <cell r="C181" t="str">
            <v>HOSPITAL SILVIO MAGALHÃES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6059</v>
          </cell>
          <cell r="K181">
            <v>45112</v>
          </cell>
          <cell r="M181" t="str">
            <v>2611606 - Recife - PE</v>
          </cell>
          <cell r="N181">
            <v>10000</v>
          </cell>
        </row>
        <row r="182">
          <cell r="C182" t="str">
            <v>HOSPITAL SILVIO MAGALHÃES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81063</v>
          </cell>
          <cell r="K182">
            <v>45110</v>
          </cell>
          <cell r="L182" t="str">
            <v>EWDUQXYX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19016</v>
          </cell>
          <cell r="K183">
            <v>45110</v>
          </cell>
          <cell r="L183" t="str">
            <v>547V597501694112099W</v>
          </cell>
          <cell r="M183" t="str">
            <v>3505708 - Barueri - SP</v>
          </cell>
          <cell r="N183">
            <v>946.23</v>
          </cell>
        </row>
        <row r="184">
          <cell r="C184" t="str">
            <v>HOSPITAL SILVIO MAGALHÃES</v>
          </cell>
          <cell r="E184" t="str">
            <v xml:space="preserve">5.7 - Reparo e Manutenção de Bens Movéis de Outras Naturezas </v>
          </cell>
          <cell r="F184">
            <v>7295266000158</v>
          </cell>
          <cell r="G184" t="str">
            <v xml:space="preserve">MB COMERCIAL </v>
          </cell>
          <cell r="H184" t="str">
            <v>S</v>
          </cell>
          <cell r="I184" t="str">
            <v>S</v>
          </cell>
          <cell r="J184" t="str">
            <v>50102</v>
          </cell>
          <cell r="K184">
            <v>45114</v>
          </cell>
          <cell r="L184" t="str">
            <v>ITV6F86Q</v>
          </cell>
          <cell r="M184" t="str">
            <v>2611606 - Recife - PE</v>
          </cell>
          <cell r="N184">
            <v>189</v>
          </cell>
        </row>
        <row r="185">
          <cell r="C185" t="str">
            <v>HOSPITAL SILVIO MAGALHÃES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59789</v>
          </cell>
          <cell r="K185">
            <v>45140</v>
          </cell>
          <cell r="L185" t="str">
            <v>LKMEL1KT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3474</v>
          </cell>
          <cell r="K186">
            <v>45139</v>
          </cell>
          <cell r="L186" t="str">
            <v>ELXHLSSW</v>
          </cell>
          <cell r="M186" t="str">
            <v>2611606 - Recife - PE</v>
          </cell>
          <cell r="N186">
            <v>1123.8699999999999</v>
          </cell>
        </row>
        <row r="187">
          <cell r="C187" t="str">
            <v>HOSPITAL SILVIO MAGALHÃES</v>
          </cell>
          <cell r="E187" t="str">
            <v xml:space="preserve">5.25 - Serviços Bancários </v>
          </cell>
          <cell r="F187">
            <v>360305158247</v>
          </cell>
          <cell r="G187" t="str">
            <v>CAIXA ECONOMICA FEDERAL RECIFE</v>
          </cell>
          <cell r="H187" t="str">
            <v>S</v>
          </cell>
          <cell r="I187" t="str">
            <v>N</v>
          </cell>
          <cell r="K187">
            <v>45138</v>
          </cell>
          <cell r="M187" t="str">
            <v>2611606 - Recife - PE</v>
          </cell>
          <cell r="N187">
            <v>69</v>
          </cell>
        </row>
        <row r="188">
          <cell r="C188" t="str">
            <v>HOSPITAL SILVIO MAGALHÃES</v>
          </cell>
          <cell r="E188" t="str">
            <v>5.5 - Reparo e Manutenção de Máquinas e Equipamentos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125</v>
          </cell>
          <cell r="K188">
            <v>45139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</v>
          </cell>
          <cell r="E189" t="str">
            <v>5.5 - Reparo e Manutenção de Máquinas e Equipamentos</v>
          </cell>
          <cell r="F189">
            <v>6907719000197</v>
          </cell>
          <cell r="G189" t="str">
            <v>FAG DE OLIVEIRA</v>
          </cell>
          <cell r="H189" t="str">
            <v>S</v>
          </cell>
          <cell r="I189" t="str">
            <v>S</v>
          </cell>
          <cell r="J189" t="str">
            <v>1944</v>
          </cell>
          <cell r="K189">
            <v>45148</v>
          </cell>
          <cell r="L189" t="str">
            <v>UFDA82480</v>
          </cell>
          <cell r="M189" t="str">
            <v>2607901 - Jaboatão dos Guararapes - PE</v>
          </cell>
          <cell r="N189">
            <v>24000</v>
          </cell>
        </row>
        <row r="190">
          <cell r="C190" t="str">
            <v>HOSPITAL SILVIO MAGALHÃES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13303</v>
          </cell>
          <cell r="K190">
            <v>45140</v>
          </cell>
          <cell r="M190" t="str">
            <v>2611606 - Recife - PE</v>
          </cell>
          <cell r="N190">
            <v>3500</v>
          </cell>
        </row>
        <row r="191">
          <cell r="C191" t="str">
            <v>HOSPITAL SILVIO MAGALHÃES</v>
          </cell>
          <cell r="E191" t="str">
            <v>5.12 - Energia Elétrica</v>
          </cell>
          <cell r="F191">
            <v>10835932000108</v>
          </cell>
          <cell r="G191" t="str">
            <v>CELPE</v>
          </cell>
          <cell r="H191" t="str">
            <v>S</v>
          </cell>
          <cell r="I191" t="str">
            <v>S</v>
          </cell>
          <cell r="J191" t="str">
            <v>268875044</v>
          </cell>
          <cell r="K191">
            <v>45145</v>
          </cell>
          <cell r="L191" t="str">
            <v>2623081083593200010866008750441020463381</v>
          </cell>
          <cell r="M191" t="str">
            <v>2611606 - Recife - PE</v>
          </cell>
          <cell r="N191">
            <v>112150.08</v>
          </cell>
        </row>
        <row r="192">
          <cell r="C192" t="str">
            <v>HOSPITAL SILVIO MAGALHÃES</v>
          </cell>
          <cell r="E192" t="str">
            <v>5.16 - Serviços Médico-Hospitalares, Odotonlogia e Laboratoriais</v>
          </cell>
          <cell r="F192">
            <v>5608820000184</v>
          </cell>
          <cell r="G192" t="str">
            <v>CLINIALAGOAS MEDICINA INTEGRADA LTDA</v>
          </cell>
          <cell r="H192" t="str">
            <v>S</v>
          </cell>
          <cell r="I192" t="str">
            <v>S</v>
          </cell>
          <cell r="J192" t="str">
            <v>6920</v>
          </cell>
          <cell r="K192">
            <v>45141</v>
          </cell>
          <cell r="L192" t="str">
            <v>LFUPBG0Z7</v>
          </cell>
          <cell r="M192" t="str">
            <v>2704302 - Maceió - AL</v>
          </cell>
          <cell r="N192">
            <v>1120</v>
          </cell>
        </row>
        <row r="193">
          <cell r="C193" t="str">
            <v>HOSPITAL SILVIO MAGALHÃES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2824</v>
          </cell>
          <cell r="K193">
            <v>45140</v>
          </cell>
          <cell r="L193" t="str">
            <v>PIAA25713</v>
          </cell>
          <cell r="M193" t="str">
            <v>2607901 - Jaboatão dos Guararapes - PE</v>
          </cell>
          <cell r="N193">
            <v>36716.379999999997</v>
          </cell>
        </row>
        <row r="194">
          <cell r="C194" t="str">
            <v>HOSPITAL SILVIO MAGALHÃES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6927</v>
          </cell>
          <cell r="K194">
            <v>45147</v>
          </cell>
          <cell r="L194" t="str">
            <v>7435738740200961187720240809082029910753</v>
          </cell>
          <cell r="M194" t="str">
            <v>4101804 - Araucária - PR</v>
          </cell>
          <cell r="N194">
            <v>19182.599999999999</v>
          </cell>
        </row>
        <row r="195">
          <cell r="C195" t="str">
            <v>HOSPITAL SILVIO MAGALHÃES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72125</v>
          </cell>
          <cell r="K195">
            <v>45145</v>
          </cell>
          <cell r="L195" t="str">
            <v>MORS29460</v>
          </cell>
          <cell r="M195" t="str">
            <v>2609600 - Olinda - PE</v>
          </cell>
          <cell r="N195">
            <v>262801.21999999997</v>
          </cell>
        </row>
        <row r="196">
          <cell r="C196" t="str">
            <v>HOSPITAL SILVIO MAGALHÃES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392</v>
          </cell>
          <cell r="K196">
            <v>45153</v>
          </cell>
          <cell r="L196" t="str">
            <v>ZKL88M5JP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1171</v>
          </cell>
          <cell r="K197">
            <v>45149</v>
          </cell>
          <cell r="L197" t="str">
            <v>TDMHEFVS</v>
          </cell>
          <cell r="M197" t="str">
            <v>2611606 - Recife - PE</v>
          </cell>
          <cell r="N197">
            <v>22324.6</v>
          </cell>
        </row>
        <row r="198">
          <cell r="C198" t="str">
            <v>HOSPITAL SILVIO MAGALHÃES</v>
          </cell>
          <cell r="E198" t="str">
            <v>5.16 - Serviços Médico-Hospitalares, Odotonlogia e Laboratoriais</v>
          </cell>
          <cell r="F198">
            <v>47107470000112</v>
          </cell>
          <cell r="G198" t="str">
            <v>FISIO SAUDE INTENSIVA</v>
          </cell>
          <cell r="H198" t="str">
            <v>S</v>
          </cell>
          <cell r="I198" t="str">
            <v>S</v>
          </cell>
          <cell r="J198" t="str">
            <v>96</v>
          </cell>
          <cell r="K198">
            <v>45148</v>
          </cell>
          <cell r="L198" t="str">
            <v>ZE66GMMNG</v>
          </cell>
          <cell r="M198" t="str">
            <v>2610004 - Palmares - PE</v>
          </cell>
          <cell r="N198">
            <v>7575</v>
          </cell>
        </row>
        <row r="199">
          <cell r="C199" t="str">
            <v>HOSPITAL SILVIO MAGALHÃES</v>
          </cell>
          <cell r="E199" t="str">
            <v>5.10 - Detetização/Tratamento de Resíduos e Afins</v>
          </cell>
          <cell r="F199">
            <v>21171626000130</v>
          </cell>
          <cell r="G199" t="str">
            <v xml:space="preserve">MEGA DEDETIZAÇÃO </v>
          </cell>
          <cell r="H199" t="str">
            <v>S</v>
          </cell>
          <cell r="I199" t="str">
            <v>S</v>
          </cell>
          <cell r="J199" t="str">
            <v>475</v>
          </cell>
          <cell r="K199">
            <v>45110</v>
          </cell>
          <cell r="L199" t="str">
            <v>CTV461FZQ</v>
          </cell>
          <cell r="M199" t="str">
            <v>2610004 - Palmares - PE</v>
          </cell>
          <cell r="N199">
            <v>1100</v>
          </cell>
        </row>
        <row r="200">
          <cell r="C200" t="str">
            <v>HOSPITAL SILVIO MAGALHÃES</v>
          </cell>
          <cell r="E200" t="str">
            <v>5.16 - Serviços Médico-Hospitalares, Odotonlogia e Laboratoriais</v>
          </cell>
          <cell r="F200">
            <v>7512454000190</v>
          </cell>
          <cell r="G200" t="str">
            <v xml:space="preserve">SENNA SERVIÇOS MEDICOS </v>
          </cell>
          <cell r="H200" t="str">
            <v>S</v>
          </cell>
          <cell r="I200" t="str">
            <v>S</v>
          </cell>
          <cell r="J200" t="str">
            <v>33</v>
          </cell>
          <cell r="K200">
            <v>45139</v>
          </cell>
          <cell r="L200" t="str">
            <v>BE6T2TZCP</v>
          </cell>
          <cell r="M200" t="str">
            <v>2607901 - Jaboatão dos Guararapes - PE</v>
          </cell>
          <cell r="N200">
            <v>11040</v>
          </cell>
        </row>
        <row r="201">
          <cell r="C201" t="str">
            <v>HOSPITAL SILVIO MAGALHÃES</v>
          </cell>
          <cell r="E201" t="str">
            <v xml:space="preserve">5.21 - Seguros em geral </v>
          </cell>
          <cell r="F201">
            <v>61198164000160</v>
          </cell>
          <cell r="G201" t="str">
            <v>PORTO SEGURO COMPANHIA DE SEGUROS</v>
          </cell>
          <cell r="H201" t="str">
            <v>S</v>
          </cell>
          <cell r="I201" t="str">
            <v>S</v>
          </cell>
          <cell r="K201">
            <v>45120</v>
          </cell>
          <cell r="M201" t="str">
            <v>3550308 - São Paulo - SP</v>
          </cell>
          <cell r="N201">
            <v>722.54</v>
          </cell>
        </row>
        <row r="202">
          <cell r="C202" t="str">
            <v>HOSPITAL SILVIO MAGALHÃES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 xml:space="preserve">PORTALMED ATIVIDADES MEDICAS </v>
          </cell>
          <cell r="H202" t="str">
            <v>S</v>
          </cell>
          <cell r="I202" t="str">
            <v>S</v>
          </cell>
          <cell r="J202" t="str">
            <v>410</v>
          </cell>
          <cell r="K202">
            <v>45142</v>
          </cell>
          <cell r="L202" t="str">
            <v>GUZG27542</v>
          </cell>
          <cell r="M202" t="str">
            <v>2609600 - Olinda - PE</v>
          </cell>
          <cell r="N202">
            <v>10530</v>
          </cell>
        </row>
        <row r="203">
          <cell r="C203" t="str">
            <v>HOSPITAL SILVIO MAGALHÃES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32</v>
          </cell>
          <cell r="K203">
            <v>45145</v>
          </cell>
          <cell r="L203" t="str">
            <v>XPGBK7E6</v>
          </cell>
          <cell r="M203" t="str">
            <v>2611606 - Recife - PE</v>
          </cell>
          <cell r="N203">
            <v>23386.799999999999</v>
          </cell>
        </row>
        <row r="204">
          <cell r="C204" t="str">
            <v>HOSPITAL SILVIO MAGALHÃES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578</v>
          </cell>
          <cell r="K204">
            <v>45142</v>
          </cell>
          <cell r="L204" t="str">
            <v>RLEP66305</v>
          </cell>
          <cell r="M204" t="str">
            <v>2609600 - Olinda - PE</v>
          </cell>
          <cell r="N204">
            <v>14416.3</v>
          </cell>
        </row>
        <row r="205">
          <cell r="C205" t="str">
            <v>HOSPITAL SILVIO MAGALHÃES</v>
          </cell>
          <cell r="E205" t="str">
            <v>5.16 - Serviços Médico-Hospitalares, Odotonlogia e Laboratoriais</v>
          </cell>
          <cell r="F205">
            <v>34316420000101</v>
          </cell>
          <cell r="G205" t="str">
            <v xml:space="preserve">S S A RIBEIRO ATIVIDADE MEDICA </v>
          </cell>
          <cell r="H205" t="str">
            <v>S</v>
          </cell>
          <cell r="I205" t="str">
            <v>S</v>
          </cell>
          <cell r="J205" t="str">
            <v>132</v>
          </cell>
          <cell r="K205">
            <v>45149</v>
          </cell>
          <cell r="L205" t="str">
            <v>CQ86MG5G6</v>
          </cell>
          <cell r="M205" t="str">
            <v>2601904 - Bezerros - PE</v>
          </cell>
          <cell r="N205">
            <v>53675.4</v>
          </cell>
        </row>
        <row r="206">
          <cell r="C206" t="str">
            <v>HOSPITAL SILVIO MAGALHÃES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10</v>
          </cell>
          <cell r="K206">
            <v>45142</v>
          </cell>
          <cell r="L206" t="str">
            <v>OMJM36859</v>
          </cell>
          <cell r="M206" t="str">
            <v>2609600 - Olinda - PE</v>
          </cell>
          <cell r="N206">
            <v>6870</v>
          </cell>
        </row>
        <row r="207">
          <cell r="C207" t="str">
            <v>HOSPITAL SILVIO MAGALHÃES</v>
          </cell>
          <cell r="E207" t="str">
            <v>5.16 - Serviços Médico-Hospitalares, Odotonlogia e Laboratoriais</v>
          </cell>
          <cell r="F207">
            <v>47107470000112</v>
          </cell>
          <cell r="G207" t="str">
            <v>FISIO SAUDE INTENSIVA</v>
          </cell>
          <cell r="H207" t="str">
            <v>S</v>
          </cell>
          <cell r="I207" t="str">
            <v>S</v>
          </cell>
          <cell r="J207" t="str">
            <v>97</v>
          </cell>
          <cell r="K207">
            <v>45148</v>
          </cell>
          <cell r="L207" t="str">
            <v>PSUY8QI9T</v>
          </cell>
          <cell r="M207" t="str">
            <v>2610004 - Palmares - PE</v>
          </cell>
          <cell r="N207">
            <v>28700</v>
          </cell>
        </row>
        <row r="208">
          <cell r="C208" t="str">
            <v>HOSPITAL SILVIO MAGALHÃES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25283</v>
          </cell>
          <cell r="K208">
            <v>45132</v>
          </cell>
          <cell r="L208" t="str">
            <v>GEURNVFJ</v>
          </cell>
          <cell r="M208" t="str">
            <v>2611606 - Recife - PE</v>
          </cell>
          <cell r="N208">
            <v>3144.42</v>
          </cell>
        </row>
        <row r="209">
          <cell r="C209" t="str">
            <v>HOSPITAL SILVIO MAGALHÃES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3993382</v>
          </cell>
          <cell r="K209">
            <v>45124</v>
          </cell>
          <cell r="L209" t="str">
            <v>38786DB739C6E02A</v>
          </cell>
          <cell r="M209" t="str">
            <v>4205407 - Florianópolis - SC</v>
          </cell>
          <cell r="N209">
            <v>38.35</v>
          </cell>
        </row>
        <row r="210">
          <cell r="C210" t="str">
            <v>HOSPITAL SILVIO MAGALHÃES</v>
          </cell>
          <cell r="E210" t="str">
            <v>5.16 - Serviços Médico-Hospitalares, Odotonlogia e Laboratoriais</v>
          </cell>
          <cell r="F210">
            <v>6196045000160</v>
          </cell>
          <cell r="G210" t="str">
            <v>FREITAS E CAVALCANTE</v>
          </cell>
          <cell r="H210" t="str">
            <v>S</v>
          </cell>
          <cell r="I210" t="str">
            <v>S</v>
          </cell>
          <cell r="J210" t="str">
            <v>64</v>
          </cell>
          <cell r="K210">
            <v>45148</v>
          </cell>
          <cell r="L210" t="str">
            <v>LXUP99526</v>
          </cell>
          <cell r="M210" t="str">
            <v>2610004 - Palmares - PE</v>
          </cell>
          <cell r="N210">
            <v>48018.6</v>
          </cell>
        </row>
        <row r="211">
          <cell r="C211" t="str">
            <v>HOSPITAL SILVIO MAGALHÃES</v>
          </cell>
          <cell r="E211" t="str">
            <v>5.16 - Serviços Médico-Hospitalares, Odotonlogia e Laboratoriais</v>
          </cell>
          <cell r="F211">
            <v>49001312000109</v>
          </cell>
          <cell r="G211" t="str">
            <v xml:space="preserve">GOMES E SANTIAGO GINECOLOGIA E OBSTETRICIA </v>
          </cell>
          <cell r="H211" t="str">
            <v>S</v>
          </cell>
          <cell r="I211" t="str">
            <v>S</v>
          </cell>
          <cell r="J211" t="str">
            <v>9</v>
          </cell>
          <cell r="K211">
            <v>45139</v>
          </cell>
          <cell r="L211" t="str">
            <v>QYI3YVQKI</v>
          </cell>
          <cell r="M211" t="str">
            <v>2611606 - Recife - PE</v>
          </cell>
          <cell r="N211">
            <v>11040</v>
          </cell>
        </row>
        <row r="212">
          <cell r="C212" t="str">
            <v>HOSPITAL SILVIO MAGALHÃES</v>
          </cell>
          <cell r="E212" t="str">
            <v>5.16 - Serviços Médico-Hospitalares, Odotonlogia e Laboratoriais</v>
          </cell>
          <cell r="F212">
            <v>49303734000139</v>
          </cell>
          <cell r="G212" t="str">
            <v xml:space="preserve">OLIVEIRA E VERAS SERVIÇOS MEDICOS </v>
          </cell>
          <cell r="H212" t="str">
            <v>S</v>
          </cell>
          <cell r="I212" t="str">
            <v>S</v>
          </cell>
          <cell r="J212" t="str">
            <v>11</v>
          </cell>
          <cell r="K212">
            <v>45147</v>
          </cell>
          <cell r="L212" t="str">
            <v>QFBGNNFN</v>
          </cell>
          <cell r="M212" t="str">
            <v>2611606 - Recife - PE</v>
          </cell>
          <cell r="N212">
            <v>19999.3</v>
          </cell>
        </row>
        <row r="213">
          <cell r="C213" t="str">
            <v>HOSPITAL SILVIO MAGALHÃES</v>
          </cell>
          <cell r="E213" t="str">
            <v>5.16 - Serviços Médico-Hospitalares, Odotonlogia e Laboratoriais</v>
          </cell>
          <cell r="F213">
            <v>45018032000152</v>
          </cell>
          <cell r="G213" t="str">
            <v>VIVAMED ATIVIDADES MEDICAS</v>
          </cell>
          <cell r="H213" t="str">
            <v>S</v>
          </cell>
          <cell r="I213" t="str">
            <v>S</v>
          </cell>
          <cell r="J213" t="str">
            <v>296</v>
          </cell>
          <cell r="K213">
            <v>45145</v>
          </cell>
          <cell r="L213" t="str">
            <v>RSPM71413</v>
          </cell>
          <cell r="M213" t="str">
            <v>2611606 - Recife - PE</v>
          </cell>
          <cell r="N213">
            <v>11935.4</v>
          </cell>
        </row>
        <row r="214">
          <cell r="C214" t="str">
            <v>HOSPITAL SILVIO MAGALHÃES</v>
          </cell>
          <cell r="E214" t="str">
            <v>5.16 - Serviços Médico-Hospitalares, Odotonlogia e Laboratoriais</v>
          </cell>
          <cell r="F214">
            <v>38823495000121</v>
          </cell>
          <cell r="G214" t="str">
            <v xml:space="preserve">CENTRALMED ATIVIDADES MEDICAS </v>
          </cell>
          <cell r="H214" t="str">
            <v>S</v>
          </cell>
          <cell r="I214" t="str">
            <v>S</v>
          </cell>
          <cell r="J214" t="str">
            <v>351</v>
          </cell>
          <cell r="K214">
            <v>45142</v>
          </cell>
          <cell r="L214" t="str">
            <v>8XDJDTUF</v>
          </cell>
          <cell r="M214" t="str">
            <v>2611606 - Recife - PE</v>
          </cell>
          <cell r="N214">
            <v>7020</v>
          </cell>
        </row>
        <row r="215">
          <cell r="C215" t="str">
            <v>HOSPITAL SILVIO MAGALHÃES</v>
          </cell>
          <cell r="E215" t="str">
            <v>5.16 - Serviços Médico-Hospitalares, Odotonlogia e Laboratoriais</v>
          </cell>
          <cell r="F215">
            <v>34335574000132</v>
          </cell>
          <cell r="G215" t="str">
            <v>EVOLUIR SAUDE SERVIÇOS MEDICOS</v>
          </cell>
          <cell r="H215" t="str">
            <v>S</v>
          </cell>
          <cell r="I215" t="str">
            <v>S</v>
          </cell>
          <cell r="J215" t="str">
            <v>640</v>
          </cell>
          <cell r="K215">
            <v>45141</v>
          </cell>
          <cell r="L215" t="str">
            <v>KETU27553</v>
          </cell>
          <cell r="M215" t="str">
            <v>2611606 - Recife - PE</v>
          </cell>
          <cell r="N215">
            <v>5735.4</v>
          </cell>
        </row>
        <row r="216">
          <cell r="C216" t="str">
            <v>HOSPITAL SILVIO MAGALHÃES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634</v>
          </cell>
          <cell r="K216">
            <v>45142</v>
          </cell>
          <cell r="L216" t="str">
            <v>BWCJGKDC</v>
          </cell>
          <cell r="M216" t="str">
            <v>2611606 - Recife - PE</v>
          </cell>
          <cell r="N216">
            <v>5867.7</v>
          </cell>
        </row>
        <row r="217">
          <cell r="C217" t="str">
            <v>HOSPITAL SILVIO MAGALHÃES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570</v>
          </cell>
          <cell r="K217">
            <v>45147</v>
          </cell>
          <cell r="L217" t="str">
            <v>XQDRY2GS</v>
          </cell>
          <cell r="M217" t="str">
            <v>2611606 - Recife - PE</v>
          </cell>
          <cell r="N217">
            <v>12671.5</v>
          </cell>
        </row>
        <row r="218">
          <cell r="C218" t="str">
            <v>HOSPITAL SILVIO MAGALHÃES</v>
          </cell>
          <cell r="E218" t="str">
            <v>5.16 - Serviços Médico-Hospitalares, Odotonlogia e Laboratoriais</v>
          </cell>
          <cell r="F218">
            <v>21994399000143</v>
          </cell>
          <cell r="G218" t="str">
            <v>TM SERVICOS MEDICOS LTDA</v>
          </cell>
          <cell r="H218" t="str">
            <v>S</v>
          </cell>
          <cell r="I218" t="str">
            <v>S</v>
          </cell>
          <cell r="J218" t="str">
            <v>2023590</v>
          </cell>
          <cell r="K218">
            <v>45148</v>
          </cell>
          <cell r="L218" t="str">
            <v>22B886D83</v>
          </cell>
          <cell r="M218" t="str">
            <v>2923605 - Paramirim - BA</v>
          </cell>
          <cell r="N218">
            <v>15588.5</v>
          </cell>
        </row>
        <row r="219">
          <cell r="C219" t="str">
            <v>HOSPITAL SILVIO MAGALHÃES</v>
          </cell>
          <cell r="E219" t="str">
            <v>5.16 - Serviços Médico-Hospitalares, Odotonlogia e Laboratoriais</v>
          </cell>
          <cell r="F219">
            <v>31505405000105</v>
          </cell>
          <cell r="G219" t="str">
            <v>DOCTOR HEALT MEDIC ASSISTENCIA E SERVICOS MEDICOS LTDA</v>
          </cell>
          <cell r="H219" t="str">
            <v>S</v>
          </cell>
          <cell r="I219" t="str">
            <v>S</v>
          </cell>
          <cell r="J219" t="str">
            <v>281</v>
          </cell>
          <cell r="K219">
            <v>45141</v>
          </cell>
          <cell r="M219" t="str">
            <v>2611606 - Recife - PE</v>
          </cell>
          <cell r="N219">
            <v>3750</v>
          </cell>
        </row>
        <row r="220">
          <cell r="C220" t="str">
            <v>HOSPITAL SILVIO MAGALHÃES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476</v>
          </cell>
          <cell r="K220">
            <v>45149</v>
          </cell>
          <cell r="L220" t="str">
            <v>1ZRP9YC9</v>
          </cell>
          <cell r="M220" t="str">
            <v>2611606 - Recife - PE</v>
          </cell>
          <cell r="N220">
            <v>1910.73</v>
          </cell>
        </row>
        <row r="221">
          <cell r="C221" t="str">
            <v>HOSPITAL SILVIO MAGALHÃES</v>
          </cell>
          <cell r="E221" t="str">
            <v>5.16 - Serviços Médico-Hospitalares, Odotonlogia e Laboratoriais</v>
          </cell>
          <cell r="F221">
            <v>30609005000187</v>
          </cell>
          <cell r="G221" t="str">
            <v>CFEF OBSTETRICIA SS LTDA</v>
          </cell>
          <cell r="H221" t="str">
            <v>S</v>
          </cell>
          <cell r="I221" t="str">
            <v>S</v>
          </cell>
          <cell r="J221" t="str">
            <v>03/08/2023</v>
          </cell>
          <cell r="K221">
            <v>45141</v>
          </cell>
          <cell r="L221" t="str">
            <v>11CSXMVBD</v>
          </cell>
          <cell r="M221" t="str">
            <v>2610004 - Palmares - PE</v>
          </cell>
          <cell r="N221">
            <v>13800</v>
          </cell>
        </row>
        <row r="222">
          <cell r="C222" t="str">
            <v>HOSPITAL SILVIO MAGALHÃES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230000016</v>
          </cell>
          <cell r="K222">
            <v>45149</v>
          </cell>
          <cell r="L222" t="str">
            <v>JSBE14311</v>
          </cell>
          <cell r="M222" t="str">
            <v>2607208 - Ipojuca - PE</v>
          </cell>
          <cell r="N222">
            <v>15833</v>
          </cell>
        </row>
        <row r="223">
          <cell r="C223" t="str">
            <v>HOSPITAL SILVIO MAGALHÃES</v>
          </cell>
          <cell r="E223" t="str">
            <v>5.16 - Serviços Médico-Hospitalares, Odotonlogia e Laboratoriais</v>
          </cell>
          <cell r="F223">
            <v>35280669000169</v>
          </cell>
          <cell r="G223" t="str">
            <v>WILTON E IULIA MEDICOS</v>
          </cell>
          <cell r="H223" t="str">
            <v>S</v>
          </cell>
          <cell r="I223" t="str">
            <v>S</v>
          </cell>
          <cell r="J223" t="str">
            <v>62</v>
          </cell>
          <cell r="K223">
            <v>45149</v>
          </cell>
          <cell r="L223" t="str">
            <v>M1JEUAWJ</v>
          </cell>
          <cell r="M223" t="str">
            <v>2611606 - Recife - PE</v>
          </cell>
          <cell r="N223">
            <v>15588.5</v>
          </cell>
        </row>
        <row r="224">
          <cell r="C224" t="str">
            <v>HOSPITAL SILVIO MAGALHÃES</v>
          </cell>
          <cell r="E224" t="str">
            <v>5.16 - Serviços Médico-Hospitalares, Odotonlogia e Laboratoriais</v>
          </cell>
          <cell r="F224">
            <v>32247617000100</v>
          </cell>
          <cell r="G224" t="str">
            <v xml:space="preserve">ON DOCTOR PERNAMBUCO </v>
          </cell>
          <cell r="H224" t="str">
            <v>S</v>
          </cell>
          <cell r="I224" t="str">
            <v>S</v>
          </cell>
          <cell r="J224" t="str">
            <v>1318</v>
          </cell>
          <cell r="K224">
            <v>45140</v>
          </cell>
          <cell r="L224" t="str">
            <v>FRLO12540</v>
          </cell>
          <cell r="M224" t="str">
            <v>2609600 - Olinda - PE</v>
          </cell>
          <cell r="N224">
            <v>12303.8</v>
          </cell>
        </row>
        <row r="225">
          <cell r="C225" t="str">
            <v>HOSPITAL SILVIO MAGALHÃES</v>
          </cell>
          <cell r="E225" t="str">
            <v>5.16 - Serviços Médico-Hospitalares, Odotonlogia e Laboratoriais</v>
          </cell>
          <cell r="F225">
            <v>33929841000137</v>
          </cell>
          <cell r="G225" t="str">
            <v>PCFTM MED SERVICOS MEDICOS LTDA</v>
          </cell>
          <cell r="H225" t="str">
            <v>S</v>
          </cell>
          <cell r="I225" t="str">
            <v>S</v>
          </cell>
          <cell r="J225" t="str">
            <v>75</v>
          </cell>
          <cell r="K225">
            <v>45145</v>
          </cell>
          <cell r="L225" t="str">
            <v>NR52K3WON</v>
          </cell>
          <cell r="M225" t="str">
            <v>2915353 - Itaguaçu da Bahia - BA</v>
          </cell>
          <cell r="N225">
            <v>24191.599999999999</v>
          </cell>
        </row>
        <row r="226">
          <cell r="C226" t="str">
            <v>HOSPITAL SILVIO MAGALHÃES</v>
          </cell>
          <cell r="E226" t="str">
            <v>5.16 - Serviços Médico-Hospitalares, Odotonlogia e Laboratoriais</v>
          </cell>
          <cell r="F226">
            <v>47107470000112</v>
          </cell>
          <cell r="G226" t="str">
            <v>FISIO SAUDE INTENSIVA</v>
          </cell>
          <cell r="H226" t="str">
            <v>S</v>
          </cell>
          <cell r="I226" t="str">
            <v>S</v>
          </cell>
          <cell r="J226" t="str">
            <v>98</v>
          </cell>
          <cell r="K226">
            <v>45148</v>
          </cell>
          <cell r="L226" t="str">
            <v>A191MS9XF</v>
          </cell>
          <cell r="M226" t="str">
            <v>2610004 - Palmares - PE</v>
          </cell>
          <cell r="N226">
            <v>18650</v>
          </cell>
        </row>
        <row r="227">
          <cell r="C227" t="str">
            <v>HOSPITAL SILVIO MAGALHÃES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622</v>
          </cell>
          <cell r="K227">
            <v>45142</v>
          </cell>
          <cell r="L227" t="str">
            <v>E9VX3XLY</v>
          </cell>
          <cell r="M227" t="str">
            <v>2611606 - Recife - PE</v>
          </cell>
          <cell r="N227">
            <v>11735.4</v>
          </cell>
        </row>
        <row r="228">
          <cell r="C228" t="str">
            <v>HOSPITAL SILVIO MAGALHÃES</v>
          </cell>
          <cell r="E228" t="str">
            <v>5.16 - Serviços Médico-Hospitalares, Odotonlogia e Laboratoriais</v>
          </cell>
          <cell r="F228">
            <v>32478947000107</v>
          </cell>
          <cell r="G228" t="str">
            <v xml:space="preserve">R J DE SANTA CRUZ OLIVEIRA </v>
          </cell>
          <cell r="H228" t="str">
            <v>S</v>
          </cell>
          <cell r="I228" t="str">
            <v>S</v>
          </cell>
          <cell r="J228" t="str">
            <v>162</v>
          </cell>
          <cell r="K228">
            <v>45142</v>
          </cell>
          <cell r="L228" t="str">
            <v>45NP6PWR</v>
          </cell>
          <cell r="M228" t="str">
            <v>2611606 - Recife - PE</v>
          </cell>
          <cell r="N228">
            <v>11916.3</v>
          </cell>
        </row>
        <row r="229">
          <cell r="C229" t="str">
            <v>HOSPITAL SILVIO MAGALHÃES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116</v>
          </cell>
          <cell r="K229">
            <v>45139</v>
          </cell>
          <cell r="L229" t="str">
            <v>NJLLISFF</v>
          </cell>
          <cell r="M229" t="str">
            <v>2611606 - Recife - PE</v>
          </cell>
          <cell r="N229">
            <v>17477</v>
          </cell>
        </row>
        <row r="230">
          <cell r="C230" t="str">
            <v>HOSPITAL SILVIO MAGALHÃES</v>
          </cell>
          <cell r="E230" t="str">
            <v>5.16 - Serviços Médico-Hospitalares, Odotonlogia e Laboratoriais</v>
          </cell>
          <cell r="F230">
            <v>37146629000154</v>
          </cell>
          <cell r="G230" t="str">
            <v>ALEXANDRE AMORIM PRESTAÇÃO DE SERVIÇO</v>
          </cell>
          <cell r="H230" t="str">
            <v>S</v>
          </cell>
          <cell r="I230" t="str">
            <v>S</v>
          </cell>
          <cell r="J230" t="str">
            <v>53</v>
          </cell>
          <cell r="K230">
            <v>45145</v>
          </cell>
          <cell r="L230" t="str">
            <v>EIF499VG</v>
          </cell>
          <cell r="M230" t="str">
            <v>2611606 - Recife - PE</v>
          </cell>
          <cell r="N230">
            <v>10833</v>
          </cell>
        </row>
        <row r="231">
          <cell r="C231" t="str">
            <v>HOSPITAL SILVIO MAGALHÃES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144</v>
          </cell>
          <cell r="K231">
            <v>45139</v>
          </cell>
          <cell r="L231" t="str">
            <v>LWUJ88419</v>
          </cell>
          <cell r="M231" t="str">
            <v>2609600 - Olinda - PE</v>
          </cell>
          <cell r="N231">
            <v>11916.3</v>
          </cell>
        </row>
        <row r="232">
          <cell r="C232" t="str">
            <v>HOSPITAL SILVIO MAGALHÃES</v>
          </cell>
          <cell r="E232" t="str">
            <v>5.16 - Serviços Médico-Hospitalares, Odotonlogia e Laboratoriais</v>
          </cell>
          <cell r="F232">
            <v>46288453000166</v>
          </cell>
          <cell r="G232" t="str">
            <v>ANDRADE E CONDE</v>
          </cell>
          <cell r="H232" t="str">
            <v>S</v>
          </cell>
          <cell r="I232" t="str">
            <v>S</v>
          </cell>
          <cell r="J232" t="str">
            <v>47</v>
          </cell>
          <cell r="K232">
            <v>45145</v>
          </cell>
          <cell r="L232" t="str">
            <v>DM4UFBGC</v>
          </cell>
          <cell r="M232" t="str">
            <v>2611606 - Recife - PE</v>
          </cell>
        </row>
        <row r="233">
          <cell r="C233" t="str">
            <v>HOSPITAL SILVIO MAGALHÃES</v>
          </cell>
          <cell r="E233" t="str">
            <v>5.16 - Serviços Médico-Hospitalares, Odotonlogia e Laboratoriais</v>
          </cell>
          <cell r="F233">
            <v>38711130000105</v>
          </cell>
          <cell r="G233" t="str">
            <v xml:space="preserve">RODRIGO ALMEIDA MACIEL </v>
          </cell>
          <cell r="H233" t="str">
            <v>S</v>
          </cell>
          <cell r="I233" t="str">
            <v>S</v>
          </cell>
          <cell r="J233" t="str">
            <v>36</v>
          </cell>
          <cell r="K233">
            <v>45145</v>
          </cell>
          <cell r="L233" t="str">
            <v>ED5VPQPPB</v>
          </cell>
          <cell r="M233" t="str">
            <v>2604106 - Caruaru - PE</v>
          </cell>
          <cell r="N233">
            <v>17717</v>
          </cell>
        </row>
        <row r="234">
          <cell r="C234" t="str">
            <v>HOSPITAL SILVIO MAGALHÃES</v>
          </cell>
          <cell r="E234" t="str">
            <v>5.16 - Serviços Médico-Hospitalares, Odotonlogia e Laboratoriais</v>
          </cell>
          <cell r="F234">
            <v>36451033000103</v>
          </cell>
          <cell r="G234" t="str">
            <v xml:space="preserve">VILARINA SERVIÇOS MEDICOS </v>
          </cell>
          <cell r="H234" t="str">
            <v>S</v>
          </cell>
          <cell r="I234" t="str">
            <v>S</v>
          </cell>
          <cell r="J234" t="str">
            <v>67</v>
          </cell>
          <cell r="K234">
            <v>45148</v>
          </cell>
          <cell r="L234" t="str">
            <v>RBNXU63Q</v>
          </cell>
          <cell r="M234" t="str">
            <v>2611606 - Recife - PE</v>
          </cell>
          <cell r="N234">
            <v>45471.7</v>
          </cell>
        </row>
        <row r="235">
          <cell r="C235" t="str">
            <v>HOSPITAL SILVIO MAGALHÃES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492</v>
          </cell>
          <cell r="K235">
            <v>45139</v>
          </cell>
          <cell r="L235" t="str">
            <v>WW8HUNXOO</v>
          </cell>
          <cell r="M235" t="str">
            <v>2604106 - Caruaru - PE</v>
          </cell>
          <cell r="N235">
            <v>10833</v>
          </cell>
        </row>
        <row r="236">
          <cell r="C236" t="str">
            <v>HOSPITAL SILVIO MAGALHÃES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GERTAL</v>
          </cell>
          <cell r="H236" t="str">
            <v>S</v>
          </cell>
          <cell r="I236" t="str">
            <v>S</v>
          </cell>
          <cell r="J236" t="str">
            <v>77</v>
          </cell>
          <cell r="K236">
            <v>45142</v>
          </cell>
          <cell r="L236" t="str">
            <v>EZ3PVZVG7</v>
          </cell>
          <cell r="M236" t="str">
            <v>2613701 - São Lourenço da Mata - PE</v>
          </cell>
          <cell r="N236">
            <v>10983</v>
          </cell>
        </row>
        <row r="237">
          <cell r="C237" t="str">
            <v>HOSPITAL SILVIO MAGALHÃES</v>
          </cell>
          <cell r="E237" t="str">
            <v>5.16 - Serviços Médico-Hospitalares, Odotonlogia e Laboratoriais</v>
          </cell>
          <cell r="F237">
            <v>45894627000171</v>
          </cell>
          <cell r="G237" t="str">
            <v xml:space="preserve">MENEZES COSTA SERVIÇOS MEDICOS </v>
          </cell>
          <cell r="H237" t="str">
            <v>S</v>
          </cell>
          <cell r="I237" t="str">
            <v>S</v>
          </cell>
          <cell r="J237" t="str">
            <v>80</v>
          </cell>
          <cell r="K237">
            <v>45148</v>
          </cell>
          <cell r="L237" t="str">
            <v>3QN6J8ST</v>
          </cell>
          <cell r="M237" t="str">
            <v>2611606 - Recife - PE</v>
          </cell>
          <cell r="N237">
            <v>12083</v>
          </cell>
        </row>
        <row r="238">
          <cell r="C238" t="str">
            <v>HOSPITAL SILVIO MAGALHÃES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22</v>
          </cell>
          <cell r="K238">
            <v>45139</v>
          </cell>
          <cell r="L238" t="str">
            <v>IJAAKIJHV</v>
          </cell>
          <cell r="M238" t="str">
            <v>2611606 - Recife - PE</v>
          </cell>
          <cell r="N238">
            <v>13440</v>
          </cell>
        </row>
        <row r="239">
          <cell r="C239" t="str">
            <v>HOSPITAL SILVIO MAGALHÃES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4</v>
          </cell>
          <cell r="K239">
            <v>45146</v>
          </cell>
          <cell r="L239" t="str">
            <v>RAIKLIZF</v>
          </cell>
          <cell r="M239" t="str">
            <v>2611606 - Recife - PE</v>
          </cell>
          <cell r="N239">
            <v>9353.1</v>
          </cell>
        </row>
        <row r="240">
          <cell r="C240" t="str">
            <v>HOSPITAL SILVIO MAGALHÃES</v>
          </cell>
          <cell r="E240" t="str">
            <v>5.16 - Serviços Médico-Hospitalares, Odotonlogia e Laboratoriais</v>
          </cell>
          <cell r="F240">
            <v>43652788000123</v>
          </cell>
          <cell r="G240" t="str">
            <v>ARZT SAUDE LTDA</v>
          </cell>
          <cell r="H240" t="str">
            <v>S</v>
          </cell>
          <cell r="I240" t="str">
            <v>S</v>
          </cell>
          <cell r="J240" t="str">
            <v>128</v>
          </cell>
          <cell r="K240">
            <v>45145</v>
          </cell>
          <cell r="L240" t="str">
            <v>UTZP25545</v>
          </cell>
          <cell r="M240" t="str">
            <v>2609600 - Olinda - PE</v>
          </cell>
          <cell r="N240">
            <v>13516.85</v>
          </cell>
        </row>
        <row r="241">
          <cell r="C241" t="str">
            <v>HOSPITAL SILVIO MAGALHÃES</v>
          </cell>
          <cell r="E241" t="str">
            <v>5.16 - Serviços Médico-Hospitalares, Odotonlogia e Laboratoriais</v>
          </cell>
          <cell r="F241">
            <v>46288453000166</v>
          </cell>
          <cell r="G241" t="str">
            <v>ANDRADE E CONDE</v>
          </cell>
          <cell r="H241" t="str">
            <v>S</v>
          </cell>
          <cell r="I241" t="str">
            <v>S</v>
          </cell>
          <cell r="J241" t="str">
            <v>48</v>
          </cell>
          <cell r="K241">
            <v>45145</v>
          </cell>
          <cell r="L241" t="str">
            <v>EGKPJMFF</v>
          </cell>
          <cell r="M241" t="str">
            <v>2611606 - Recife - PE</v>
          </cell>
          <cell r="N241">
            <v>8280</v>
          </cell>
        </row>
        <row r="242">
          <cell r="C242" t="str">
            <v>HOSPITAL SILVIO MAGALHÃES</v>
          </cell>
          <cell r="E242" t="str">
            <v>5.16 - Serviços Médico-Hospitalares, Odotonlogia e Laboratoriais</v>
          </cell>
          <cell r="F242">
            <v>44558295000191</v>
          </cell>
          <cell r="G242" t="str">
            <v>DR. WAGNER WANDERLEY</v>
          </cell>
          <cell r="H242" t="str">
            <v>S</v>
          </cell>
          <cell r="I242" t="str">
            <v>S</v>
          </cell>
          <cell r="J242" t="str">
            <v>85</v>
          </cell>
          <cell r="K242">
            <v>45142</v>
          </cell>
          <cell r="L242" t="str">
            <v>CAGYG6QT</v>
          </cell>
          <cell r="M242" t="str">
            <v>2611606 - Recife - PE</v>
          </cell>
          <cell r="N242">
            <v>6235.4</v>
          </cell>
        </row>
        <row r="243">
          <cell r="C243" t="str">
            <v>HOSPITAL SILVIO MAGALHÃES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7141</v>
          </cell>
          <cell r="K243">
            <v>45148</v>
          </cell>
          <cell r="L243" t="str">
            <v>O1KCWXPLV</v>
          </cell>
          <cell r="M243" t="str">
            <v>2604106 - Caruaru - PE</v>
          </cell>
          <cell r="N243">
            <v>20400</v>
          </cell>
        </row>
        <row r="244">
          <cell r="C244" t="str">
            <v>HOSPITAL SILVIO MAGALHÃES</v>
          </cell>
          <cell r="E244" t="str">
            <v>5.16 - Serviços Médico-Hospitalares, Odotonlogia e Laboratoriais</v>
          </cell>
          <cell r="F244">
            <v>45237924000144</v>
          </cell>
          <cell r="G244" t="str">
            <v xml:space="preserve">MEDCENTER ATIVIDADES MEDICAS </v>
          </cell>
          <cell r="H244" t="str">
            <v>S</v>
          </cell>
          <cell r="I244" t="str">
            <v>S</v>
          </cell>
          <cell r="J244" t="str">
            <v>603</v>
          </cell>
          <cell r="K244">
            <v>45148</v>
          </cell>
          <cell r="L244" t="str">
            <v>ZVKU78288</v>
          </cell>
          <cell r="M244" t="str">
            <v>2609600 - Olinda - PE</v>
          </cell>
          <cell r="N244">
            <v>32734.7</v>
          </cell>
        </row>
        <row r="245">
          <cell r="C245" t="str">
            <v>HOSPITAL SILVIO MAGALHÃES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26</v>
          </cell>
          <cell r="K245">
            <v>45148</v>
          </cell>
          <cell r="L245" t="str">
            <v>UZW5H7U6Z</v>
          </cell>
          <cell r="M245" t="str">
            <v>2704302 - Maceió - AL</v>
          </cell>
          <cell r="N245">
            <v>8333</v>
          </cell>
        </row>
        <row r="246">
          <cell r="C246" t="str">
            <v>HOSPITAL SILVIO MAGALHÃES</v>
          </cell>
          <cell r="E246" t="str">
            <v>5.16 - Serviços Médico-Hospitalares, Odotonlogia e Laboratoriais</v>
          </cell>
          <cell r="F246">
            <v>45682890000105</v>
          </cell>
          <cell r="G246" t="str">
            <v>EDNALDO VALENCA BATISTA JUNIOR</v>
          </cell>
          <cell r="H246" t="str">
            <v>S</v>
          </cell>
          <cell r="I246" t="str">
            <v>S</v>
          </cell>
          <cell r="J246" t="str">
            <v>35</v>
          </cell>
          <cell r="K246">
            <v>45140</v>
          </cell>
          <cell r="L246" t="str">
            <v>C31154C3BCC722469B8BAB68C3987C45</v>
          </cell>
          <cell r="M246" t="str">
            <v>2612406 - Sanharó - PE</v>
          </cell>
          <cell r="N246">
            <v>21666</v>
          </cell>
        </row>
        <row r="247">
          <cell r="C247" t="str">
            <v>HOSPITAL SILVIO MAGALHÃES</v>
          </cell>
          <cell r="E247" t="str">
            <v>4.6 - Serviços de Profissionais de Saúde</v>
          </cell>
          <cell r="F247">
            <v>9918915463</v>
          </cell>
          <cell r="G247" t="str">
            <v>SUZY QUITERIA DE OLIVEIRA</v>
          </cell>
          <cell r="H247" t="str">
            <v>S</v>
          </cell>
          <cell r="I247" t="str">
            <v>N</v>
          </cell>
          <cell r="K247">
            <v>45169</v>
          </cell>
          <cell r="M247" t="str">
            <v>2610004 - Palmares - PE</v>
          </cell>
          <cell r="N247">
            <v>1870.35</v>
          </cell>
        </row>
        <row r="248">
          <cell r="C248" t="str">
            <v>HOSPITAL SILVIO MAGALHÃES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13</v>
          </cell>
          <cell r="K248">
            <v>45145</v>
          </cell>
          <cell r="L248" t="str">
            <v>UOSS00190</v>
          </cell>
          <cell r="M248" t="str">
            <v>2607901 - Jaboatão dos Guararapes - PE</v>
          </cell>
          <cell r="N248">
            <v>20320</v>
          </cell>
        </row>
        <row r="249">
          <cell r="C249" t="str">
            <v>HOSPITAL SILVIO MAGALHÃES</v>
          </cell>
          <cell r="E249" t="str">
            <v>5.16 - Serviços Médico-Hospitalares, Odotonlogia e Laboratoriais</v>
          </cell>
          <cell r="F249">
            <v>46288453000166</v>
          </cell>
          <cell r="G249" t="str">
            <v>ANDRADE E CONDE</v>
          </cell>
          <cell r="H249" t="str">
            <v>S</v>
          </cell>
          <cell r="I249" t="str">
            <v>S</v>
          </cell>
          <cell r="J249" t="str">
            <v>49</v>
          </cell>
          <cell r="K249">
            <v>45145</v>
          </cell>
          <cell r="L249" t="str">
            <v>4BYXFURC</v>
          </cell>
          <cell r="M249" t="str">
            <v>2611606 - Recife - PE</v>
          </cell>
          <cell r="N249">
            <v>5520</v>
          </cell>
        </row>
        <row r="250">
          <cell r="C250" t="str">
            <v>HOSPITAL SILVIO MAGALHÃES</v>
          </cell>
          <cell r="E250" t="str">
            <v>5.16 - Serviços Médico-Hospitalares, Odotonlogia e Laboratoriais</v>
          </cell>
          <cell r="F250">
            <v>43644880000141</v>
          </cell>
          <cell r="G250" t="str">
            <v xml:space="preserve">PORTALMED ATIVIDADES MEDICAS </v>
          </cell>
          <cell r="H250" t="str">
            <v>S</v>
          </cell>
          <cell r="I250" t="str">
            <v>S</v>
          </cell>
          <cell r="J250" t="str">
            <v>413</v>
          </cell>
          <cell r="K250">
            <v>45145</v>
          </cell>
          <cell r="L250" t="str">
            <v>ARUM00781</v>
          </cell>
          <cell r="M250" t="str">
            <v>2609600 - Olinda - PE</v>
          </cell>
          <cell r="N250">
            <v>7020</v>
          </cell>
        </row>
        <row r="251">
          <cell r="C251" t="str">
            <v>HOSPITAL SILVIO MAGALHÃES</v>
          </cell>
          <cell r="E251" t="str">
            <v>5.16 - Serviços Médico-Hospitalares, Odotonlogia e Laboratoriais</v>
          </cell>
          <cell r="F251">
            <v>49158209000177</v>
          </cell>
          <cell r="G251" t="str">
            <v>PAMED ATIVIDADES MEDICAS LTDA</v>
          </cell>
          <cell r="H251" t="str">
            <v>S</v>
          </cell>
          <cell r="I251" t="str">
            <v>S</v>
          </cell>
          <cell r="J251" t="str">
            <v>219</v>
          </cell>
          <cell r="K251">
            <v>45142</v>
          </cell>
          <cell r="L251" t="str">
            <v>KICL31542</v>
          </cell>
          <cell r="M251" t="str">
            <v>2609600 - Olinda - PE</v>
          </cell>
          <cell r="N251">
            <v>2933.85</v>
          </cell>
        </row>
        <row r="252">
          <cell r="C252" t="str">
            <v>HOSPITAL SILVIO MAGALHÃES</v>
          </cell>
          <cell r="E252" t="str">
            <v>5.16 - Serviços Médico-Hospitalares, Odotonlogia e Laboratoriais</v>
          </cell>
          <cell r="F252">
            <v>22588852000184</v>
          </cell>
          <cell r="G252" t="str">
            <v>CARVALHO E REIS</v>
          </cell>
          <cell r="H252" t="str">
            <v>S</v>
          </cell>
          <cell r="I252" t="str">
            <v>S</v>
          </cell>
          <cell r="J252" t="str">
            <v>414</v>
          </cell>
          <cell r="K252">
            <v>45139</v>
          </cell>
          <cell r="L252" t="str">
            <v>Z2XGVZJRX</v>
          </cell>
          <cell r="M252" t="str">
            <v>2610004 - Palmares - PE</v>
          </cell>
          <cell r="N252">
            <v>22749.3</v>
          </cell>
        </row>
        <row r="253">
          <cell r="C253" t="str">
            <v>HOSPITAL SILVIO MAGALHÃES</v>
          </cell>
          <cell r="E253" t="str">
            <v>4.7 - Apoio Administrativo, Técnico e Operacional</v>
          </cell>
          <cell r="F253">
            <v>14189490431</v>
          </cell>
          <cell r="G253" t="str">
            <v>SILAS DA SILVA ALVES</v>
          </cell>
          <cell r="H253" t="str">
            <v>S</v>
          </cell>
          <cell r="I253" t="str">
            <v>N</v>
          </cell>
          <cell r="K253">
            <v>45169</v>
          </cell>
          <cell r="M253" t="str">
            <v>2616506 - Xexéu - PE</v>
          </cell>
          <cell r="N253">
            <v>1612.9</v>
          </cell>
        </row>
        <row r="254">
          <cell r="C254" t="str">
            <v>HOSPITAL SILVIO MAGALHÃES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135</v>
          </cell>
          <cell r="K254">
            <v>45142</v>
          </cell>
          <cell r="L254" t="str">
            <v>J9QCUCLKY</v>
          </cell>
          <cell r="M254" t="str">
            <v>2610608 - Paudalho - PE</v>
          </cell>
          <cell r="N254">
            <v>11833</v>
          </cell>
        </row>
        <row r="255">
          <cell r="C255" t="str">
            <v>HOSPITAL SILVIO MAGALHÃES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1</v>
          </cell>
          <cell r="K255">
            <v>45147</v>
          </cell>
          <cell r="L255" t="str">
            <v>B3KTGAPP</v>
          </cell>
          <cell r="M255" t="str">
            <v>2611606 - Recife - PE</v>
          </cell>
          <cell r="N255">
            <v>11916.3</v>
          </cell>
        </row>
        <row r="256">
          <cell r="C256" t="str">
            <v>HOSPITAL SILVIO MAGALHÃES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355</v>
          </cell>
          <cell r="K256">
            <v>45148</v>
          </cell>
          <cell r="L256" t="str">
            <v>VEE5RNUJU</v>
          </cell>
          <cell r="M256" t="str">
            <v>2610004 - Palmares - PE</v>
          </cell>
          <cell r="N256">
            <v>3000</v>
          </cell>
        </row>
        <row r="257">
          <cell r="C257" t="str">
            <v>HOSPITAL SILVIO MAGALHÃES</v>
          </cell>
          <cell r="E257" t="str">
            <v>5.16 - Serviços Médico-Hospitalares, Odotonlogia e Laboratoriais</v>
          </cell>
          <cell r="F257">
            <v>51269628000128</v>
          </cell>
          <cell r="G257" t="str">
            <v>51.269.628  LTDA</v>
          </cell>
          <cell r="H257" t="str">
            <v>S</v>
          </cell>
          <cell r="I257" t="str">
            <v>S</v>
          </cell>
          <cell r="J257" t="str">
            <v>2</v>
          </cell>
          <cell r="K257">
            <v>45152</v>
          </cell>
          <cell r="L257" t="str">
            <v>APBNVEWBP</v>
          </cell>
          <cell r="M257" t="str">
            <v>2609204 - Maraial - PE</v>
          </cell>
          <cell r="N257">
            <v>2750</v>
          </cell>
        </row>
        <row r="258">
          <cell r="C258" t="str">
            <v>HOSPITAL SILVIO MAGALHÃES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10</v>
          </cell>
          <cell r="K258">
            <v>45145</v>
          </cell>
          <cell r="L258" t="str">
            <v>693927514</v>
          </cell>
          <cell r="M258" t="str">
            <v>2304400 - Fortaleza - CE</v>
          </cell>
          <cell r="N258">
            <v>2500</v>
          </cell>
        </row>
        <row r="259">
          <cell r="C259" t="str">
            <v>HOSPITAL SILVIO MAGALHÃES</v>
          </cell>
          <cell r="E259" t="str">
            <v>4.6 - Serviços de Profissionais de Saúde</v>
          </cell>
          <cell r="F259">
            <v>6361728480</v>
          </cell>
          <cell r="G259" t="str">
            <v>RICARDO DA SILVA VIEIRA</v>
          </cell>
          <cell r="H259" t="str">
            <v>S</v>
          </cell>
          <cell r="I259" t="str">
            <v>N</v>
          </cell>
          <cell r="K259">
            <v>45169</v>
          </cell>
          <cell r="M259" t="str">
            <v>2607950 - Jaqueira - PE</v>
          </cell>
          <cell r="N259">
            <v>1870.35</v>
          </cell>
        </row>
        <row r="260">
          <cell r="C260" t="str">
            <v>HOSPITAL SILVIO MAGALHÃES</v>
          </cell>
          <cell r="E260" t="str">
            <v>4.6 - Serviços de Profissionais de Saúde</v>
          </cell>
          <cell r="F260">
            <v>8937244403</v>
          </cell>
          <cell r="G260" t="str">
            <v>RIZIA BERIA ALVES DE MATOS</v>
          </cell>
          <cell r="H260" t="str">
            <v>S</v>
          </cell>
          <cell r="I260" t="str">
            <v>N</v>
          </cell>
          <cell r="K260">
            <v>45169</v>
          </cell>
          <cell r="M260" t="str">
            <v>2605905 - Gameleira - PE</v>
          </cell>
          <cell r="N260">
            <v>2077.6</v>
          </cell>
        </row>
        <row r="261">
          <cell r="C261" t="str">
            <v>HOSPITAL SILVIO MAGALHÃES</v>
          </cell>
          <cell r="E261" t="str">
            <v>4.6 - Serviços de Profissionais de Saúde</v>
          </cell>
          <cell r="F261">
            <v>8412777450</v>
          </cell>
          <cell r="G261" t="str">
            <v>SAMARA FERNANDES SOUZA</v>
          </cell>
          <cell r="H261" t="str">
            <v>S</v>
          </cell>
          <cell r="I261" t="str">
            <v>N</v>
          </cell>
          <cell r="K261">
            <v>45169</v>
          </cell>
          <cell r="M261" t="str">
            <v>2600401 - Água Preta - PE</v>
          </cell>
          <cell r="N261">
            <v>2090.39</v>
          </cell>
        </row>
        <row r="262">
          <cell r="C262" t="str">
            <v>HOSPITAL SILVIO MAGALHÃES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169</v>
          </cell>
          <cell r="K262">
            <v>45139</v>
          </cell>
          <cell r="L262" t="str">
            <v>Q9S6RBWU</v>
          </cell>
          <cell r="M262" t="str">
            <v>2611606 - Recife - PE</v>
          </cell>
          <cell r="N262">
            <v>6100</v>
          </cell>
        </row>
        <row r="263">
          <cell r="C263" t="str">
            <v>HOSPITAL SILVIO MAGALHÃES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454</v>
          </cell>
          <cell r="K263">
            <v>45146</v>
          </cell>
          <cell r="L263" t="str">
            <v>JMYMSRYX</v>
          </cell>
          <cell r="M263" t="str">
            <v>2611606 - Recife - PE</v>
          </cell>
          <cell r="N263">
            <v>31166</v>
          </cell>
        </row>
        <row r="264">
          <cell r="C264" t="str">
            <v>HOSPITAL SILVIO MAGALHÃES</v>
          </cell>
          <cell r="E264" t="str">
            <v>4.7 - Apoio Administrativo, Técnico e Operacional</v>
          </cell>
          <cell r="F264">
            <v>13209598495</v>
          </cell>
          <cell r="G264" t="str">
            <v>PAMELLA THAIS ALVES DA SILVA</v>
          </cell>
          <cell r="H264" t="str">
            <v>S</v>
          </cell>
          <cell r="I264" t="str">
            <v>N</v>
          </cell>
          <cell r="K264">
            <v>45169</v>
          </cell>
          <cell r="M264" t="str">
            <v>2605905 - Gameleira - PE</v>
          </cell>
          <cell r="N264">
            <v>1056</v>
          </cell>
        </row>
        <row r="265">
          <cell r="C265" t="str">
            <v>HOSPITAL SILVIO MAGALHÃES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1000157</v>
          </cell>
          <cell r="K265">
            <v>45152</v>
          </cell>
          <cell r="L265" t="str">
            <v>6BMBMNPCE</v>
          </cell>
          <cell r="M265" t="str">
            <v>2507507 - João Pessoa - PB</v>
          </cell>
          <cell r="N265">
            <v>22080</v>
          </cell>
        </row>
        <row r="266">
          <cell r="C266" t="str">
            <v>HOSPITAL SILVIO MAGALHÃES</v>
          </cell>
          <cell r="E266" t="str">
            <v>3.7 - Material de Limpeza e Produtos de Hgienização</v>
          </cell>
          <cell r="F266">
            <v>5044056000161</v>
          </cell>
          <cell r="G266" t="str">
            <v>DMH PRODUTOS HOSPITALARES LTDA</v>
          </cell>
          <cell r="H266" t="str">
            <v>B</v>
          </cell>
          <cell r="I266" t="str">
            <v>S</v>
          </cell>
          <cell r="J266" t="str">
            <v>22788</v>
          </cell>
          <cell r="K266">
            <v>45111</v>
          </cell>
          <cell r="L266" t="str">
            <v>26230705044056000161550010000227881433110291</v>
          </cell>
          <cell r="M266" t="str">
            <v>26 -  Pernambuco</v>
          </cell>
          <cell r="N266">
            <v>4099.5600000000004</v>
          </cell>
        </row>
        <row r="267">
          <cell r="C267" t="str">
            <v>HOSPITAL SILVIO MAGALHÃES</v>
          </cell>
          <cell r="E267" t="str">
            <v>3.7 - Material de Limpeza e Produtos de Hgienização</v>
          </cell>
          <cell r="F267">
            <v>25447067000108</v>
          </cell>
          <cell r="G267" t="str">
            <v>REFIT HOSPITALAR EIRELI EPP</v>
          </cell>
          <cell r="H267" t="str">
            <v>B</v>
          </cell>
          <cell r="I267" t="str">
            <v>S</v>
          </cell>
          <cell r="J267" t="str">
            <v>000002716</v>
          </cell>
          <cell r="K267">
            <v>45111</v>
          </cell>
          <cell r="L267" t="str">
            <v>26230725447067000180550010000027161991239147</v>
          </cell>
          <cell r="M267" t="str">
            <v>26 -  Pernambuco</v>
          </cell>
          <cell r="N267">
            <v>286</v>
          </cell>
        </row>
        <row r="268">
          <cell r="C268" t="str">
            <v>HOSPITAL SILVIO MAGALHÃES</v>
          </cell>
          <cell r="E268" t="str">
            <v>3.7 - Material de Limpeza e Produtos de Hgienização</v>
          </cell>
          <cell r="F268">
            <v>5932624000160</v>
          </cell>
          <cell r="G268" t="str">
            <v>MEGAMED COMERCIO LTDA</v>
          </cell>
          <cell r="H268" t="str">
            <v>B</v>
          </cell>
          <cell r="I268" t="str">
            <v>S</v>
          </cell>
          <cell r="J268" t="str">
            <v>000020844</v>
          </cell>
          <cell r="K268">
            <v>45111</v>
          </cell>
          <cell r="L268" t="str">
            <v>26230705932624000160550010000208441380948767</v>
          </cell>
          <cell r="M268" t="str">
            <v>26 -  Pernambuco</v>
          </cell>
          <cell r="N268">
            <v>1014</v>
          </cell>
        </row>
        <row r="269">
          <cell r="C269" t="str">
            <v>HOSPITAL SILVIO MAGALHÃES</v>
          </cell>
          <cell r="E269" t="str">
            <v>3.7 - Material de Limpeza e Produtos de Hgienização</v>
          </cell>
          <cell r="F269">
            <v>12420164001048</v>
          </cell>
          <cell r="G269" t="str">
            <v>CM HOSPITALAR S. A. RECIFE</v>
          </cell>
          <cell r="H269" t="str">
            <v>B</v>
          </cell>
          <cell r="I269" t="str">
            <v>S</v>
          </cell>
          <cell r="J269" t="str">
            <v>000181202</v>
          </cell>
          <cell r="K269">
            <v>45110</v>
          </cell>
          <cell r="L269" t="str">
            <v>26230712420164001048550010001812021308766010</v>
          </cell>
          <cell r="M269" t="str">
            <v>26 -  Pernambuco</v>
          </cell>
          <cell r="N269">
            <v>2358</v>
          </cell>
        </row>
        <row r="270">
          <cell r="C270" t="str">
            <v>HOSPITAL SILVIO MAGALHÃES</v>
          </cell>
          <cell r="E270" t="str">
            <v>3.7 - Material de Limpeza e Produtos de Hgienização</v>
          </cell>
          <cell r="F270">
            <v>5256681000258</v>
          </cell>
          <cell r="G270" t="str">
            <v>MACK MEDICAL IMPORTACAO E EXPORTACAO LTDA – PE</v>
          </cell>
          <cell r="H270" t="str">
            <v>B</v>
          </cell>
          <cell r="I270" t="str">
            <v>S</v>
          </cell>
          <cell r="J270" t="str">
            <v>10946</v>
          </cell>
          <cell r="K270">
            <v>45111</v>
          </cell>
          <cell r="L270" t="str">
            <v>26230705256681000258550020000109461083020870</v>
          </cell>
          <cell r="M270" t="str">
            <v>26 -  Pernambuco</v>
          </cell>
          <cell r="N270">
            <v>633.48</v>
          </cell>
        </row>
        <row r="271">
          <cell r="C271" t="str">
            <v>HOSPITAL SILVIO MAGALHÃES</v>
          </cell>
          <cell r="E271" t="str">
            <v>3.7 - Material de Limpeza e Produtos de Hgienização</v>
          </cell>
          <cell r="F271">
            <v>35334424000177</v>
          </cell>
          <cell r="G271" t="str">
            <v>FORTMED COMERCIAL LTDA</v>
          </cell>
          <cell r="H271" t="str">
            <v>B</v>
          </cell>
          <cell r="I271" t="str">
            <v>S</v>
          </cell>
          <cell r="J271" t="str">
            <v>000049875</v>
          </cell>
          <cell r="K271">
            <v>45110</v>
          </cell>
          <cell r="L271" t="str">
            <v>26230735334424000177550000000498751516700033</v>
          </cell>
          <cell r="M271" t="str">
            <v>26 -  Pernambuco</v>
          </cell>
          <cell r="N271">
            <v>2211.08</v>
          </cell>
        </row>
        <row r="272">
          <cell r="C272" t="str">
            <v>HOSPITAL SILVIO MAGALHÃES</v>
          </cell>
          <cell r="E272" t="str">
            <v>3.7 - Material de Limpeza e Produtos de Hgienização</v>
          </cell>
          <cell r="F272">
            <v>3817043000152</v>
          </cell>
          <cell r="G272" t="str">
            <v>PHARMAPLUS LTDA</v>
          </cell>
          <cell r="H272" t="str">
            <v>B</v>
          </cell>
          <cell r="I272" t="str">
            <v>S</v>
          </cell>
          <cell r="J272" t="str">
            <v>57415</v>
          </cell>
          <cell r="K272">
            <v>45110</v>
          </cell>
          <cell r="L272" t="str">
            <v>26230703817043000152550010000574151948319143</v>
          </cell>
          <cell r="M272" t="str">
            <v>26 -  Pernambuco</v>
          </cell>
          <cell r="N272">
            <v>206.32</v>
          </cell>
        </row>
        <row r="273">
          <cell r="C273" t="str">
            <v>HOSPITAL SILVIO MAGALHÃES</v>
          </cell>
          <cell r="E273" t="str">
            <v>3.7 - Material de Limpeza e Produtos de Hgienização</v>
          </cell>
          <cell r="F273">
            <v>26232599000182</v>
          </cell>
          <cell r="G273" t="str">
            <v>CME COMERCIO E IMPORTACAO HOSPITALAR LTDA ME</v>
          </cell>
          <cell r="H273" t="str">
            <v>B</v>
          </cell>
          <cell r="I273" t="str">
            <v>S</v>
          </cell>
          <cell r="J273" t="str">
            <v>1444</v>
          </cell>
          <cell r="K273">
            <v>45112</v>
          </cell>
          <cell r="L273" t="str">
            <v>26230726232599000182550010000014441474947609</v>
          </cell>
          <cell r="M273" t="str">
            <v>26 -  Pernambuco</v>
          </cell>
          <cell r="N273">
            <v>5590</v>
          </cell>
        </row>
        <row r="274">
          <cell r="C274" t="str">
            <v>HOSPITAL SILVIO MAGALHÃES</v>
          </cell>
          <cell r="E274" t="str">
            <v>3.7 - Material de Limpeza e Produtos de Hgienização</v>
          </cell>
          <cell r="F274">
            <v>9322117000166</v>
          </cell>
          <cell r="G274" t="str">
            <v>PANDRA COMERCIAL LTDA</v>
          </cell>
          <cell r="H274" t="str">
            <v>B</v>
          </cell>
          <cell r="I274" t="str">
            <v>S</v>
          </cell>
          <cell r="J274" t="str">
            <v>000003561</v>
          </cell>
          <cell r="K274">
            <v>45117</v>
          </cell>
          <cell r="L274" t="str">
            <v>26230709322117000166550010000035611724963564</v>
          </cell>
          <cell r="M274" t="str">
            <v>26 -  Pernambuco</v>
          </cell>
          <cell r="N274">
            <v>1460</v>
          </cell>
        </row>
        <row r="275">
          <cell r="C275" t="str">
            <v>HOSPITAL SILVIO MAGALHÃES</v>
          </cell>
          <cell r="E275" t="str">
            <v>3.7 - Material de Limpeza e Produtos de Hgienização</v>
          </cell>
          <cell r="F275">
            <v>10779833000156</v>
          </cell>
          <cell r="G275" t="str">
            <v>MEDICAL MERCANTIL DE APARELHAGEM MEDICA LTDA</v>
          </cell>
          <cell r="H275" t="str">
            <v>B</v>
          </cell>
          <cell r="I275" t="str">
            <v>S</v>
          </cell>
          <cell r="J275" t="str">
            <v>000579666</v>
          </cell>
          <cell r="K275">
            <v>45113</v>
          </cell>
          <cell r="L275" t="str">
            <v>26230710779833000156550010005796661581689004</v>
          </cell>
          <cell r="M275" t="str">
            <v>26 -  Pernambuco</v>
          </cell>
          <cell r="N275">
            <v>522</v>
          </cell>
        </row>
        <row r="276">
          <cell r="C276" t="str">
            <v>HOSPITAL SILVIO MAGALHÃES</v>
          </cell>
          <cell r="E276" t="str">
            <v>3.7 - Material de Limpeza e Produtos de Hgienização</v>
          </cell>
          <cell r="F276">
            <v>8014460000180</v>
          </cell>
          <cell r="G276" t="str">
            <v>VANPEL MAT DE ESCRITORIO E INFOR</v>
          </cell>
          <cell r="H276" t="str">
            <v>B</v>
          </cell>
          <cell r="I276" t="str">
            <v>S</v>
          </cell>
          <cell r="J276" t="str">
            <v>000055003</v>
          </cell>
          <cell r="K276">
            <v>45105</v>
          </cell>
          <cell r="L276" t="str">
            <v>26230608014460000180550010000550031001367519</v>
          </cell>
          <cell r="M276" t="str">
            <v>26 -  Pernambuco</v>
          </cell>
          <cell r="N276">
            <v>421.8</v>
          </cell>
        </row>
        <row r="277">
          <cell r="C277" t="str">
            <v>HOSPITAL SILVIO MAGALHÃES</v>
          </cell>
          <cell r="E277" t="str">
            <v>3.7 - Material de Limpeza e Produtos de Hgienização</v>
          </cell>
          <cell r="F277">
            <v>46700220000129</v>
          </cell>
          <cell r="G277" t="str">
            <v>NOVA DISTRIBUIDORA E ATACADO DE LIMPEZA LTDA</v>
          </cell>
          <cell r="H277" t="str">
            <v>B</v>
          </cell>
          <cell r="I277" t="str">
            <v>S</v>
          </cell>
          <cell r="J277" t="str">
            <v>6633</v>
          </cell>
          <cell r="K277">
            <v>45106</v>
          </cell>
          <cell r="L277" t="str">
            <v>26230646700220000129550010000066331599267927</v>
          </cell>
          <cell r="M277" t="str">
            <v>26 -  Pernambuco</v>
          </cell>
          <cell r="N277">
            <v>153.6</v>
          </cell>
        </row>
        <row r="278">
          <cell r="C278" t="str">
            <v>HOSPITAL SILVIO MAGALHÃES</v>
          </cell>
          <cell r="E278" t="str">
            <v>3.7 - Material de Limpeza e Produtos de Hgienização</v>
          </cell>
          <cell r="F278">
            <v>27319301000139</v>
          </cell>
          <cell r="G278" t="str">
            <v>CONBO DISTRIBUIDORA FBV LTDA ME</v>
          </cell>
          <cell r="H278" t="str">
            <v>B</v>
          </cell>
          <cell r="I278" t="str">
            <v>S</v>
          </cell>
          <cell r="J278" t="str">
            <v>11648</v>
          </cell>
          <cell r="K278">
            <v>45107</v>
          </cell>
          <cell r="L278" t="str">
            <v>26230627319301000139550010000116481578681132</v>
          </cell>
          <cell r="M278" t="str">
            <v>26 -  Pernambuco</v>
          </cell>
          <cell r="N278">
            <v>360.02</v>
          </cell>
        </row>
        <row r="279">
          <cell r="C279" t="str">
            <v>HOSPITAL SILVIO MAGALHÃES</v>
          </cell>
          <cell r="E279" t="str">
            <v>3.7 - Material de Limpeza e Produtos de Hgienização</v>
          </cell>
          <cell r="F279">
            <v>27319301000139</v>
          </cell>
          <cell r="G279" t="str">
            <v>CONBO DISTRIBUIDORA FBV LTDA ME</v>
          </cell>
          <cell r="H279" t="str">
            <v>B</v>
          </cell>
          <cell r="I279" t="str">
            <v>S</v>
          </cell>
          <cell r="J279" t="str">
            <v>11649</v>
          </cell>
          <cell r="K279">
            <v>45107</v>
          </cell>
          <cell r="L279" t="str">
            <v>26230627319301000139550010000116491478681120</v>
          </cell>
          <cell r="M279" t="str">
            <v>26 -  Pernambuco</v>
          </cell>
          <cell r="N279">
            <v>4638.05</v>
          </cell>
        </row>
        <row r="280">
          <cell r="C280" t="str">
            <v>HOSPITAL SILVIO MAGALHÃES</v>
          </cell>
          <cell r="E280" t="str">
            <v>3.7 - Material de Limpeza e Produtos de Hgienização</v>
          </cell>
          <cell r="F280">
            <v>8912538000184</v>
          </cell>
          <cell r="G280" t="str">
            <v>FRANCISCO DE ASSIS DE SOUZA ME</v>
          </cell>
          <cell r="H280" t="str">
            <v>B</v>
          </cell>
          <cell r="I280" t="str">
            <v>S</v>
          </cell>
          <cell r="J280" t="str">
            <v>000002935</v>
          </cell>
          <cell r="K280">
            <v>45114</v>
          </cell>
          <cell r="L280" t="str">
            <v>26230708912538000184550010000029351000029429</v>
          </cell>
          <cell r="M280" t="str">
            <v>26 -  Pernambuco</v>
          </cell>
          <cell r="N280">
            <v>1499.95</v>
          </cell>
        </row>
        <row r="281">
          <cell r="C281" t="str">
            <v>HOSPITAL SILVIO MAGALHÃES</v>
          </cell>
          <cell r="E281" t="str">
            <v>3.14 - Alimentação Preparada</v>
          </cell>
          <cell r="F281">
            <v>8014460000180</v>
          </cell>
          <cell r="G281" t="str">
            <v>VANPEL MAT DE ESCRITORIO E INFOR</v>
          </cell>
          <cell r="H281" t="str">
            <v>B</v>
          </cell>
          <cell r="I281" t="str">
            <v>S</v>
          </cell>
          <cell r="J281" t="str">
            <v>000055005</v>
          </cell>
          <cell r="K281">
            <v>45106</v>
          </cell>
          <cell r="L281" t="str">
            <v>26230608014460000180550010000550051001367548</v>
          </cell>
          <cell r="M281" t="str">
            <v>26 -  Pernambuco</v>
          </cell>
          <cell r="N281">
            <v>6665.25</v>
          </cell>
        </row>
        <row r="282">
          <cell r="C282" t="str">
            <v>HOSPITAL SILVIO MAGALHÃES</v>
          </cell>
          <cell r="E282" t="str">
            <v>3.14 - Alimentação Preparada</v>
          </cell>
          <cell r="F282">
            <v>8014460000180</v>
          </cell>
          <cell r="G282" t="str">
            <v>VANPEL MAT DE ESCRITORIO E INFOR</v>
          </cell>
          <cell r="H282" t="str">
            <v>B</v>
          </cell>
          <cell r="I282" t="str">
            <v>S</v>
          </cell>
          <cell r="J282" t="str">
            <v>000055003</v>
          </cell>
          <cell r="K282">
            <v>45105</v>
          </cell>
          <cell r="L282" t="str">
            <v>26230608014460000180550010000550031001367519</v>
          </cell>
          <cell r="M282" t="str">
            <v>26 -  Pernambuco</v>
          </cell>
          <cell r="N282">
            <v>7761.1</v>
          </cell>
        </row>
        <row r="283">
          <cell r="C283" t="str">
            <v>HOSPITAL SILVIO MAGALHÃES</v>
          </cell>
          <cell r="E283" t="str">
            <v>3.14 - Alimentação Preparada</v>
          </cell>
          <cell r="F283">
            <v>10891852000170</v>
          </cell>
          <cell r="G283" t="str">
            <v>SMART SUPRIMENTOS DIST P H L EIRELI</v>
          </cell>
          <cell r="H283" t="str">
            <v>B</v>
          </cell>
          <cell r="I283" t="str">
            <v>S</v>
          </cell>
          <cell r="J283" t="str">
            <v>000044349</v>
          </cell>
          <cell r="K283">
            <v>45105</v>
          </cell>
          <cell r="L283" t="str">
            <v>26230610891852600170550010000443491190443494</v>
          </cell>
          <cell r="M283" t="str">
            <v>26 -  Pernambuco</v>
          </cell>
          <cell r="N283">
            <v>4930</v>
          </cell>
        </row>
        <row r="284">
          <cell r="C284" t="str">
            <v>HOSPITAL SILVIO MAGALHÃES</v>
          </cell>
          <cell r="E284" t="str">
            <v>3.14 - Alimentação Preparada</v>
          </cell>
          <cell r="F284">
            <v>46700220000129</v>
          </cell>
          <cell r="G284" t="str">
            <v>NOVA DISTRIBUIDORA E ATACADO DE LIMPEZA LTDA</v>
          </cell>
          <cell r="H284" t="str">
            <v>B</v>
          </cell>
          <cell r="I284" t="str">
            <v>S</v>
          </cell>
          <cell r="J284" t="str">
            <v>6686</v>
          </cell>
          <cell r="K284">
            <v>45107</v>
          </cell>
          <cell r="L284" t="str">
            <v>26230646700220000129550010000066861527438370</v>
          </cell>
          <cell r="M284" t="str">
            <v>26 -  Pernambuco</v>
          </cell>
          <cell r="N284">
            <v>104</v>
          </cell>
        </row>
        <row r="285">
          <cell r="C285" t="str">
            <v>HOSPITAL SILVIO MAGALHÃES</v>
          </cell>
          <cell r="E285" t="str">
            <v>3.14 - Alimentação Preparada</v>
          </cell>
          <cell r="F285">
            <v>27319301000139</v>
          </cell>
          <cell r="G285" t="str">
            <v>CONBO DISTRIBUIDORA FBV LTDA ME</v>
          </cell>
          <cell r="H285" t="str">
            <v>B</v>
          </cell>
          <cell r="I285" t="str">
            <v>S</v>
          </cell>
          <cell r="J285" t="str">
            <v>11649</v>
          </cell>
          <cell r="K285">
            <v>45107</v>
          </cell>
          <cell r="L285" t="str">
            <v>26230627319301000139550010000116491478681120</v>
          </cell>
          <cell r="M285" t="str">
            <v>26 -  Pernambuco</v>
          </cell>
          <cell r="N285">
            <v>1148.73</v>
          </cell>
        </row>
        <row r="286">
          <cell r="C286" t="str">
            <v>HOSPITAL SILVIO MAGALHÃES</v>
          </cell>
          <cell r="E286" t="str">
            <v>3.14 - Alimentação Preparada</v>
          </cell>
          <cell r="F286">
            <v>24141350000136</v>
          </cell>
          <cell r="G286" t="str">
            <v>CEPLAL COMERCIO EMBALAGENS PLAST PAPEIS</v>
          </cell>
          <cell r="H286" t="str">
            <v>B</v>
          </cell>
          <cell r="I286" t="str">
            <v>S</v>
          </cell>
          <cell r="J286" t="str">
            <v>000004478</v>
          </cell>
          <cell r="K286">
            <v>45138</v>
          </cell>
          <cell r="L286" t="str">
            <v>26230724141350000136550010000044781000043485</v>
          </cell>
          <cell r="M286" t="str">
            <v>26 -  Pernambuco</v>
          </cell>
          <cell r="N286">
            <v>130.65</v>
          </cell>
        </row>
        <row r="287">
          <cell r="C287" t="str">
            <v>HOSPITAL SILVIO MAGALHÃES</v>
          </cell>
          <cell r="E287" t="str">
            <v>3.14 - Alimentação Preparada</v>
          </cell>
          <cell r="F287">
            <v>8868231000123</v>
          </cell>
          <cell r="G287" t="str">
            <v>VERDAO DISTRIBUIDORA DE HORTIFRUTI LTDA</v>
          </cell>
          <cell r="H287" t="str">
            <v>B</v>
          </cell>
          <cell r="I287" t="str">
            <v>S</v>
          </cell>
          <cell r="J287" t="str">
            <v>886041</v>
          </cell>
          <cell r="K287">
            <v>45109</v>
          </cell>
          <cell r="L287" t="str">
            <v>26230708868231000123550020008860411117172907</v>
          </cell>
          <cell r="M287" t="str">
            <v>26 -  Pernambuco</v>
          </cell>
          <cell r="N287">
            <v>3885</v>
          </cell>
        </row>
        <row r="288">
          <cell r="C288" t="str">
            <v>HOSPITAL SILVIO MAGALHÃES</v>
          </cell>
          <cell r="E288" t="str">
            <v>3.14 - Alimentação Preparada</v>
          </cell>
          <cell r="F288">
            <v>3504437000150</v>
          </cell>
          <cell r="G288" t="str">
            <v>FRINSCAL DISTR IMPORT DE ALIMENTOS LTDA</v>
          </cell>
          <cell r="H288" t="str">
            <v>B</v>
          </cell>
          <cell r="I288" t="str">
            <v>S</v>
          </cell>
          <cell r="J288" t="str">
            <v>001486142</v>
          </cell>
          <cell r="K288">
            <v>45110</v>
          </cell>
          <cell r="L288" t="str">
            <v>26230703504437000150550010014861421160130640</v>
          </cell>
          <cell r="M288" t="str">
            <v>26 -  Pernambuco</v>
          </cell>
          <cell r="N288">
            <v>4606</v>
          </cell>
        </row>
        <row r="289">
          <cell r="C289" t="str">
            <v>HOSPITAL SILVIO MAGALHÃES</v>
          </cell>
          <cell r="E289" t="str">
            <v>3.14 - Alimentação Preparada</v>
          </cell>
          <cell r="F289">
            <v>7534303000133</v>
          </cell>
          <cell r="G289" t="str">
            <v>COMAL COMERCIO ATACADISTA DE ALIMENTOS</v>
          </cell>
          <cell r="H289" t="str">
            <v>B</v>
          </cell>
          <cell r="I289" t="str">
            <v>S</v>
          </cell>
          <cell r="J289" t="str">
            <v>1252213</v>
          </cell>
          <cell r="K289">
            <v>45111</v>
          </cell>
          <cell r="L289" t="str">
            <v>26230707534303000133550010012522131511034239</v>
          </cell>
          <cell r="M289" t="str">
            <v>26 -  Pernambuco</v>
          </cell>
          <cell r="N289">
            <v>2702.09</v>
          </cell>
        </row>
        <row r="290">
          <cell r="C290" t="str">
            <v>HOSPITAL SILVIO MAGALHÃES</v>
          </cell>
          <cell r="E290" t="str">
            <v>3.14 - Alimentação Preparada</v>
          </cell>
          <cell r="F290">
            <v>8593008000110</v>
          </cell>
          <cell r="G290" t="str">
            <v>DISTCARNES – DIST. DE CARNES LTDA</v>
          </cell>
          <cell r="H290" t="str">
            <v>B</v>
          </cell>
          <cell r="I290" t="str">
            <v>S</v>
          </cell>
          <cell r="J290" t="str">
            <v>000899634</v>
          </cell>
          <cell r="K290">
            <v>45111</v>
          </cell>
          <cell r="L290" t="str">
            <v>26230708593008000110550010008996341008350503</v>
          </cell>
          <cell r="M290" t="str">
            <v>26 -  Pernambuco</v>
          </cell>
          <cell r="N290">
            <v>13991.46</v>
          </cell>
        </row>
        <row r="291">
          <cell r="C291" t="str">
            <v>HOSPITAL SILVIO MAGALHÃES</v>
          </cell>
          <cell r="E291" t="str">
            <v>3.14 - Alimentação Preparada</v>
          </cell>
          <cell r="F291">
            <v>11744898000390</v>
          </cell>
          <cell r="G291" t="str">
            <v>ATACADAO COMERCIO DE CARNES LTDA</v>
          </cell>
          <cell r="H291" t="str">
            <v>B</v>
          </cell>
          <cell r="I291" t="str">
            <v>S</v>
          </cell>
          <cell r="J291" t="str">
            <v>1220141</v>
          </cell>
          <cell r="K291">
            <v>45111</v>
          </cell>
          <cell r="L291" t="str">
            <v>26230711744898000390550010012201411102233228</v>
          </cell>
          <cell r="M291" t="str">
            <v>26 -  Pernambuco</v>
          </cell>
          <cell r="N291">
            <v>862.8</v>
          </cell>
        </row>
        <row r="292">
          <cell r="C292" t="str">
            <v>HOSPITAL SILVIO MAGALHÃES</v>
          </cell>
          <cell r="E292" t="str">
            <v>3.14 - Alimentação Preparada</v>
          </cell>
          <cell r="F292">
            <v>7534303000133</v>
          </cell>
          <cell r="G292" t="str">
            <v>COMAL COMERCIO ATACADISTA DE ALIMENTOS</v>
          </cell>
          <cell r="H292" t="str">
            <v>B</v>
          </cell>
          <cell r="I292" t="str">
            <v>S</v>
          </cell>
          <cell r="J292" t="str">
            <v>1252449</v>
          </cell>
          <cell r="K292">
            <v>45111</v>
          </cell>
          <cell r="L292" t="str">
            <v>26230707534303000133550010012524491169170123</v>
          </cell>
          <cell r="M292" t="str">
            <v>26 -  Pernambuco</v>
          </cell>
          <cell r="N292">
            <v>5269.27</v>
          </cell>
        </row>
        <row r="293">
          <cell r="C293" t="str">
            <v>HOSPITAL SILVIO MAGALHÃES</v>
          </cell>
          <cell r="E293" t="str">
            <v>3.14 - Alimentação Preparada</v>
          </cell>
          <cell r="F293">
            <v>4127762000104</v>
          </cell>
          <cell r="G293" t="str">
            <v>SUPERMERCADO LEALDADE LTDA – MATRIZ</v>
          </cell>
          <cell r="H293" t="str">
            <v>B</v>
          </cell>
          <cell r="I293" t="str">
            <v>S</v>
          </cell>
          <cell r="J293" t="str">
            <v>48858</v>
          </cell>
          <cell r="K293">
            <v>45112</v>
          </cell>
          <cell r="L293" t="str">
            <v>26230704127762000104550010000488581000662831</v>
          </cell>
          <cell r="M293" t="str">
            <v>26 -  Pernambuco</v>
          </cell>
          <cell r="N293">
            <v>653.20000000000005</v>
          </cell>
        </row>
        <row r="294">
          <cell r="C294" t="str">
            <v>HOSPITAL SILVIO MAGALHÃES</v>
          </cell>
          <cell r="E294" t="str">
            <v>3.14 - Alimentação Preparada</v>
          </cell>
          <cell r="F294">
            <v>8593008000110</v>
          </cell>
          <cell r="G294" t="str">
            <v>DISTCARNES – DIST. DE CARNES LTDA</v>
          </cell>
          <cell r="H294" t="str">
            <v>B</v>
          </cell>
          <cell r="I294" t="str">
            <v>S</v>
          </cell>
          <cell r="J294" t="str">
            <v>000899769</v>
          </cell>
          <cell r="K294">
            <v>45112</v>
          </cell>
          <cell r="L294" t="str">
            <v>26230708593008000110550010008997691008364149</v>
          </cell>
          <cell r="M294" t="str">
            <v>26 -  Pernambuco</v>
          </cell>
          <cell r="N294">
            <v>2565.91</v>
          </cell>
        </row>
        <row r="295">
          <cell r="C295" t="str">
            <v>HOSPITAL SILVIO MAGALHÃES</v>
          </cell>
          <cell r="E295" t="str">
            <v>3.14 - Alimentação Preparada</v>
          </cell>
          <cell r="F295">
            <v>70243928000182</v>
          </cell>
          <cell r="G295" t="str">
            <v>ALESSANDRO JORGE BEZERRA DA SILVA EIRELLI</v>
          </cell>
          <cell r="H295" t="str">
            <v>B</v>
          </cell>
          <cell r="I295" t="str">
            <v>S</v>
          </cell>
          <cell r="J295" t="str">
            <v>000000928</v>
          </cell>
          <cell r="K295">
            <v>45112</v>
          </cell>
          <cell r="L295" t="str">
            <v>26230770243928000182550010000009281559105946</v>
          </cell>
          <cell r="M295" t="str">
            <v>26 -  Pernambuco</v>
          </cell>
          <cell r="N295">
            <v>1619.1</v>
          </cell>
        </row>
        <row r="296">
          <cell r="C296" t="str">
            <v>HOSPITAL SILVIO MAGALHÃES</v>
          </cell>
          <cell r="E296" t="str">
            <v>3.14 - Alimentação Preparada</v>
          </cell>
          <cell r="F296">
            <v>4887419001300</v>
          </cell>
          <cell r="G296" t="str">
            <v>SUPERMERCADO FENIX LTDA</v>
          </cell>
          <cell r="H296" t="str">
            <v>B</v>
          </cell>
          <cell r="I296" t="str">
            <v>S</v>
          </cell>
          <cell r="J296" t="str">
            <v>7218</v>
          </cell>
          <cell r="K296">
            <v>45112</v>
          </cell>
          <cell r="L296" t="str">
            <v>26230704887419001300550010000072181002176331</v>
          </cell>
          <cell r="M296" t="str">
            <v>26 -  Pernambuco</v>
          </cell>
          <cell r="N296">
            <v>10686.05</v>
          </cell>
        </row>
        <row r="297">
          <cell r="C297" t="str">
            <v>HOSPITAL SILVIO MAGALHÃES</v>
          </cell>
          <cell r="E297" t="str">
            <v>3.14 - Alimentação Preparada</v>
          </cell>
          <cell r="F297">
            <v>44843855000150</v>
          </cell>
          <cell r="G297" t="str">
            <v>E T V DA SILVA DISTRIBUIDORA</v>
          </cell>
          <cell r="H297" t="str">
            <v>B</v>
          </cell>
          <cell r="I297" t="str">
            <v>S</v>
          </cell>
          <cell r="J297" t="str">
            <v>000000766</v>
          </cell>
          <cell r="K297">
            <v>45112</v>
          </cell>
          <cell r="L297" t="str">
            <v>26230744843855000150550010000007661146959859</v>
          </cell>
          <cell r="M297" t="str">
            <v>26 -  Pernambuco</v>
          </cell>
          <cell r="N297">
            <v>2164.6999999999998</v>
          </cell>
        </row>
        <row r="298">
          <cell r="C298" t="str">
            <v>HOSPITAL SILVIO MAGALHÃES</v>
          </cell>
          <cell r="E298" t="str">
            <v>3.14 - Alimentação Preparada</v>
          </cell>
          <cell r="F298">
            <v>8868231000123</v>
          </cell>
          <cell r="G298" t="str">
            <v>VERDAO DISTRIBUIDORA DE HORTIFRUTI LTDA</v>
          </cell>
          <cell r="H298" t="str">
            <v>B</v>
          </cell>
          <cell r="I298" t="str">
            <v>S</v>
          </cell>
          <cell r="J298" t="str">
            <v>887144</v>
          </cell>
          <cell r="K298">
            <v>45113</v>
          </cell>
          <cell r="L298" t="str">
            <v>26230708868231000123550020008871441056015558</v>
          </cell>
          <cell r="M298" t="str">
            <v>26 -  Pernambuco</v>
          </cell>
          <cell r="N298">
            <v>3457.75</v>
          </cell>
        </row>
        <row r="299">
          <cell r="C299" t="str">
            <v>HOSPITAL SILVIO MAGALHÃES</v>
          </cell>
          <cell r="E299" t="str">
            <v>3.14 - Alimentação Preparada</v>
          </cell>
          <cell r="F299">
            <v>8593008000110</v>
          </cell>
          <cell r="G299" t="str">
            <v>DISTCARNES – DIST. DE CARNES LTDA</v>
          </cell>
          <cell r="H299" t="str">
            <v>B</v>
          </cell>
          <cell r="I299" t="str">
            <v>S</v>
          </cell>
          <cell r="J299" t="str">
            <v>000899891</v>
          </cell>
          <cell r="K299">
            <v>45113</v>
          </cell>
          <cell r="L299" t="str">
            <v>26230708593008000110550010008998911008375988</v>
          </cell>
          <cell r="M299" t="str">
            <v>26 -  Pernambuco</v>
          </cell>
          <cell r="N299">
            <v>2716.34</v>
          </cell>
        </row>
        <row r="300">
          <cell r="C300" t="str">
            <v>HOSPITAL SILVIO MAGALHÃES</v>
          </cell>
          <cell r="E300" t="str">
            <v>3.14 - Alimentação Preparada</v>
          </cell>
          <cell r="F300">
            <v>69944973000185</v>
          </cell>
          <cell r="G300" t="str">
            <v>DIA – DISTRIBUIDORA E IMPORTACAO AFOGADOS</v>
          </cell>
          <cell r="H300" t="str">
            <v>B</v>
          </cell>
          <cell r="I300" t="str">
            <v>S</v>
          </cell>
          <cell r="J300" t="str">
            <v>1639570</v>
          </cell>
          <cell r="K300">
            <v>45113</v>
          </cell>
          <cell r="L300" t="str">
            <v>26230769944973000185550030016395701379596413</v>
          </cell>
          <cell r="M300" t="str">
            <v>26 -  Pernambuco</v>
          </cell>
          <cell r="N300">
            <v>259.2</v>
          </cell>
        </row>
        <row r="301">
          <cell r="C301" t="str">
            <v>HOSPITAL SILVIO MAGALHÃES</v>
          </cell>
          <cell r="E301" t="str">
            <v>3.14 - Alimentação Preparada</v>
          </cell>
          <cell r="F301">
            <v>8029696000352</v>
          </cell>
          <cell r="G301" t="str">
            <v>ESTIVAS NOVO PRADO LTDA</v>
          </cell>
          <cell r="H301" t="str">
            <v>B</v>
          </cell>
          <cell r="I301" t="str">
            <v>S</v>
          </cell>
          <cell r="J301" t="str">
            <v>001936234</v>
          </cell>
          <cell r="K301">
            <v>45114</v>
          </cell>
          <cell r="L301" t="str">
            <v>26230708029696000352550010019362341007742230</v>
          </cell>
          <cell r="M301" t="str">
            <v>26 -  Pernambuco</v>
          </cell>
          <cell r="N301">
            <v>2373.5</v>
          </cell>
        </row>
        <row r="302">
          <cell r="C302" t="str">
            <v>HOSPITAL SILVIO MAGALHÃES</v>
          </cell>
          <cell r="E302" t="str">
            <v>3.14 - Alimentação Preparada</v>
          </cell>
          <cell r="F302">
            <v>8868231000123</v>
          </cell>
          <cell r="G302" t="str">
            <v>VERDAO DISTRIBUIDORA DE HORTIFRUTI LTDA</v>
          </cell>
          <cell r="H302" t="str">
            <v>B</v>
          </cell>
          <cell r="I302" t="str">
            <v>S</v>
          </cell>
          <cell r="J302" t="str">
            <v>888051</v>
          </cell>
          <cell r="K302">
            <v>45116</v>
          </cell>
          <cell r="L302" t="str">
            <v>26230708868231000123550020008880511921667206</v>
          </cell>
          <cell r="M302" t="str">
            <v>26 -  Pernambuco</v>
          </cell>
          <cell r="N302">
            <v>3466.3</v>
          </cell>
        </row>
        <row r="303">
          <cell r="C303" t="str">
            <v>HOSPITAL SILVIO MAGALHÃES</v>
          </cell>
          <cell r="E303" t="str">
            <v>3.14 - Alimentação Preparada</v>
          </cell>
          <cell r="F303">
            <v>26761591000103</v>
          </cell>
          <cell r="G303" t="str">
            <v>PAULISTA PRODUTOS ALIMENTICIOS EIRELI SANTO ALIMENTOS</v>
          </cell>
          <cell r="H303" t="str">
            <v>B</v>
          </cell>
          <cell r="I303" t="str">
            <v>S</v>
          </cell>
          <cell r="J303" t="str">
            <v>14706</v>
          </cell>
          <cell r="K303">
            <v>45112</v>
          </cell>
          <cell r="L303" t="str">
            <v>26230726761591000103550010000147061329003935</v>
          </cell>
          <cell r="M303" t="str">
            <v>26 -  Pernambuco</v>
          </cell>
          <cell r="N303">
            <v>2002.1</v>
          </cell>
        </row>
        <row r="304">
          <cell r="C304" t="str">
            <v>HOSPITAL SILVIO MAGALHÃES</v>
          </cell>
          <cell r="E304" t="str">
            <v>3.14 - Alimentação Preparada</v>
          </cell>
          <cell r="F304">
            <v>4609653000123</v>
          </cell>
          <cell r="G304" t="str">
            <v>DIST. DE ALIM. MARFIM LTDA</v>
          </cell>
          <cell r="H304" t="str">
            <v>B</v>
          </cell>
          <cell r="I304" t="str">
            <v>S</v>
          </cell>
          <cell r="J304" t="str">
            <v>1687811</v>
          </cell>
          <cell r="K304">
            <v>45112</v>
          </cell>
          <cell r="L304" t="str">
            <v>26230704609653000123550020016878111161812237</v>
          </cell>
          <cell r="M304" t="str">
            <v>26 -  Pernambuco</v>
          </cell>
          <cell r="N304">
            <v>1063.6600000000001</v>
          </cell>
        </row>
        <row r="305">
          <cell r="C305" t="str">
            <v>HOSPITAL SILVIO MAGALHÃES</v>
          </cell>
          <cell r="E305" t="str">
            <v>3.14 - Alimentação Preparada</v>
          </cell>
          <cell r="F305">
            <v>70243928000182</v>
          </cell>
          <cell r="G305" t="str">
            <v>ALESSANDRO JORGE BEZERRA DA SILVA EIRELLI</v>
          </cell>
          <cell r="H305" t="str">
            <v>B</v>
          </cell>
          <cell r="I305" t="str">
            <v>S</v>
          </cell>
          <cell r="J305" t="str">
            <v>000000931</v>
          </cell>
          <cell r="K305">
            <v>45118</v>
          </cell>
          <cell r="L305" t="str">
            <v>26230770243928000182550010000009311441386432</v>
          </cell>
          <cell r="M305" t="str">
            <v>26 -  Pernambuco</v>
          </cell>
          <cell r="N305">
            <v>3238.2</v>
          </cell>
        </row>
        <row r="306">
          <cell r="C306" t="str">
            <v>HOSPITAL SILVIO MAGALHÃES</v>
          </cell>
          <cell r="E306" t="str">
            <v>3.14 - Alimentação Preparada</v>
          </cell>
          <cell r="F306">
            <v>8868231000123</v>
          </cell>
          <cell r="G306" t="str">
            <v>VERDAO DISTRIBUIDORA DE HORTIFRUTI LTDA</v>
          </cell>
          <cell r="H306" t="str">
            <v>B</v>
          </cell>
          <cell r="I306" t="str">
            <v>S</v>
          </cell>
          <cell r="J306" t="str">
            <v>889169</v>
          </cell>
          <cell r="K306">
            <v>45120</v>
          </cell>
          <cell r="L306" t="str">
            <v>26230708868231000123550020008891691128885179</v>
          </cell>
          <cell r="M306" t="str">
            <v>26 -  Pernambuco</v>
          </cell>
          <cell r="N306">
            <v>3842.45</v>
          </cell>
        </row>
        <row r="307">
          <cell r="C307" t="str">
            <v>HOSPITAL SILVIO MAGALHÃES</v>
          </cell>
          <cell r="E307" t="str">
            <v>3.14 - Alimentação Preparada</v>
          </cell>
          <cell r="F307">
            <v>8868231000123</v>
          </cell>
          <cell r="G307" t="str">
            <v>VERDAO DISTRIBUIDORA DE HORTIFRUTI LTDA</v>
          </cell>
          <cell r="H307" t="str">
            <v>B</v>
          </cell>
          <cell r="I307" t="str">
            <v>S</v>
          </cell>
          <cell r="J307" t="str">
            <v>890000</v>
          </cell>
          <cell r="K307">
            <v>45123</v>
          </cell>
          <cell r="L307" t="str">
            <v>26230708868231000123550020008900001117193797</v>
          </cell>
          <cell r="M307" t="str">
            <v>26 -  Pernambuco</v>
          </cell>
          <cell r="N307">
            <v>3777.95</v>
          </cell>
        </row>
        <row r="308">
          <cell r="C308" t="str">
            <v>HOSPITAL SILVIO MAGALHÃES</v>
          </cell>
          <cell r="E308" t="str">
            <v>3.14 - Alimentação Preparada</v>
          </cell>
          <cell r="F308">
            <v>8029696000352</v>
          </cell>
          <cell r="G308" t="str">
            <v>ESTIVAS NOVO PRADO LTDA</v>
          </cell>
          <cell r="H308" t="str">
            <v>B</v>
          </cell>
          <cell r="I308" t="str">
            <v>S</v>
          </cell>
          <cell r="J308" t="str">
            <v>001940046</v>
          </cell>
          <cell r="K308">
            <v>45124</v>
          </cell>
          <cell r="L308" t="str">
            <v>26230708029696000352550010019400461008153014</v>
          </cell>
          <cell r="M308" t="str">
            <v>26 -  Pernambuco</v>
          </cell>
          <cell r="N308">
            <v>4099.1400000000003</v>
          </cell>
        </row>
        <row r="309">
          <cell r="C309" t="str">
            <v>HOSPITAL SILVIO MAGALHÃES</v>
          </cell>
          <cell r="E309" t="str">
            <v>3.14 - Alimentação Preparada</v>
          </cell>
          <cell r="H309" t="str">
            <v>B</v>
          </cell>
          <cell r="I309" t="str">
            <v>S</v>
          </cell>
          <cell r="J309" t="str">
            <v>1490398</v>
          </cell>
          <cell r="K309">
            <v>45123</v>
          </cell>
          <cell r="L309" t="str">
            <v>26230703504437000150550010014903981250244605</v>
          </cell>
          <cell r="M309" t="str">
            <v>26 -  Pernambuco</v>
          </cell>
          <cell r="N309">
            <v>3269.16</v>
          </cell>
        </row>
        <row r="310">
          <cell r="C310" t="str">
            <v>HOSPITAL SILVIO MAGALHÃES</v>
          </cell>
          <cell r="E310" t="str">
            <v>3.14 - Alimentação Preparada</v>
          </cell>
          <cell r="F310">
            <v>4609653000123</v>
          </cell>
          <cell r="G310" t="str">
            <v>DIST. DE ALIM. MARFIM LTDA</v>
          </cell>
          <cell r="H310" t="str">
            <v>B</v>
          </cell>
          <cell r="I310" t="str">
            <v>S</v>
          </cell>
          <cell r="J310" t="str">
            <v>000901118</v>
          </cell>
          <cell r="K310">
            <v>45124</v>
          </cell>
          <cell r="L310" t="str">
            <v>26230708593008000110550010009011181008499356</v>
          </cell>
          <cell r="M310" t="str">
            <v>26 -  Pernambuco</v>
          </cell>
          <cell r="N310">
            <v>12765.6</v>
          </cell>
        </row>
        <row r="311">
          <cell r="C311" t="str">
            <v>HOSPITAL SILVIO MAGALHÃES</v>
          </cell>
          <cell r="E311" t="str">
            <v>3.14 - Alimentação Preparada</v>
          </cell>
          <cell r="F311">
            <v>7534303000133</v>
          </cell>
          <cell r="G311" t="str">
            <v>COMAL COMERCIO ATACADISTA DE ALIMENTOS</v>
          </cell>
          <cell r="H311" t="str">
            <v>B</v>
          </cell>
          <cell r="I311" t="str">
            <v>S</v>
          </cell>
          <cell r="J311" t="str">
            <v>1254749</v>
          </cell>
          <cell r="K311">
            <v>45124</v>
          </cell>
          <cell r="L311" t="str">
            <v>26230707534303000133550010012547491122722435</v>
          </cell>
          <cell r="M311" t="str">
            <v>26 -  Pernambuco</v>
          </cell>
          <cell r="N311">
            <v>1919.73</v>
          </cell>
        </row>
        <row r="312">
          <cell r="C312" t="str">
            <v>HOSPITAL SILVIO MAGALHÃES</v>
          </cell>
          <cell r="E312" t="str">
            <v>3.14 - Alimentação Preparada</v>
          </cell>
          <cell r="F312">
            <v>8593008000110</v>
          </cell>
          <cell r="G312" t="str">
            <v>DISTCARNES – DIST. DE CARNES LTDA</v>
          </cell>
          <cell r="H312" t="str">
            <v>B</v>
          </cell>
          <cell r="I312" t="str">
            <v>S</v>
          </cell>
          <cell r="J312" t="str">
            <v>000901258</v>
          </cell>
          <cell r="K312">
            <v>45125</v>
          </cell>
          <cell r="L312" t="str">
            <v>26230708593008000110550010009012581008513449</v>
          </cell>
          <cell r="M312" t="str">
            <v>26 -  Pernambuco</v>
          </cell>
          <cell r="N312">
            <v>2939.29</v>
          </cell>
        </row>
        <row r="313">
          <cell r="C313" t="str">
            <v>HOSPITAL SILVIO MAGALHÃES</v>
          </cell>
          <cell r="E313" t="str">
            <v>3.14 - Alimentação Preparada</v>
          </cell>
          <cell r="F313">
            <v>11744898000390</v>
          </cell>
          <cell r="G313" t="str">
            <v>ATACADAO COMERCIO DE CARNES LTDA</v>
          </cell>
          <cell r="H313" t="str">
            <v>B</v>
          </cell>
          <cell r="I313" t="str">
            <v>S</v>
          </cell>
          <cell r="J313" t="str">
            <v>1226757</v>
          </cell>
          <cell r="K313">
            <v>45125</v>
          </cell>
          <cell r="L313" t="str">
            <v>26230711744898000390550010012267571111134172</v>
          </cell>
          <cell r="M313" t="str">
            <v>26 -  Pernambuco</v>
          </cell>
          <cell r="N313">
            <v>1502.58</v>
          </cell>
        </row>
        <row r="314">
          <cell r="C314" t="str">
            <v>HOSPITAL SILVIO MAGALHÃES</v>
          </cell>
          <cell r="E314" t="str">
            <v>3.14 - Alimentação Preparada</v>
          </cell>
          <cell r="F314">
            <v>7534303000133</v>
          </cell>
          <cell r="G314" t="str">
            <v>COMAL COMERCIO ATACADISTA DE ALIMENTOS</v>
          </cell>
          <cell r="H314" t="str">
            <v>S</v>
          </cell>
          <cell r="I314" t="str">
            <v>S</v>
          </cell>
          <cell r="J314" t="str">
            <v>1255023</v>
          </cell>
          <cell r="K314">
            <v>45125</v>
          </cell>
          <cell r="L314" t="str">
            <v>26230707534303000133550010012550231221612220</v>
          </cell>
          <cell r="M314" t="str">
            <v>26 -  Pernambuco</v>
          </cell>
          <cell r="N314">
            <v>5228.5600000000004</v>
          </cell>
        </row>
        <row r="315">
          <cell r="C315" t="str">
            <v>HOSPITAL SILVIO MAGALHÃES</v>
          </cell>
          <cell r="E315" t="str">
            <v>3.14 - Alimentação Preparada</v>
          </cell>
          <cell r="F315">
            <v>4127762000104</v>
          </cell>
          <cell r="G315" t="str">
            <v>SUPERMERCADO LEALDADE LTDA – MATRIZ</v>
          </cell>
          <cell r="H315" t="str">
            <v>B</v>
          </cell>
          <cell r="I315" t="str">
            <v>S</v>
          </cell>
          <cell r="J315" t="str">
            <v>49020</v>
          </cell>
          <cell r="K315">
            <v>45125</v>
          </cell>
          <cell r="L315" t="str">
            <v>26230704127762000104550010000490201000666423</v>
          </cell>
          <cell r="M315" t="str">
            <v>26 -  Pernambuco</v>
          </cell>
          <cell r="N315">
            <v>1274</v>
          </cell>
        </row>
        <row r="316">
          <cell r="C316" t="str">
            <v>HOSPITAL SILVIO MAGALHÃES</v>
          </cell>
          <cell r="E316" t="str">
            <v>3.14 - Alimentação Preparada</v>
          </cell>
          <cell r="F316">
            <v>8593008000110</v>
          </cell>
          <cell r="G316" t="str">
            <v>DISTCARNES – DIST. DE CARNES LTDA</v>
          </cell>
          <cell r="H316" t="str">
            <v>B</v>
          </cell>
          <cell r="I316" t="str">
            <v>S</v>
          </cell>
          <cell r="J316" t="str">
            <v>000901388</v>
          </cell>
          <cell r="K316">
            <v>45126</v>
          </cell>
          <cell r="L316" t="str">
            <v>26230708593008000110550010009013881008527401</v>
          </cell>
          <cell r="M316" t="str">
            <v>26 -  Pernambuco</v>
          </cell>
          <cell r="N316">
            <v>2755.9</v>
          </cell>
        </row>
        <row r="317">
          <cell r="C317" t="str">
            <v>HOSPITAL SILVIO MAGALHÃES</v>
          </cell>
          <cell r="E317" t="str">
            <v>3.14 - Alimentação Preparada</v>
          </cell>
          <cell r="F317">
            <v>44843855000150</v>
          </cell>
          <cell r="G317" t="str">
            <v>E T V DA SILVA DISTRIBUIDORA</v>
          </cell>
          <cell r="H317" t="str">
            <v>B</v>
          </cell>
          <cell r="I317" t="str">
            <v>S</v>
          </cell>
          <cell r="J317" t="str">
            <v>000000786</v>
          </cell>
          <cell r="K317">
            <v>45126</v>
          </cell>
          <cell r="L317" t="str">
            <v>26230744843855000150550010000007861146959851</v>
          </cell>
          <cell r="M317" t="str">
            <v>26 -  Pernambuco</v>
          </cell>
          <cell r="N317">
            <v>2173.1</v>
          </cell>
        </row>
        <row r="318">
          <cell r="C318" t="str">
            <v>HOSPITAL SILVIO MAGALHÃES</v>
          </cell>
          <cell r="E318" t="str">
            <v>3.14 - Alimentação Preparada</v>
          </cell>
          <cell r="F318">
            <v>8868231000123</v>
          </cell>
          <cell r="G318" t="str">
            <v>VERDAO DISTRIBUIDORA DE HORTIFRUTI LTDA</v>
          </cell>
          <cell r="H318" t="str">
            <v>B</v>
          </cell>
          <cell r="I318" t="str">
            <v>S</v>
          </cell>
          <cell r="J318" t="str">
            <v>890970</v>
          </cell>
          <cell r="K318">
            <v>45126</v>
          </cell>
          <cell r="L318" t="str">
            <v>26230708868231000123550020008909701827421527</v>
          </cell>
          <cell r="M318" t="str">
            <v>26 -  Pernambuco</v>
          </cell>
          <cell r="N318">
            <v>3131.3</v>
          </cell>
        </row>
        <row r="319">
          <cell r="C319" t="str">
            <v>HOSPITAL SILVIO MAGALHÃES</v>
          </cell>
          <cell r="E319" t="str">
            <v>3.14 - Alimentação Preparada</v>
          </cell>
          <cell r="F319">
            <v>8593008000110</v>
          </cell>
          <cell r="G319" t="str">
            <v>DISTCARNES – DIST. DE CARNES LTDA</v>
          </cell>
          <cell r="H319" t="str">
            <v>B</v>
          </cell>
          <cell r="I319" t="str">
            <v>S</v>
          </cell>
          <cell r="J319" t="str">
            <v>000901550</v>
          </cell>
          <cell r="K319">
            <v>45127</v>
          </cell>
          <cell r="L319" t="str">
            <v>26230708593008000110550010009015501008543710</v>
          </cell>
          <cell r="M319" t="str">
            <v>26 -  Pernambuco</v>
          </cell>
          <cell r="N319">
            <v>1426.1</v>
          </cell>
        </row>
        <row r="320">
          <cell r="C320" t="str">
            <v>HOSPITAL SILVIO MAGALHÃES</v>
          </cell>
          <cell r="E320" t="str">
            <v>3.14 - Alimentação Preparada</v>
          </cell>
          <cell r="F320">
            <v>8868231000123</v>
          </cell>
          <cell r="G320" t="str">
            <v>VERDAO DISTRIBUIDORA DE HORTIFRUTI LTDA</v>
          </cell>
          <cell r="H320" t="str">
            <v>B</v>
          </cell>
          <cell r="I320" t="str">
            <v>S</v>
          </cell>
          <cell r="J320" t="str">
            <v>891991</v>
          </cell>
          <cell r="K320">
            <v>45131</v>
          </cell>
          <cell r="L320" t="str">
            <v>26230708868231000123550020008919911091187572</v>
          </cell>
          <cell r="M320" t="str">
            <v>26 -  Pernambuco</v>
          </cell>
          <cell r="N320">
            <v>2807.6</v>
          </cell>
        </row>
        <row r="321">
          <cell r="C321" t="str">
            <v>HOSPITAL SILVIO MAGALHÃES</v>
          </cell>
          <cell r="E321" t="str">
            <v>3.14 - Alimentação Preparada</v>
          </cell>
          <cell r="F321">
            <v>26761591000103</v>
          </cell>
          <cell r="G321" t="str">
            <v>PAULISTA PRODUTOS ALIMENTICIOS EIRELI SANTO ALIMENTOS</v>
          </cell>
          <cell r="H321" t="str">
            <v>B</v>
          </cell>
          <cell r="I321" t="str">
            <v>S</v>
          </cell>
          <cell r="J321" t="str">
            <v>14786</v>
          </cell>
          <cell r="K321">
            <v>45131</v>
          </cell>
          <cell r="L321" t="str">
            <v>26230726761591000103550010000147861285397764</v>
          </cell>
          <cell r="M321" t="str">
            <v>26 -  Pernambuco</v>
          </cell>
          <cell r="N321">
            <v>9269.4</v>
          </cell>
        </row>
        <row r="322">
          <cell r="C322" t="str">
            <v>HOSPITAL SILVIO MAGALHÃES</v>
          </cell>
          <cell r="E322" t="str">
            <v>3.14 - Alimentação Preparada</v>
          </cell>
          <cell r="F322">
            <v>4609653000123</v>
          </cell>
          <cell r="G322" t="str">
            <v>DIST. DE ALIM. MARFIM LTDA</v>
          </cell>
          <cell r="H322" t="str">
            <v>B</v>
          </cell>
          <cell r="I322" t="str">
            <v>S</v>
          </cell>
          <cell r="J322" t="str">
            <v>1692525</v>
          </cell>
          <cell r="K322">
            <v>45126</v>
          </cell>
          <cell r="L322" t="str">
            <v>26230704609653000123550020016925251124410813</v>
          </cell>
          <cell r="M322" t="str">
            <v>26 -  Pernambuco</v>
          </cell>
          <cell r="N322">
            <v>1341.7</v>
          </cell>
        </row>
        <row r="323">
          <cell r="C323" t="str">
            <v>HOSPITAL SILVIO MAGALHÃES</v>
          </cell>
          <cell r="E323" t="str">
            <v>3.14 - Alimentação Preparada</v>
          </cell>
          <cell r="F323">
            <v>4887419001300</v>
          </cell>
          <cell r="G323" t="str">
            <v>SUPERMERCADO FENIX LTDA</v>
          </cell>
          <cell r="H323" t="str">
            <v>B</v>
          </cell>
          <cell r="I323" t="str">
            <v>S</v>
          </cell>
          <cell r="J323" t="str">
            <v>7362</v>
          </cell>
          <cell r="K323">
            <v>45126</v>
          </cell>
          <cell r="L323" t="str">
            <v>26230704887419001300550010000073621002193779</v>
          </cell>
          <cell r="M323" t="str">
            <v>26 -  Pernambuco</v>
          </cell>
          <cell r="N323">
            <v>1582.1</v>
          </cell>
        </row>
        <row r="324">
          <cell r="C324" t="str">
            <v>HOSPITAL SILVIO MAGALHÃES</v>
          </cell>
          <cell r="E324" t="str">
            <v>3.14 - Alimentação Preparada</v>
          </cell>
          <cell r="F324">
            <v>8868231000123</v>
          </cell>
          <cell r="G324" t="str">
            <v>VERDAO DISTRIBUIDORA DE HORTIFRUTI LTDA</v>
          </cell>
          <cell r="H324" t="str">
            <v>B</v>
          </cell>
          <cell r="I324" t="str">
            <v>S</v>
          </cell>
          <cell r="J324" t="str">
            <v>892827</v>
          </cell>
          <cell r="K324">
            <v>45133</v>
          </cell>
          <cell r="L324" t="str">
            <v>26230708868231000123550020008928271810266615</v>
          </cell>
          <cell r="M324" t="str">
            <v>26 -  Pernambuco</v>
          </cell>
          <cell r="N324">
            <v>3371.4</v>
          </cell>
        </row>
        <row r="325">
          <cell r="C325" t="str">
            <v>HOSPITAL SILVIO MAGALHÃES</v>
          </cell>
          <cell r="E325" t="str">
            <v>3.14 - Alimentação Preparada</v>
          </cell>
          <cell r="F325">
            <v>70243928000182</v>
          </cell>
          <cell r="G325" t="str">
            <v>ALESSANDRO JORGE BEZERRA DA SILVA EIRELLI</v>
          </cell>
          <cell r="H325" t="str">
            <v>B</v>
          </cell>
          <cell r="I325" t="str">
            <v>S</v>
          </cell>
          <cell r="J325" t="str">
            <v>000000933</v>
          </cell>
          <cell r="K325">
            <v>45133</v>
          </cell>
          <cell r="L325" t="str">
            <v>26230770243928000182550010000009331340582540</v>
          </cell>
          <cell r="M325" t="str">
            <v>26 -  Pernambuco</v>
          </cell>
          <cell r="N325">
            <v>1620</v>
          </cell>
        </row>
        <row r="326">
          <cell r="C326" t="str">
            <v>HOSPITAL SILVIO MAGALHÃES</v>
          </cell>
          <cell r="E326" t="str">
            <v>3.14 - Alimentação Preparada</v>
          </cell>
          <cell r="F326">
            <v>8868231000123</v>
          </cell>
          <cell r="G326" t="str">
            <v>VERDAO DISTRIBUIDORA DE HORTIFRUTI LTDA</v>
          </cell>
          <cell r="H326" t="str">
            <v>B</v>
          </cell>
          <cell r="I326" t="str">
            <v>S</v>
          </cell>
          <cell r="J326" t="str">
            <v>894080</v>
          </cell>
          <cell r="K326">
            <v>45138</v>
          </cell>
          <cell r="L326" t="str">
            <v>26230708868231000123550020008940801178366194</v>
          </cell>
          <cell r="M326" t="str">
            <v>26 -  Pernambuco</v>
          </cell>
          <cell r="N326">
            <v>38</v>
          </cell>
        </row>
        <row r="327">
          <cell r="C327" t="str">
            <v>HOSPITAL SILVIO MAGALHÃES</v>
          </cell>
          <cell r="E327" t="str">
            <v>3.14 - Alimentação Preparada</v>
          </cell>
          <cell r="F327">
            <v>8868231000123</v>
          </cell>
          <cell r="G327" t="str">
            <v>VERDAO DISTRIBUIDORA DE HORTIFRUTI LTDA</v>
          </cell>
          <cell r="H327" t="str">
            <v>B</v>
          </cell>
          <cell r="I327" t="str">
            <v>S</v>
          </cell>
          <cell r="J327" t="str">
            <v>894081</v>
          </cell>
          <cell r="K327">
            <v>45138</v>
          </cell>
          <cell r="L327" t="str">
            <v>26230708868231000123550020008940811031814455</v>
          </cell>
          <cell r="M327" t="str">
            <v>26 -  Pernambuco</v>
          </cell>
          <cell r="N327">
            <v>2681</v>
          </cell>
        </row>
        <row r="328">
          <cell r="C328" t="str">
            <v>HOSPITAL SILVIO MAGALHÃES</v>
          </cell>
          <cell r="E328" t="str">
            <v>3.14 - Alimentação Preparada</v>
          </cell>
          <cell r="F328">
            <v>147541000147</v>
          </cell>
          <cell r="G328" t="str">
            <v>MARIA JOSE BARRETO LINS EPP</v>
          </cell>
          <cell r="H328" t="str">
            <v>B</v>
          </cell>
          <cell r="I328" t="str">
            <v>S</v>
          </cell>
          <cell r="J328" t="str">
            <v>000000581</v>
          </cell>
          <cell r="K328">
            <v>45138</v>
          </cell>
          <cell r="L328" t="str">
            <v>26230700147541000147550010000005811742387318</v>
          </cell>
          <cell r="M328" t="str">
            <v>26 -  Pernambuco</v>
          </cell>
          <cell r="N328">
            <v>12969.94</v>
          </cell>
        </row>
        <row r="329">
          <cell r="C329" t="str">
            <v>HOSPITAL SILVIO MAGALHÃES</v>
          </cell>
          <cell r="E329" t="str">
            <v>3.14 - Alimentação Preparada</v>
          </cell>
          <cell r="F329">
            <v>44859519000103</v>
          </cell>
          <cell r="G329" t="str">
            <v>MARIA JOSE SILVA NUNES DE GOUVEA 74492780491</v>
          </cell>
          <cell r="H329" t="str">
            <v>B</v>
          </cell>
          <cell r="I329" t="str">
            <v>S</v>
          </cell>
          <cell r="J329" t="str">
            <v>000000310</v>
          </cell>
          <cell r="K329">
            <v>45138</v>
          </cell>
          <cell r="L329" t="str">
            <v>26230744859519000103550010000003101250050294</v>
          </cell>
          <cell r="M329" t="str">
            <v>26 -  Pernambuco</v>
          </cell>
          <cell r="N329">
            <v>4753.8</v>
          </cell>
        </row>
        <row r="330">
          <cell r="C330" t="str">
            <v>HOSPITAL SILVIO MAGALHÃES</v>
          </cell>
          <cell r="E330" t="str">
            <v>3.6 - Material de Expediente</v>
          </cell>
          <cell r="F330">
            <v>8014460000180</v>
          </cell>
          <cell r="G330" t="str">
            <v>VANPEL MAT DE ESCRITORIO E INFOR</v>
          </cell>
          <cell r="H330" t="str">
            <v>B</v>
          </cell>
          <cell r="I330" t="str">
            <v>S</v>
          </cell>
          <cell r="J330" t="str">
            <v>000055005</v>
          </cell>
          <cell r="K330">
            <v>45106</v>
          </cell>
          <cell r="L330" t="str">
            <v>26230608014460000180550010000550051001367548</v>
          </cell>
          <cell r="M330" t="str">
            <v>26 -  Pernambuco</v>
          </cell>
          <cell r="N330">
            <v>772.62</v>
          </cell>
        </row>
        <row r="331">
          <cell r="C331" t="str">
            <v>HOSPITAL SILVIO MAGALHÃES</v>
          </cell>
          <cell r="E331" t="str">
            <v>3.6 - Material de Expediente</v>
          </cell>
          <cell r="F331">
            <v>24073694000155</v>
          </cell>
          <cell r="G331" t="str">
            <v>CIL COMERCIO DE INFORMATICA LTDA</v>
          </cell>
          <cell r="H331" t="str">
            <v>B</v>
          </cell>
          <cell r="I331" t="str">
            <v>S</v>
          </cell>
          <cell r="J331" t="str">
            <v>000963434</v>
          </cell>
          <cell r="K331">
            <v>45106</v>
          </cell>
          <cell r="L331" t="str">
            <v>26230624073694000155550010009634341028964799</v>
          </cell>
          <cell r="M331" t="str">
            <v>26 -  Pernambuco</v>
          </cell>
          <cell r="N331">
            <v>3378.3</v>
          </cell>
        </row>
        <row r="332">
          <cell r="C332" t="str">
            <v>HOSPITAL SILVIO MAGALHÃES</v>
          </cell>
          <cell r="E332" t="str">
            <v>3.6 - Material de Expediente</v>
          </cell>
          <cell r="F332">
            <v>46700220000129</v>
          </cell>
          <cell r="G332" t="str">
            <v>NOVA DISTRIBUIDORA E ATACADO DE LIMPEZA LTDA</v>
          </cell>
          <cell r="H332" t="str">
            <v>B</v>
          </cell>
          <cell r="I332" t="str">
            <v>S</v>
          </cell>
          <cell r="J332" t="str">
            <v>6686</v>
          </cell>
          <cell r="K332">
            <v>45107</v>
          </cell>
          <cell r="L332" t="str">
            <v>26230646700220000129550010000066861527438370</v>
          </cell>
          <cell r="M332" t="str">
            <v>26 -  Pernambuco</v>
          </cell>
          <cell r="N332">
            <v>83.95</v>
          </cell>
        </row>
        <row r="333">
          <cell r="C333" t="str">
            <v>HOSPITAL SILVIO MAGALHÃES</v>
          </cell>
          <cell r="E333" t="str">
            <v>3.6 - Material de Expediente</v>
          </cell>
          <cell r="F333">
            <v>15610582000103</v>
          </cell>
          <cell r="G333" t="str">
            <v>M DE F M FRAGOSO – ETIQUETAS</v>
          </cell>
          <cell r="H333" t="str">
            <v>B</v>
          </cell>
          <cell r="I333" t="str">
            <v>S</v>
          </cell>
          <cell r="J333" t="str">
            <v>000729</v>
          </cell>
          <cell r="K333">
            <v>45112</v>
          </cell>
          <cell r="L333" t="str">
            <v>26230715610582000103550010000007291863211695</v>
          </cell>
          <cell r="M333" t="str">
            <v>26 -  Pernambuco</v>
          </cell>
          <cell r="N333">
            <v>1875</v>
          </cell>
        </row>
        <row r="334">
          <cell r="C334" t="str">
            <v>HOSPITAL SILVIO MAGALHÃES</v>
          </cell>
          <cell r="E334" t="str">
            <v>3.6 - Material de Expediente</v>
          </cell>
          <cell r="F334">
            <v>1781007000150</v>
          </cell>
          <cell r="G334" t="str">
            <v>F G INFOTEC RECIFE EIRELI</v>
          </cell>
          <cell r="H334" t="str">
            <v>B</v>
          </cell>
          <cell r="I334" t="str">
            <v>S</v>
          </cell>
          <cell r="J334" t="str">
            <v>008790</v>
          </cell>
          <cell r="K334">
            <v>45112</v>
          </cell>
          <cell r="L334" t="str">
            <v>26230701781007000150550010000087901872102906</v>
          </cell>
          <cell r="M334" t="str">
            <v>26 -  Pernambuco</v>
          </cell>
          <cell r="N334">
            <v>1224</v>
          </cell>
        </row>
        <row r="335">
          <cell r="C335" t="str">
            <v>HOSPITAL SILVIO MAGALHÃES</v>
          </cell>
          <cell r="E335" t="str">
            <v>3.6 - Material de Expediente</v>
          </cell>
          <cell r="F335">
            <v>28526262000103</v>
          </cell>
          <cell r="G335" t="str">
            <v>PORTUGAL MATERIAL DE ESCRITORIO INFORMATICA E LIMPEZA LTDA</v>
          </cell>
          <cell r="H335" t="str">
            <v>B</v>
          </cell>
          <cell r="I335" t="str">
            <v>S</v>
          </cell>
          <cell r="J335" t="str">
            <v>000008573</v>
          </cell>
          <cell r="K335">
            <v>45110</v>
          </cell>
          <cell r="L335" t="str">
            <v>26230728526262000103550010000085731000088518</v>
          </cell>
          <cell r="M335" t="str">
            <v>26 -  Pernambuco</v>
          </cell>
          <cell r="N335">
            <v>1080.48</v>
          </cell>
        </row>
        <row r="336">
          <cell r="C336" t="str">
            <v>HOSPITAL SILVIO MAGALHÃES</v>
          </cell>
          <cell r="E336" t="str">
            <v>3.6 - Material de Expediente</v>
          </cell>
          <cell r="F336">
            <v>28526262000103</v>
          </cell>
          <cell r="G336" t="str">
            <v>PORTUGAL MATERIAL DE ESCRITORIO INFORMATICA E LIMPEZA LTDA</v>
          </cell>
          <cell r="H336" t="str">
            <v>B</v>
          </cell>
          <cell r="I336" t="str">
            <v>S</v>
          </cell>
          <cell r="J336" t="str">
            <v>000008764</v>
          </cell>
          <cell r="K336">
            <v>45119</v>
          </cell>
          <cell r="L336" t="str">
            <v>26230728526262000103550010000087641000090646</v>
          </cell>
          <cell r="M336" t="str">
            <v>26 -  Pernambuco</v>
          </cell>
          <cell r="N336">
            <v>70</v>
          </cell>
        </row>
        <row r="337">
          <cell r="C337" t="str">
            <v>HOSPITAL SILVIO MAGALHÃES</v>
          </cell>
          <cell r="E337" t="str">
            <v>3.6 - Material de Expediente</v>
          </cell>
          <cell r="F337">
            <v>40386535000167</v>
          </cell>
          <cell r="G337" t="str">
            <v>ELETROSOM EQUIPAMENTOS DE INFORMATICA EIRELI</v>
          </cell>
          <cell r="H337" t="str">
            <v>B</v>
          </cell>
          <cell r="I337" t="str">
            <v>S</v>
          </cell>
          <cell r="J337" t="str">
            <v>000000771</v>
          </cell>
          <cell r="K337">
            <v>45117</v>
          </cell>
          <cell r="L337" t="str">
            <v>26230740386535000167550010000007711326819028</v>
          </cell>
          <cell r="M337" t="str">
            <v>26 -  Pernambuco</v>
          </cell>
          <cell r="N337">
            <v>1100</v>
          </cell>
        </row>
        <row r="338">
          <cell r="C338" t="str">
            <v>HOSPITAL SILVIO MAGALHÃES</v>
          </cell>
          <cell r="E338" t="str">
            <v>3.2 - Gás e Outros Materiais Engarrafados</v>
          </cell>
          <cell r="F338">
            <v>21901266000185</v>
          </cell>
          <cell r="G338" t="str">
            <v>ZAQUEU GAS E AGUA MATRIZ</v>
          </cell>
          <cell r="H338" t="str">
            <v>B</v>
          </cell>
          <cell r="I338" t="str">
            <v>S</v>
          </cell>
          <cell r="J338" t="str">
            <v>190</v>
          </cell>
          <cell r="K338">
            <v>45111</v>
          </cell>
          <cell r="L338" t="str">
            <v>26230721901266000185551020000001901677622489</v>
          </cell>
          <cell r="M338" t="str">
            <v>26 -  Pernambuco</v>
          </cell>
          <cell r="N338">
            <v>180</v>
          </cell>
        </row>
        <row r="339">
          <cell r="C339" t="str">
            <v>HOSPITAL SILVIO MAGALHÃES</v>
          </cell>
          <cell r="E339" t="str">
            <v>3.2 - Gás e Outros Materiais Engarrafados</v>
          </cell>
          <cell r="F339">
            <v>19791896015809</v>
          </cell>
          <cell r="G339" t="str">
            <v>SUPERGASBRAS ENERGIA LTDA</v>
          </cell>
          <cell r="H339" t="str">
            <v>B</v>
          </cell>
          <cell r="I339" t="str">
            <v>S</v>
          </cell>
          <cell r="J339" t="str">
            <v>000001590</v>
          </cell>
          <cell r="K339">
            <v>45111</v>
          </cell>
          <cell r="L339" t="str">
            <v>26230721901266000185551020000001901677622489</v>
          </cell>
          <cell r="M339" t="str">
            <v>26 -  Pernambuco</v>
          </cell>
          <cell r="N339">
            <v>2921.92</v>
          </cell>
        </row>
        <row r="340">
          <cell r="C340" t="str">
            <v>HOSPITAL SILVIO MAGALHÃES</v>
          </cell>
          <cell r="E340" t="str">
            <v>3.2 - Gás e Outros Materiais Engarrafados</v>
          </cell>
          <cell r="F340">
            <v>19791896015809</v>
          </cell>
          <cell r="G340" t="str">
            <v>SUPERGASBRAS ENERGIA LTDA</v>
          </cell>
          <cell r="H340" t="str">
            <v>B</v>
          </cell>
          <cell r="I340" t="str">
            <v>S</v>
          </cell>
          <cell r="J340" t="str">
            <v>000001681</v>
          </cell>
          <cell r="K340">
            <v>45126</v>
          </cell>
          <cell r="L340" t="str">
            <v>26230419791896015809550155000015901081708461</v>
          </cell>
          <cell r="M340" t="str">
            <v>26 -  Pernambuco</v>
          </cell>
          <cell r="N340">
            <v>3946.41</v>
          </cell>
        </row>
        <row r="341">
          <cell r="C341" t="str">
            <v>HOSPITAL SILVIO MAGALHÃES</v>
          </cell>
          <cell r="E341" t="str">
            <v>3.1 - Combustíveis e Lubrificantes Automotivos</v>
          </cell>
          <cell r="F341">
            <v>27284516000161</v>
          </cell>
          <cell r="G341" t="str">
            <v xml:space="preserve">MAXIFROTA </v>
          </cell>
          <cell r="H341" t="str">
            <v>S</v>
          </cell>
          <cell r="I341" t="str">
            <v>S</v>
          </cell>
          <cell r="J341" t="str">
            <v>158292</v>
          </cell>
          <cell r="K341">
            <v>45118</v>
          </cell>
          <cell r="L341" t="str">
            <v>IBEIFJIX</v>
          </cell>
          <cell r="M341" t="str">
            <v>2927408 - Salvador - BA</v>
          </cell>
          <cell r="N341">
            <v>7500</v>
          </cell>
        </row>
        <row r="342">
          <cell r="C342" t="str">
            <v>HOSPITAL SILVIO MAGALHÃES</v>
          </cell>
          <cell r="E342" t="str">
            <v>5.16 - Serviços Médico-Hospitalares, Odotonlogia e Laboratoriais</v>
          </cell>
          <cell r="F342">
            <v>34408465000106</v>
          </cell>
          <cell r="G342" t="str">
            <v>CICERO ROGERIO NOGUEIRA DE BARROS SERVICOS MEDICOS</v>
          </cell>
          <cell r="H342" t="str">
            <v>S</v>
          </cell>
          <cell r="I342" t="str">
            <v>S</v>
          </cell>
          <cell r="J342" t="str">
            <v>63</v>
          </cell>
          <cell r="K342">
            <v>45148</v>
          </cell>
          <cell r="L342" t="str">
            <v>RNIMHNNZ</v>
          </cell>
          <cell r="M342" t="str">
            <v>2605707 - Floresta - PE</v>
          </cell>
          <cell r="N342">
            <v>11483.33</v>
          </cell>
        </row>
        <row r="343">
          <cell r="C343" t="str">
            <v>HOSPITAL SILVIO MAGALHÃES</v>
          </cell>
          <cell r="E343" t="str">
            <v>5.16 - Serviços Médico-Hospitalares, Odotonlogia e Laboratoriais</v>
          </cell>
          <cell r="F343">
            <v>39917740000122</v>
          </cell>
          <cell r="G343" t="str">
            <v>PORTOMED ATIVIDADES MEDICAS LTDA</v>
          </cell>
          <cell r="H343" t="str">
            <v>S</v>
          </cell>
          <cell r="I343" t="str">
            <v>S</v>
          </cell>
          <cell r="J343" t="str">
            <v>446</v>
          </cell>
          <cell r="K343">
            <v>45141</v>
          </cell>
          <cell r="L343" t="str">
            <v>G9K2XQ4U</v>
          </cell>
          <cell r="M343" t="str">
            <v>2611606 - Recife - PE</v>
          </cell>
          <cell r="N343">
            <v>2500</v>
          </cell>
        </row>
        <row r="344">
          <cell r="C344" t="str">
            <v>HOSPITAL SILVIO MAGALHÃES</v>
          </cell>
          <cell r="E344" t="str">
            <v>3.1 - Combustíveis e Lubrificantes Automotivos</v>
          </cell>
          <cell r="F344">
            <v>27284516000161</v>
          </cell>
          <cell r="G344" t="str">
            <v xml:space="preserve">MAXIFROTA </v>
          </cell>
          <cell r="H344" t="str">
            <v>S</v>
          </cell>
          <cell r="I344" t="str">
            <v>S</v>
          </cell>
          <cell r="J344" t="str">
            <v>158293</v>
          </cell>
          <cell r="K344">
            <v>45118</v>
          </cell>
          <cell r="L344" t="str">
            <v>H6CWUUA3</v>
          </cell>
          <cell r="M344" t="str">
            <v>2927408 - Salvador - BA</v>
          </cell>
          <cell r="N344">
            <v>15000</v>
          </cell>
        </row>
        <row r="345">
          <cell r="C345" t="str">
            <v>HOSPITAL SILVIO MAGALHÃES</v>
          </cell>
          <cell r="E345" t="str">
            <v>5.16 - Serviços Médico-Hospitalares, Odotonlogia e Laboratoriais</v>
          </cell>
          <cell r="F345">
            <v>45735127000197</v>
          </cell>
          <cell r="G345" t="str">
            <v>GLOBALMED ATIVIDADES MEDICAS LTDA</v>
          </cell>
          <cell r="H345" t="str">
            <v>S</v>
          </cell>
          <cell r="I345" t="str">
            <v>S</v>
          </cell>
          <cell r="J345" t="str">
            <v>557</v>
          </cell>
          <cell r="K345">
            <v>45142</v>
          </cell>
          <cell r="L345" t="str">
            <v>OROR01507</v>
          </cell>
          <cell r="M345" t="str">
            <v>2609600 - Olinda - PE</v>
          </cell>
          <cell r="N345">
            <v>14040</v>
          </cell>
        </row>
        <row r="346">
          <cell r="C346" t="str">
            <v>HOSPITAL SILVIO MAGALHÃES</v>
          </cell>
          <cell r="E346" t="str">
            <v>5.16 - Serviços Médico-Hospitalares, Odotonlogia e Laboratoriais</v>
          </cell>
          <cell r="F346">
            <v>45868893000120</v>
          </cell>
          <cell r="G346" t="str">
            <v xml:space="preserve">S T G PEREIRA NETO SERVICOS DE PRESTACOES </v>
          </cell>
          <cell r="H346" t="str">
            <v>S</v>
          </cell>
          <cell r="I346" t="str">
            <v>S</v>
          </cell>
          <cell r="J346" t="str">
            <v>16</v>
          </cell>
          <cell r="K346">
            <v>45140</v>
          </cell>
          <cell r="L346" t="str">
            <v>1H81T74VA</v>
          </cell>
          <cell r="M346" t="str">
            <v>2609402 - Moreno - PE</v>
          </cell>
          <cell r="N346">
            <v>5833</v>
          </cell>
        </row>
        <row r="347">
          <cell r="C347" t="str">
            <v>HOSPITAL SILVIO MAGALHÃES</v>
          </cell>
          <cell r="E347" t="str">
            <v>4.6 - Serviços de Profissionais de Saúde</v>
          </cell>
          <cell r="F347">
            <v>12124035410</v>
          </cell>
          <cell r="G347" t="str">
            <v>PAMALA RIBEIRO DE SOUZA</v>
          </cell>
          <cell r="H347" t="str">
            <v>S</v>
          </cell>
          <cell r="I347" t="str">
            <v>N</v>
          </cell>
          <cell r="K347">
            <v>45169</v>
          </cell>
          <cell r="M347" t="str">
            <v>2607950 - Jaqueira - PE</v>
          </cell>
          <cell r="N347">
            <v>1870.35</v>
          </cell>
        </row>
        <row r="348">
          <cell r="C348" t="str">
            <v>HOSPITAL SILVIO MAGALHÃES</v>
          </cell>
          <cell r="E348" t="str">
            <v>5.16 - Serviços Médico-Hospitalares, Odotonlogia e Laboratoriais</v>
          </cell>
          <cell r="F348">
            <v>48837046000196</v>
          </cell>
          <cell r="G348" t="str">
            <v xml:space="preserve">GISELE M PIRES BEZERRA DE CARVALHO </v>
          </cell>
          <cell r="H348" t="str">
            <v>S</v>
          </cell>
          <cell r="I348" t="str">
            <v>S</v>
          </cell>
          <cell r="J348" t="str">
            <v>9</v>
          </cell>
          <cell r="K348">
            <v>45147</v>
          </cell>
          <cell r="L348" t="str">
            <v>PWFLYS7P</v>
          </cell>
          <cell r="M348" t="str">
            <v>2611606 - Recife - PE</v>
          </cell>
          <cell r="N348">
            <v>9583</v>
          </cell>
        </row>
        <row r="349">
          <cell r="C349" t="str">
            <v>HOSPITAL SILVIO MAGALHÃES</v>
          </cell>
          <cell r="E349" t="str">
            <v>5.17 - Manutenção de Software, Certificação Digital e Microfilmagem</v>
          </cell>
          <cell r="F349">
            <v>7333111000169</v>
          </cell>
          <cell r="G349" t="str">
            <v>SAFETEC INFORMATICA</v>
          </cell>
          <cell r="H349" t="str">
            <v>S</v>
          </cell>
          <cell r="I349" t="str">
            <v>S</v>
          </cell>
          <cell r="J349" t="str">
            <v>95365</v>
          </cell>
          <cell r="K349">
            <v>45111</v>
          </cell>
          <cell r="L349" t="str">
            <v>EQV1LLWU</v>
          </cell>
          <cell r="M349" t="str">
            <v>2611606 - Recife - PE</v>
          </cell>
          <cell r="N349">
            <v>242.96</v>
          </cell>
        </row>
        <row r="350">
          <cell r="C350" t="str">
            <v>HOSPITAL SILVIO MAGALHÃES</v>
          </cell>
          <cell r="E350" t="str">
            <v>5.16 - Serviços Médico-Hospitalares, Odotonlogia e Laboratoriais</v>
          </cell>
          <cell r="F350">
            <v>21315175000168</v>
          </cell>
          <cell r="G350" t="str">
            <v>SERVICOS DE SAUDE E MOBILIDADE LTDA</v>
          </cell>
          <cell r="H350" t="str">
            <v>S</v>
          </cell>
          <cell r="I350" t="str">
            <v>S</v>
          </cell>
          <cell r="J350" t="str">
            <v>738</v>
          </cell>
          <cell r="K350">
            <v>45142</v>
          </cell>
          <cell r="L350" t="str">
            <v>PEQK10880</v>
          </cell>
          <cell r="M350" t="str">
            <v>2609600 - Olinda - PE</v>
          </cell>
          <cell r="N350">
            <v>15171.5</v>
          </cell>
        </row>
        <row r="351">
          <cell r="C351" t="str">
            <v>HOSPITAL SILVIO MAGALHÃES</v>
          </cell>
          <cell r="E351" t="str">
            <v>5.1 - Locação de Equipamentos Médicos-Hospitalares</v>
          </cell>
          <cell r="F351">
            <v>24380578002041</v>
          </cell>
          <cell r="G351" t="str">
            <v>WHITE MARTINS GASES INDUSTRIAIS DO NORDESTE LTDA</v>
          </cell>
          <cell r="H351" t="str">
            <v>S</v>
          </cell>
          <cell r="I351" t="str">
            <v>S</v>
          </cell>
          <cell r="J351" t="str">
            <v>92893914</v>
          </cell>
          <cell r="K351">
            <v>45120</v>
          </cell>
          <cell r="M351" t="str">
            <v>2607901 - Jaboatão dos Guararapes - PE</v>
          </cell>
          <cell r="N351">
            <v>26941.83</v>
          </cell>
        </row>
        <row r="352">
          <cell r="C352" t="str">
            <v>HOSPITAL SILVIO MAGALHÃES</v>
          </cell>
          <cell r="E352" t="str">
            <v>5.16 - Serviços Médico-Hospitalares, Odotonlogia e Laboratoriais</v>
          </cell>
          <cell r="F352">
            <v>45777203000127</v>
          </cell>
          <cell r="G352" t="str">
            <v>CINTIA VIANA DO PRADO LTDA</v>
          </cell>
          <cell r="H352" t="str">
            <v>S</v>
          </cell>
          <cell r="I352" t="str">
            <v>S</v>
          </cell>
          <cell r="J352" t="str">
            <v>71</v>
          </cell>
          <cell r="K352">
            <v>45142</v>
          </cell>
          <cell r="L352" t="str">
            <v>384100349423</v>
          </cell>
          <cell r="M352" t="str">
            <v>3508108 - Buritama - SP</v>
          </cell>
          <cell r="N352">
            <v>13250</v>
          </cell>
        </row>
        <row r="353">
          <cell r="C353" t="str">
            <v>HOSPITAL SILVIO MAGALHÃES</v>
          </cell>
          <cell r="E353" t="str">
            <v>5.99 - Outros Serviços de Terceiros Pessoa Jurídica</v>
          </cell>
          <cell r="F353">
            <v>11578277000112</v>
          </cell>
          <cell r="G353" t="str">
            <v>SATENPE</v>
          </cell>
          <cell r="H353" t="str">
            <v>S</v>
          </cell>
          <cell r="I353" t="str">
            <v>N</v>
          </cell>
          <cell r="K353">
            <v>45118</v>
          </cell>
          <cell r="M353" t="str">
            <v>2611606 - Recife - PE</v>
          </cell>
          <cell r="N353">
            <v>2425</v>
          </cell>
        </row>
        <row r="354">
          <cell r="C354" t="str">
            <v>HOSPITAL SILVIO MAGALHÃES</v>
          </cell>
          <cell r="E354" t="str">
            <v>4.6 - Serviços de Profissionais de Saúde</v>
          </cell>
          <cell r="F354">
            <v>6045713486</v>
          </cell>
          <cell r="G354" t="str">
            <v>MARILIA GABRIELA CARNEIRO GALVAO</v>
          </cell>
          <cell r="H354" t="str">
            <v>S</v>
          </cell>
          <cell r="I354" t="str">
            <v>N</v>
          </cell>
          <cell r="K354">
            <v>45169</v>
          </cell>
          <cell r="M354" t="str">
            <v>2610004 - Palmares - PE</v>
          </cell>
          <cell r="N354">
            <v>2179.34</v>
          </cell>
        </row>
        <row r="355">
          <cell r="C355" t="str">
            <v>HOSPITAL SILVIO MAGALHÃES</v>
          </cell>
          <cell r="E355" t="str">
            <v xml:space="preserve">5.7 - Reparo e Manutenção de Bens Movéis de Outras Naturezas </v>
          </cell>
          <cell r="F355">
            <v>24069083000133</v>
          </cell>
          <cell r="G355" t="str">
            <v>DANIEL AMARO DA SILVA</v>
          </cell>
          <cell r="H355" t="str">
            <v>S</v>
          </cell>
          <cell r="I355" t="str">
            <v>S</v>
          </cell>
          <cell r="J355" t="str">
            <v>50</v>
          </cell>
          <cell r="K355">
            <v>45125</v>
          </cell>
          <cell r="L355" t="str">
            <v>32154BI2WU9Z76M2FKKHZSAV7MBT6TR</v>
          </cell>
          <cell r="M355" t="str">
            <v>2600401 - Água Preta - PE</v>
          </cell>
          <cell r="N355">
            <v>2496</v>
          </cell>
        </row>
        <row r="356">
          <cell r="C356" t="str">
            <v>HOSPITAL SILVIO MAGALHÃES</v>
          </cell>
          <cell r="E356" t="str">
            <v>4.7 - Apoio Administrativo, Técnico e Operacional</v>
          </cell>
          <cell r="F356">
            <v>10937443409</v>
          </cell>
          <cell r="G356" t="str">
            <v>MARIA JOSE DA SILVA</v>
          </cell>
          <cell r="H356" t="str">
            <v>S</v>
          </cell>
          <cell r="I356" t="str">
            <v>N</v>
          </cell>
          <cell r="K356">
            <v>45169</v>
          </cell>
          <cell r="M356" t="str">
            <v>2605905 - Gameleira - PE</v>
          </cell>
          <cell r="N356">
            <v>1496</v>
          </cell>
        </row>
        <row r="357">
          <cell r="C357" t="str">
            <v>HOSPITAL SILVIO MAGALHÃES</v>
          </cell>
          <cell r="E357" t="str">
            <v xml:space="preserve">5.25 - Serviços Bancários </v>
          </cell>
          <cell r="F357">
            <v>90400888198740</v>
          </cell>
          <cell r="G357" t="str">
            <v>SANTANDER PALMARES</v>
          </cell>
          <cell r="H357" t="str">
            <v>S</v>
          </cell>
          <cell r="I357" t="str">
            <v>N</v>
          </cell>
          <cell r="K357">
            <v>45138</v>
          </cell>
          <cell r="M357" t="str">
            <v>2610004 - Palmares - PE</v>
          </cell>
          <cell r="N357">
            <v>70</v>
          </cell>
        </row>
        <row r="358">
          <cell r="C358" t="str">
            <v>HOSPITAL SILVIO MAGALHÃES</v>
          </cell>
          <cell r="E358" t="str">
            <v>5.99 - Outros Serviços de Terceiros Pessoa Jurídica</v>
          </cell>
          <cell r="F358">
            <v>4027726000179</v>
          </cell>
          <cell r="G358" t="str">
            <v>CONSELHO REGIONAL DE RADIOLOGIA</v>
          </cell>
          <cell r="H358" t="str">
            <v>S</v>
          </cell>
          <cell r="I358" t="str">
            <v>N</v>
          </cell>
          <cell r="K358">
            <v>45131</v>
          </cell>
          <cell r="M358" t="str">
            <v>2611606 - Recife - PE</v>
          </cell>
          <cell r="N358">
            <v>55</v>
          </cell>
        </row>
        <row r="359">
          <cell r="C359" t="str">
            <v>HOSPITAL SILVIO MAGALHÃES</v>
          </cell>
          <cell r="E359" t="str">
            <v>4.6 - Serviços de Profissionais de Saúde</v>
          </cell>
          <cell r="F359">
            <v>11485262429</v>
          </cell>
          <cell r="G359" t="str">
            <v>MARIA EDUARDA LIRA DA SILVA</v>
          </cell>
          <cell r="H359" t="str">
            <v>S</v>
          </cell>
          <cell r="I359" t="str">
            <v>N</v>
          </cell>
          <cell r="K359">
            <v>45169</v>
          </cell>
          <cell r="M359" t="str">
            <v>2600401 - Água Preta - PE</v>
          </cell>
          <cell r="N359">
            <v>1995.04</v>
          </cell>
        </row>
        <row r="360">
          <cell r="C360" t="str">
            <v>HOSPITAL SILVIO MAGALHÃES</v>
          </cell>
          <cell r="E360" t="str">
            <v>3.14 - Alimentação Preparada</v>
          </cell>
          <cell r="F360">
            <v>1884446000199</v>
          </cell>
          <cell r="G360" t="str">
            <v>TECNOVIDA COMERCIAL LTDA</v>
          </cell>
          <cell r="H360" t="str">
            <v>B</v>
          </cell>
          <cell r="I360" t="str">
            <v>S</v>
          </cell>
          <cell r="J360" t="str">
            <v>000136750</v>
          </cell>
          <cell r="K360">
            <v>45110</v>
          </cell>
          <cell r="L360" t="str">
            <v>26230701884446000199550010001367501138773004</v>
          </cell>
          <cell r="M360" t="str">
            <v>26 -  Pernambuco</v>
          </cell>
          <cell r="N360">
            <v>1132.8</v>
          </cell>
        </row>
        <row r="361">
          <cell r="C361" t="str">
            <v>HOSPITAL SILVIO MAGALHÃES</v>
          </cell>
          <cell r="E361" t="str">
            <v>3.14 - Alimentação Preparada</v>
          </cell>
          <cell r="F361">
            <v>9365087000175</v>
          </cell>
          <cell r="G361" t="str">
            <v>C &amp; P COMERCIO DE MEDICAMENTOS LTDA</v>
          </cell>
          <cell r="H361" t="str">
            <v>B</v>
          </cell>
          <cell r="I361" t="str">
            <v>S</v>
          </cell>
          <cell r="J361" t="str">
            <v>1325</v>
          </cell>
          <cell r="K361">
            <v>45111</v>
          </cell>
          <cell r="L361" t="str">
            <v>26230709365087000175550010000013251173121270</v>
          </cell>
          <cell r="M361" t="str">
            <v>26 -  Pernambuco</v>
          </cell>
          <cell r="N361">
            <v>2069.4</v>
          </cell>
        </row>
        <row r="362">
          <cell r="C362" t="str">
            <v>HOSPITAL SILVIO MAGALHÃES</v>
          </cell>
          <cell r="E362" t="str">
            <v>3.14 - Alimentação Preparada</v>
          </cell>
          <cell r="F362">
            <v>1687725000162</v>
          </cell>
          <cell r="G362" t="str">
            <v>CENTRO ESPECIALIZADO EM NUTRICAO ENTERAL E PARENTERAL – CENE</v>
          </cell>
          <cell r="H362" t="str">
            <v>B</v>
          </cell>
          <cell r="I362" t="str">
            <v>S</v>
          </cell>
          <cell r="J362" t="str">
            <v>000044022</v>
          </cell>
          <cell r="K362">
            <v>45111</v>
          </cell>
          <cell r="L362" t="str">
            <v>26230701687725000162550010000440221460450005</v>
          </cell>
          <cell r="M362" t="str">
            <v>26 -  Pernambuco</v>
          </cell>
          <cell r="N362">
            <v>8061.56</v>
          </cell>
        </row>
        <row r="363">
          <cell r="C363" t="str">
            <v>HOSPITAL SILVIO MAGALHÃES</v>
          </cell>
          <cell r="E363" t="str">
            <v>3.14 - Alimentação Preparada</v>
          </cell>
          <cell r="F363">
            <v>38591447000236</v>
          </cell>
          <cell r="G363" t="str">
            <v xml:space="preserve">CENUT DISTRIBUIDORA DE PRODUTOS ALIMENTICIOS </v>
          </cell>
          <cell r="H363" t="str">
            <v>B</v>
          </cell>
          <cell r="I363" t="str">
            <v>S</v>
          </cell>
          <cell r="J363" t="str">
            <v>000010136</v>
          </cell>
          <cell r="K363">
            <v>45111</v>
          </cell>
          <cell r="L363" t="str">
            <v>26230738591447000236550010000101361251736880</v>
          </cell>
          <cell r="M363" t="str">
            <v>26 -  Pernambuco</v>
          </cell>
          <cell r="N363">
            <v>3899.52</v>
          </cell>
        </row>
        <row r="364">
          <cell r="C364" t="str">
            <v>HOSPITAL SILVIO MAGALHÃES</v>
          </cell>
          <cell r="E364" t="str">
            <v>3.14 - Alimentação Preparada</v>
          </cell>
          <cell r="F364">
            <v>2975570000122</v>
          </cell>
          <cell r="G364" t="str">
            <v>DIET FOOD NUTRICAO LTDA</v>
          </cell>
          <cell r="H364" t="str">
            <v>B</v>
          </cell>
          <cell r="I364" t="str">
            <v>S</v>
          </cell>
          <cell r="J364" t="str">
            <v>000015289</v>
          </cell>
          <cell r="K364">
            <v>45112</v>
          </cell>
          <cell r="L364" t="str">
            <v>26230702975570000122550010000152891173120007</v>
          </cell>
          <cell r="M364" t="str">
            <v>26 -  Pernambuco</v>
          </cell>
          <cell r="N364">
            <v>756</v>
          </cell>
        </row>
        <row r="365">
          <cell r="C365" t="str">
            <v>HOSPITAL SILVIO MAGALHÃES</v>
          </cell>
          <cell r="E365" t="str">
            <v>3.14 - Alimentação Preparada</v>
          </cell>
          <cell r="F365">
            <v>9365087000175</v>
          </cell>
          <cell r="G365" t="str">
            <v>C &amp; P COMERCIO DE MEDICAMENTOS LTDA</v>
          </cell>
          <cell r="H365" t="str">
            <v>B</v>
          </cell>
          <cell r="I365" t="str">
            <v>S</v>
          </cell>
          <cell r="J365" t="str">
            <v>1335</v>
          </cell>
          <cell r="K365">
            <v>45133</v>
          </cell>
          <cell r="L365" t="str">
            <v>26230709365087000175550010000013351047026219</v>
          </cell>
          <cell r="M365" t="str">
            <v>26 -  Pernambuco</v>
          </cell>
          <cell r="N365">
            <v>290</v>
          </cell>
        </row>
        <row r="366">
          <cell r="C366" t="str">
            <v>HOSPITAL SILVIO MAGALHÃES</v>
          </cell>
          <cell r="E366" t="str">
            <v>3.14 - Alimentação Preparada</v>
          </cell>
          <cell r="F366">
            <v>3149182000155</v>
          </cell>
          <cell r="G366" t="str">
            <v>CLINUTRI LTDA</v>
          </cell>
          <cell r="H366" t="str">
            <v>B</v>
          </cell>
          <cell r="I366" t="str">
            <v>S</v>
          </cell>
          <cell r="J366" t="str">
            <v>000020797</v>
          </cell>
          <cell r="K366">
            <v>45138</v>
          </cell>
          <cell r="L366" t="str">
            <v>26230703149182000155550040000207971228200004</v>
          </cell>
          <cell r="M366" t="str">
            <v>26 -  Pernambuco</v>
          </cell>
          <cell r="N366">
            <v>10031</v>
          </cell>
        </row>
        <row r="367">
          <cell r="C367" t="str">
            <v>HOSPITAL SILVIO MAGALHÃES</v>
          </cell>
          <cell r="E367" t="str">
            <v>3.2 - Gás e Outros Materiais Engarrafados</v>
          </cell>
          <cell r="F367">
            <v>24380578002041</v>
          </cell>
          <cell r="G367" t="str">
            <v>WHITE MARTINS GASES INDUSTRIAIS DO NORDESTE LTDA.</v>
          </cell>
          <cell r="H367" t="str">
            <v>B</v>
          </cell>
          <cell r="I367" t="str">
            <v>S</v>
          </cell>
          <cell r="J367" t="str">
            <v>1387</v>
          </cell>
          <cell r="K367">
            <v>45111</v>
          </cell>
          <cell r="L367" t="str">
            <v>26230724380578002041556090000013871371051243</v>
          </cell>
          <cell r="M367" t="str">
            <v>26 -  Pernambuco</v>
          </cell>
          <cell r="N367">
            <v>4282.93</v>
          </cell>
        </row>
        <row r="368">
          <cell r="C368" t="str">
            <v>HOSPITAL SILVIO MAGALHÃES</v>
          </cell>
          <cell r="E368" t="str">
            <v>3.2 - Gás e Outros Materiais Engarrafados</v>
          </cell>
          <cell r="F368">
            <v>24380578002203</v>
          </cell>
          <cell r="G368" t="str">
            <v>WHITE MARTINS GASES INDUSTRIAIS DO NORDESTE LTDA.</v>
          </cell>
          <cell r="H368" t="str">
            <v>B</v>
          </cell>
          <cell r="I368" t="str">
            <v>S</v>
          </cell>
          <cell r="J368" t="str">
            <v>417</v>
          </cell>
          <cell r="K368">
            <v>45112</v>
          </cell>
          <cell r="L368" t="str">
            <v>26230724380578002203556010000004171171730024</v>
          </cell>
          <cell r="M368" t="str">
            <v>26 -  Pernambuco</v>
          </cell>
          <cell r="N368">
            <v>20402.3</v>
          </cell>
        </row>
        <row r="369">
          <cell r="C369" t="str">
            <v>HOSPITAL SILVIO MAGALHÃES</v>
          </cell>
          <cell r="E369" t="str">
            <v>3.2 - Gás e Outros Materiais Engarrafados</v>
          </cell>
          <cell r="F369">
            <v>24380578002041</v>
          </cell>
          <cell r="G369" t="str">
            <v>WHITE MARTINS GASES INDUSTRIAIS DO NORDESTE LTDA.</v>
          </cell>
          <cell r="H369" t="str">
            <v>B</v>
          </cell>
          <cell r="I369" t="str">
            <v>S</v>
          </cell>
          <cell r="J369" t="str">
            <v>1401</v>
          </cell>
          <cell r="K369">
            <v>45114</v>
          </cell>
          <cell r="L369" t="str">
            <v>26230724380578002041556090000014011504655102</v>
          </cell>
          <cell r="M369" t="str">
            <v>26 -  Pernambuco</v>
          </cell>
          <cell r="N369">
            <v>795.93</v>
          </cell>
        </row>
        <row r="370">
          <cell r="C370" t="str">
            <v>HOSPITAL SILVIO MAGALHÃES</v>
          </cell>
          <cell r="E370" t="str">
            <v>3.2 - Gás e Outros Materiais Engarrafados</v>
          </cell>
          <cell r="F370">
            <v>24380578002041</v>
          </cell>
          <cell r="G370" t="str">
            <v>WHITE MARTINS GASES INDUSTRIAIS DO NORDESTE LTDA.</v>
          </cell>
          <cell r="H370" t="str">
            <v>B</v>
          </cell>
          <cell r="I370" t="str">
            <v>S</v>
          </cell>
          <cell r="J370" t="str">
            <v>1412</v>
          </cell>
          <cell r="K370">
            <v>45118</v>
          </cell>
          <cell r="L370" t="str">
            <v>26230724380578002041556090000014121351539253</v>
          </cell>
          <cell r="M370" t="str">
            <v>26 -  Pernambuco</v>
          </cell>
          <cell r="N370">
            <v>1585.65</v>
          </cell>
        </row>
        <row r="371">
          <cell r="C371" t="str">
            <v>HOSPITAL SILVIO MAGALHÃES</v>
          </cell>
          <cell r="E371" t="str">
            <v>3.2 - Gás e Outros Materiais Engarrafados</v>
          </cell>
          <cell r="F371">
            <v>24380578002041</v>
          </cell>
          <cell r="G371" t="str">
            <v>WHITE MARTINS GASES INDUSTRIAIS DO NORDESTE LTDA.</v>
          </cell>
          <cell r="H371" t="str">
            <v>B</v>
          </cell>
          <cell r="I371" t="str">
            <v>S</v>
          </cell>
          <cell r="J371" t="str">
            <v>1431</v>
          </cell>
          <cell r="K371">
            <v>45121</v>
          </cell>
          <cell r="L371" t="str">
            <v>26230724380578002041556090000014311900205486</v>
          </cell>
          <cell r="M371" t="str">
            <v>26 -  Pernambuco</v>
          </cell>
          <cell r="N371">
            <v>1726.1</v>
          </cell>
        </row>
        <row r="372">
          <cell r="C372" t="str">
            <v>HOSPITAL SILVIO MAGALHÃES</v>
          </cell>
          <cell r="E372" t="str">
            <v>3.2 - Gás e Outros Materiais Engarrafados</v>
          </cell>
          <cell r="F372">
            <v>24380578002203</v>
          </cell>
          <cell r="G372" t="str">
            <v>WHITE MARTINS GASES INDUSTRIAIS DO NORDESTE LTDA.</v>
          </cell>
          <cell r="H372" t="str">
            <v>B</v>
          </cell>
          <cell r="I372" t="str">
            <v>S</v>
          </cell>
          <cell r="J372" t="str">
            <v>404</v>
          </cell>
          <cell r="K372">
            <v>45123</v>
          </cell>
          <cell r="L372" t="str">
            <v>26230724380578002203556240000004041646069116</v>
          </cell>
          <cell r="M372" t="str">
            <v>26 -  Pernambuco</v>
          </cell>
          <cell r="N372">
            <v>20836.740000000002</v>
          </cell>
        </row>
        <row r="373">
          <cell r="C373" t="str">
            <v>HOSPITAL SILVIO MAGALHÃES</v>
          </cell>
          <cell r="E373" t="str">
            <v>3.2 - Gás e Outros Materiais Engarrafados</v>
          </cell>
          <cell r="F373">
            <v>24380578002041</v>
          </cell>
          <cell r="G373" t="str">
            <v>WHITE MARTINS GASES INDUSTRIAIS DO NORDESTE LTDA.</v>
          </cell>
          <cell r="H373" t="str">
            <v>B</v>
          </cell>
          <cell r="I373" t="str">
            <v>S</v>
          </cell>
          <cell r="J373" t="str">
            <v>1441</v>
          </cell>
          <cell r="K373">
            <v>45125</v>
          </cell>
          <cell r="L373" t="str">
            <v>26230724380578002041556090000014411673429741</v>
          </cell>
          <cell r="M373" t="str">
            <v>26 -  Pernambuco</v>
          </cell>
          <cell r="N373">
            <v>1190.71</v>
          </cell>
        </row>
        <row r="374">
          <cell r="C374" t="str">
            <v>HOSPITAL SILVIO MAGALHÃES</v>
          </cell>
          <cell r="E374" t="str">
            <v>3.2 - Gás e Outros Materiais Engarrafados</v>
          </cell>
          <cell r="F374">
            <v>24380578002041</v>
          </cell>
          <cell r="G374" t="str">
            <v>WHITE MARTINS GASES INDUSTRIAIS DO NORDESTE LTDA.</v>
          </cell>
          <cell r="H374" t="str">
            <v>B</v>
          </cell>
          <cell r="I374" t="str">
            <v>S</v>
          </cell>
          <cell r="J374" t="str">
            <v>1463</v>
          </cell>
          <cell r="K374">
            <v>45128</v>
          </cell>
          <cell r="L374" t="str">
            <v>26230724380578002041556090000014631186734937</v>
          </cell>
          <cell r="M374" t="str">
            <v>26 -  Pernambuco</v>
          </cell>
          <cell r="N374">
            <v>1692.27</v>
          </cell>
        </row>
        <row r="375">
          <cell r="C375" t="str">
            <v>HOSPITAL SILVIO MAGALHÃES</v>
          </cell>
          <cell r="E375" t="str">
            <v>3.2 - Gás e Outros Materiais Engarrafados</v>
          </cell>
          <cell r="F375">
            <v>24380578002041</v>
          </cell>
          <cell r="G375" t="str">
            <v>WHITE MARTINS GASES INDUSTRIAIS DO NORDESTE LTDA.</v>
          </cell>
          <cell r="H375" t="str">
            <v>B</v>
          </cell>
          <cell r="I375" t="str">
            <v>S</v>
          </cell>
          <cell r="J375" t="str">
            <v>1470</v>
          </cell>
          <cell r="K375">
            <v>45131</v>
          </cell>
          <cell r="L375" t="str">
            <v>26230724380578002041556090000014701499053992</v>
          </cell>
          <cell r="M375" t="str">
            <v>26 -  Pernambuco</v>
          </cell>
          <cell r="N375">
            <v>1252.3599999999999</v>
          </cell>
        </row>
        <row r="376">
          <cell r="C376" t="str">
            <v>HOSPITAL SILVIO MAGALHÃES</v>
          </cell>
          <cell r="E376" t="str">
            <v>3.2 - Gás e Outros Materiais Engarrafados</v>
          </cell>
          <cell r="F376">
            <v>24380578002203</v>
          </cell>
          <cell r="G376" t="str">
            <v>WHITE MARTINS GASES INDUSTRIAIS DO NORDESTE LTDA.</v>
          </cell>
          <cell r="H376" t="str">
            <v>B</v>
          </cell>
          <cell r="I376" t="str">
            <v>S</v>
          </cell>
          <cell r="J376" t="str">
            <v>442</v>
          </cell>
          <cell r="K376">
            <v>45134</v>
          </cell>
          <cell r="L376" t="str">
            <v>26230724380578002203556010000004421873021220</v>
          </cell>
          <cell r="M376" t="str">
            <v>26 -  Pernambuco</v>
          </cell>
          <cell r="N376">
            <v>20836.740000000002</v>
          </cell>
        </row>
        <row r="377">
          <cell r="C377" t="str">
            <v>HOSPITAL SILVIO MAGALHÃES</v>
          </cell>
          <cell r="E377" t="str">
            <v>3.2 - Gás e Outros Materiais Engarrafados</v>
          </cell>
          <cell r="F377">
            <v>24380578002041</v>
          </cell>
          <cell r="G377" t="str">
            <v>WHITE MARTINS GASES INDUSTRIAIS DO NORDESTE LTDA.</v>
          </cell>
          <cell r="H377" t="str">
            <v>B</v>
          </cell>
          <cell r="I377" t="str">
            <v>S</v>
          </cell>
          <cell r="J377" t="str">
            <v>1493</v>
          </cell>
          <cell r="K377">
            <v>45135</v>
          </cell>
          <cell r="L377" t="str">
            <v>26230724380578002041556090000014931611653601</v>
          </cell>
          <cell r="M377" t="str">
            <v>26 -  Pernambuco</v>
          </cell>
          <cell r="N377">
            <v>1822.66</v>
          </cell>
        </row>
        <row r="378">
          <cell r="C378" t="str">
            <v>HOSPITAL SILVIO MAGALHÃES</v>
          </cell>
          <cell r="E378" t="str">
            <v>3.5 - Material Odontológico</v>
          </cell>
          <cell r="F378">
            <v>9441460000120</v>
          </cell>
          <cell r="G378" t="str">
            <v>PADRAO DIST DE PRODUTOS E EQUIP HOSP PADRE CALLOU LTDA</v>
          </cell>
          <cell r="H378" t="str">
            <v>B</v>
          </cell>
          <cell r="I378" t="str">
            <v>S</v>
          </cell>
          <cell r="J378" t="str">
            <v>000321527</v>
          </cell>
          <cell r="K378">
            <v>45119</v>
          </cell>
          <cell r="L378" t="str">
            <v>26230709441460000120550010003215271431826552</v>
          </cell>
          <cell r="M378" t="str">
            <v>26 -  Pernambuco</v>
          </cell>
          <cell r="N378">
            <v>443.85</v>
          </cell>
        </row>
        <row r="379">
          <cell r="C379" t="str">
            <v>HOSPITAL SILVIO MAGALHÃES</v>
          </cell>
          <cell r="E379" t="str">
            <v>3.5 - Material Odontológico</v>
          </cell>
          <cell r="F379">
            <v>2911193000168</v>
          </cell>
          <cell r="G379" t="str">
            <v>APOGEU CENTER COMERCIAL DE PROD HOSP E MED L</v>
          </cell>
          <cell r="H379" t="str">
            <v>B</v>
          </cell>
          <cell r="I379" t="str">
            <v>S</v>
          </cell>
          <cell r="J379" t="str">
            <v>000018703</v>
          </cell>
          <cell r="K379">
            <v>45124</v>
          </cell>
          <cell r="L379" t="str">
            <v>26230702911193000168550000000187031100187035</v>
          </cell>
          <cell r="M379" t="str">
            <v>26 -  Pernambuco</v>
          </cell>
          <cell r="N379">
            <v>605.85</v>
          </cell>
        </row>
        <row r="380">
          <cell r="C380" t="str">
            <v>HOSPITAL SILVIO MAGALHÃES</v>
          </cell>
          <cell r="E380" t="str">
            <v>3.5 - Material Odontológico</v>
          </cell>
          <cell r="F380">
            <v>2911193000168</v>
          </cell>
          <cell r="G380" t="str">
            <v>APOGEU CENTER COMERCIAL DE PROD HOSP E MED L</v>
          </cell>
          <cell r="H380" t="str">
            <v>B</v>
          </cell>
          <cell r="I380" t="str">
            <v>S</v>
          </cell>
          <cell r="J380" t="str">
            <v>000018713</v>
          </cell>
          <cell r="K380">
            <v>45131</v>
          </cell>
          <cell r="L380" t="str">
            <v>26230702911193000168550010000187131000009162</v>
          </cell>
          <cell r="M380" t="str">
            <v>26 -  Pernambuco</v>
          </cell>
          <cell r="N380">
            <v>1785.5</v>
          </cell>
        </row>
        <row r="381">
          <cell r="C381" t="str">
            <v>HOSPITAL SILVIO MAGALHÃES</v>
          </cell>
          <cell r="E381" t="str">
            <v>3.11 - Material Laboratorial</v>
          </cell>
          <cell r="G381" t="str">
            <v>BIOSYSTEMS NE COM PROD LAB E HOSP LTDA</v>
          </cell>
          <cell r="H381" t="str">
            <v>B</v>
          </cell>
          <cell r="I381" t="str">
            <v>S</v>
          </cell>
          <cell r="J381" t="str">
            <v>000184785</v>
          </cell>
          <cell r="K381">
            <v>45112</v>
          </cell>
          <cell r="L381" t="str">
            <v>25230708282077000103550020001847851289013529</v>
          </cell>
          <cell r="M381" t="str">
            <v>25 -  Paraíba</v>
          </cell>
          <cell r="N381">
            <v>3300</v>
          </cell>
        </row>
        <row r="382">
          <cell r="C382" t="str">
            <v>HOSPITAL SILVIO MAGALHÃES</v>
          </cell>
          <cell r="E382" t="str">
            <v>3.11 - Material Laboratorial</v>
          </cell>
          <cell r="F382">
            <v>8282077000103</v>
          </cell>
          <cell r="G382" t="str">
            <v>BIOSYSTEMS NE COM PROD LAB E HOSP LTDA</v>
          </cell>
          <cell r="H382" t="str">
            <v>B</v>
          </cell>
          <cell r="I382" t="str">
            <v>S</v>
          </cell>
          <cell r="J382" t="str">
            <v>000184783</v>
          </cell>
          <cell r="K382">
            <v>45112</v>
          </cell>
          <cell r="L382" t="str">
            <v>25230708282077000103550020001847831402845860</v>
          </cell>
          <cell r="M382" t="str">
            <v>25 -  Paraíba</v>
          </cell>
          <cell r="N382">
            <v>660</v>
          </cell>
        </row>
        <row r="383">
          <cell r="C383" t="str">
            <v>HOSPITAL SILVIO MAGALHÃES</v>
          </cell>
          <cell r="E383" t="str">
            <v>3.11 - Material Laboratorial</v>
          </cell>
          <cell r="F383">
            <v>8282077000103</v>
          </cell>
          <cell r="G383" t="str">
            <v>BIOSYSTEMS NE COM PROD LAB E HOSP LTDA</v>
          </cell>
          <cell r="H383" t="str">
            <v>B</v>
          </cell>
          <cell r="I383" t="str">
            <v>S</v>
          </cell>
          <cell r="J383" t="str">
            <v>000184784</v>
          </cell>
          <cell r="K383">
            <v>45112</v>
          </cell>
          <cell r="L383" t="str">
            <v>25230708282077000103550020001847841707086120</v>
          </cell>
          <cell r="M383" t="str">
            <v>25 -  Paraíba</v>
          </cell>
          <cell r="N383">
            <v>825</v>
          </cell>
        </row>
        <row r="384">
          <cell r="C384" t="str">
            <v>HOSPITAL SILVIO MAGALHÃES</v>
          </cell>
          <cell r="E384" t="str">
            <v>3.99 - Outras despesas com Material de Consumo</v>
          </cell>
          <cell r="F384">
            <v>32137424000199</v>
          </cell>
          <cell r="G384" t="str">
            <v>ALKO DO BRASIL INDUSTRI E COMERCIO LTDA</v>
          </cell>
          <cell r="H384" t="str">
            <v>B</v>
          </cell>
          <cell r="I384" t="str">
            <v>S</v>
          </cell>
          <cell r="J384" t="str">
            <v>69816</v>
          </cell>
          <cell r="K384">
            <v>45110</v>
          </cell>
          <cell r="L384" t="str">
            <v>33230732137424000199550550000698161510699497</v>
          </cell>
          <cell r="M384" t="str">
            <v>33 -  Rio de Janeiro</v>
          </cell>
          <cell r="N384">
            <v>1425</v>
          </cell>
        </row>
        <row r="385">
          <cell r="C385" t="str">
            <v>HOSPITAL SILVIO MAGALHÃES</v>
          </cell>
          <cell r="E385" t="str">
            <v>3.99 - Outras despesas com Material de Consumo</v>
          </cell>
          <cell r="F385">
            <v>11928476000103</v>
          </cell>
          <cell r="G385" t="str">
            <v>TECNICA DISTRIBUIDORA HOSPITALAR EIRELI</v>
          </cell>
          <cell r="H385" t="str">
            <v>B</v>
          </cell>
          <cell r="I385" t="str">
            <v>S</v>
          </cell>
          <cell r="J385" t="str">
            <v>053853</v>
          </cell>
          <cell r="K385">
            <v>45132</v>
          </cell>
          <cell r="L385" t="str">
            <v>27230711928476000103550010000538531464367748</v>
          </cell>
          <cell r="M385" t="str">
            <v>27 -  Alagoas</v>
          </cell>
          <cell r="N385">
            <v>2093.25</v>
          </cell>
        </row>
        <row r="386">
          <cell r="C386" t="str">
            <v>HOSPITAL SILVIO MAGALHÃES</v>
          </cell>
          <cell r="E386" t="str">
            <v>4.6 - Serviços de Profissionais de Saúde</v>
          </cell>
          <cell r="F386">
            <v>1317325443</v>
          </cell>
          <cell r="G386" t="str">
            <v>GENILDO AUGUSTO DE OLIVEIRA FILHO</v>
          </cell>
          <cell r="H386" t="str">
            <v>S</v>
          </cell>
          <cell r="I386" t="str">
            <v>N</v>
          </cell>
          <cell r="K386">
            <v>45169</v>
          </cell>
          <cell r="M386" t="str">
            <v>2610004 - Palmares - PE</v>
          </cell>
          <cell r="N386">
            <v>1760.32</v>
          </cell>
        </row>
        <row r="387">
          <cell r="C387" t="str">
            <v>HOSPITAL SILVIO MAGALHÃES</v>
          </cell>
          <cell r="E387" t="str">
            <v>4.6 - Serviços de Profissionais de Saúde</v>
          </cell>
          <cell r="F387">
            <v>12682913407</v>
          </cell>
          <cell r="G387" t="str">
            <v>GUIVENY FRANCIELLY CAVALCANTI SILVA</v>
          </cell>
          <cell r="H387" t="str">
            <v>S</v>
          </cell>
          <cell r="I387" t="str">
            <v>N</v>
          </cell>
          <cell r="K387">
            <v>45169</v>
          </cell>
          <cell r="M387" t="str">
            <v>2616506 - Xexéu - PE</v>
          </cell>
          <cell r="N387">
            <v>1885.01</v>
          </cell>
        </row>
        <row r="388">
          <cell r="C388" t="str">
            <v>HOSPITAL SILVIO MAGALHÃES</v>
          </cell>
          <cell r="E388" t="str">
            <v>4.6 - Serviços de Profissionais de Saúde</v>
          </cell>
          <cell r="F388">
            <v>10789692481</v>
          </cell>
          <cell r="G388" t="str">
            <v>HELLENARA LAIS ALVES BATISTA DE OLIVEIRA</v>
          </cell>
          <cell r="H388" t="str">
            <v>S</v>
          </cell>
          <cell r="I388" t="str">
            <v>N</v>
          </cell>
          <cell r="K388">
            <v>45169</v>
          </cell>
          <cell r="M388" t="str">
            <v>2604205 - Catende - PE</v>
          </cell>
          <cell r="N388">
            <v>2485.92</v>
          </cell>
        </row>
        <row r="389">
          <cell r="C389" t="str">
            <v>HOSPITAL SILVIO MAGALHÃES</v>
          </cell>
          <cell r="E389" t="str">
            <v>4.6 - Serviços de Profissionais de Saúde</v>
          </cell>
          <cell r="F389">
            <v>8351432440</v>
          </cell>
          <cell r="G389" t="str">
            <v>IRLANNA MILLENA MENDES FERREIRA</v>
          </cell>
          <cell r="H389" t="str">
            <v>S</v>
          </cell>
          <cell r="I389" t="str">
            <v>N</v>
          </cell>
          <cell r="K389">
            <v>45169</v>
          </cell>
          <cell r="M389" t="str">
            <v>2605905 - Gameleira - PE</v>
          </cell>
          <cell r="N389">
            <v>1634.49</v>
          </cell>
        </row>
        <row r="390">
          <cell r="C390" t="str">
            <v>HOSPITAL SILVIO MAGALHÃES</v>
          </cell>
          <cell r="E390" t="str">
            <v>4.6 - Serviços de Profissionais de Saúde</v>
          </cell>
          <cell r="F390">
            <v>6852951413</v>
          </cell>
          <cell r="G390" t="str">
            <v>JANIELE CLAUDINO SOUZA DA SILVA</v>
          </cell>
          <cell r="H390" t="str">
            <v>S</v>
          </cell>
          <cell r="I390" t="str">
            <v>N</v>
          </cell>
          <cell r="K390">
            <v>45169</v>
          </cell>
          <cell r="M390" t="str">
            <v>2611804 - Ribeirão - PE</v>
          </cell>
          <cell r="N390">
            <v>1995.04</v>
          </cell>
        </row>
        <row r="391">
          <cell r="C391" t="str">
            <v>HOSPITAL SILVIO MAGALHÃES</v>
          </cell>
          <cell r="E391" t="str">
            <v>4.6 - Serviços de Profissionais de Saúde</v>
          </cell>
          <cell r="F391">
            <v>13262218413</v>
          </cell>
          <cell r="G391" t="str">
            <v>JOYCE DA SILVA FRANCISCO</v>
          </cell>
          <cell r="H391" t="str">
            <v>S</v>
          </cell>
          <cell r="I391" t="str">
            <v>N</v>
          </cell>
          <cell r="K391">
            <v>45169</v>
          </cell>
          <cell r="M391" t="str">
            <v>2600401 - Água Preta - PE</v>
          </cell>
          <cell r="N391">
            <v>1995.04</v>
          </cell>
        </row>
        <row r="392">
          <cell r="C392" t="str">
            <v>HOSPITAL SILVIO MAGALHÃES</v>
          </cell>
          <cell r="E392" t="str">
            <v>4.6 - Serviços de Profissionais de Saúde</v>
          </cell>
          <cell r="F392">
            <v>11372615440</v>
          </cell>
          <cell r="G392" t="str">
            <v>KELLY ARIELLE DA SILVA</v>
          </cell>
          <cell r="H392" t="str">
            <v>S</v>
          </cell>
          <cell r="I392" t="str">
            <v>N</v>
          </cell>
          <cell r="K392">
            <v>45169</v>
          </cell>
          <cell r="M392" t="str">
            <v>2604205 - Catende - PE</v>
          </cell>
          <cell r="N392">
            <v>1650.31</v>
          </cell>
        </row>
        <row r="393">
          <cell r="C393" t="str">
            <v>HOSPITAL SILVIO MAGALHÃES</v>
          </cell>
          <cell r="E393" t="str">
            <v>4.6 - Serviços de Profissionais de Saúde</v>
          </cell>
          <cell r="F393">
            <v>10955502411</v>
          </cell>
          <cell r="G393" t="str">
            <v>LARISSA MAYARA SILVA DE MELO</v>
          </cell>
          <cell r="H393" t="str">
            <v>S</v>
          </cell>
          <cell r="I393" t="str">
            <v>N</v>
          </cell>
          <cell r="K393">
            <v>45169</v>
          </cell>
          <cell r="M393" t="str">
            <v>2601409 - Barreiros - PE</v>
          </cell>
          <cell r="N393">
            <v>1760.32</v>
          </cell>
        </row>
        <row r="394">
          <cell r="C394" t="str">
            <v>HOSPITAL SILVIO MAGALHÃES</v>
          </cell>
          <cell r="E394" t="str">
            <v>4.6 - Serviços de Profissionais de Saúde</v>
          </cell>
          <cell r="F394">
            <v>42842320883</v>
          </cell>
          <cell r="G394" t="str">
            <v>LETICIA EVELLYN DA SILVA</v>
          </cell>
          <cell r="H394" t="str">
            <v>S</v>
          </cell>
          <cell r="I394" t="str">
            <v>N</v>
          </cell>
          <cell r="K394">
            <v>45169</v>
          </cell>
          <cell r="M394" t="str">
            <v>2601409 - Barreiros - PE</v>
          </cell>
          <cell r="N394">
            <v>1774.99</v>
          </cell>
        </row>
        <row r="395">
          <cell r="C395" t="str">
            <v>HOSPITAL SILVIO MAGALHÃES</v>
          </cell>
          <cell r="E395" t="str">
            <v>4.6 - Serviços de Profissionais de Saúde</v>
          </cell>
          <cell r="F395">
            <v>11027661432</v>
          </cell>
          <cell r="G395" t="str">
            <v>LETICIA GONCALVES FERREIRA DE MENEZES</v>
          </cell>
          <cell r="H395" t="str">
            <v>S</v>
          </cell>
          <cell r="I395" t="str">
            <v>N</v>
          </cell>
          <cell r="K395">
            <v>45169</v>
          </cell>
          <cell r="M395" t="str">
            <v>2601508 - Belém de Maria - PE</v>
          </cell>
          <cell r="N395">
            <v>2179.34</v>
          </cell>
        </row>
        <row r="396">
          <cell r="C396" t="str">
            <v>HOSPITAL SILVIO MAGALHÃES</v>
          </cell>
          <cell r="E396" t="str">
            <v>4.6 - Serviços de Profissionais de Saúde</v>
          </cell>
          <cell r="F396">
            <v>5240895406</v>
          </cell>
          <cell r="G396" t="str">
            <v>MARIA DE FATIMA LOPES DA SILVA</v>
          </cell>
          <cell r="H396" t="str">
            <v>S</v>
          </cell>
          <cell r="I396" t="str">
            <v>N</v>
          </cell>
          <cell r="K396">
            <v>45169</v>
          </cell>
          <cell r="M396" t="str">
            <v>2607950 - Jaqueira - PE</v>
          </cell>
          <cell r="N396">
            <v>1870.35</v>
          </cell>
        </row>
        <row r="397">
          <cell r="C397" t="str">
            <v>HOSPITAL SILVIO MAGALHÃES</v>
          </cell>
          <cell r="E397" t="str">
            <v>5.17 - Manutenção de Software, Certificação Digital e Microfilmagem</v>
          </cell>
          <cell r="F397">
            <v>6312868000103</v>
          </cell>
          <cell r="G397" t="str">
            <v>TASCON INFORMATICA</v>
          </cell>
          <cell r="H397" t="str">
            <v>S</v>
          </cell>
          <cell r="I397" t="str">
            <v>S</v>
          </cell>
          <cell r="J397" t="str">
            <v>862</v>
          </cell>
          <cell r="K397">
            <v>45113</v>
          </cell>
          <cell r="L397" t="str">
            <v>KZLL14429</v>
          </cell>
          <cell r="M397" t="str">
            <v>2610707 - Paulista - PE</v>
          </cell>
          <cell r="N397">
            <v>1434.31</v>
          </cell>
        </row>
        <row r="398">
          <cell r="C398" t="str">
            <v>HOSPITAL SILVIO MAGALHÃES</v>
          </cell>
          <cell r="E398" t="str">
            <v>5.16 - Serviços Médico-Hospitalares, Odotonlogia e Laboratoriais</v>
          </cell>
          <cell r="F398">
            <v>28428267000101</v>
          </cell>
          <cell r="G398" t="str">
            <v>MEDPALM SERVICOS EM SAUDE LTDA</v>
          </cell>
          <cell r="H398" t="str">
            <v>S</v>
          </cell>
          <cell r="I398" t="str">
            <v>S</v>
          </cell>
          <cell r="J398" t="str">
            <v>1651</v>
          </cell>
          <cell r="K398">
            <v>45148</v>
          </cell>
          <cell r="L398" t="str">
            <v>VEAWWYWMB</v>
          </cell>
          <cell r="M398" t="str">
            <v>2704302 - Maceió - AL</v>
          </cell>
          <cell r="N398">
            <v>124499.2</v>
          </cell>
        </row>
        <row r="399">
          <cell r="C399" t="str">
            <v>HOSPITAL SILVIO MAGALHÃES</v>
          </cell>
          <cell r="E399" t="str">
            <v xml:space="preserve">5.25 - Serviços Bancários </v>
          </cell>
          <cell r="F399">
            <v>360305158247</v>
          </cell>
          <cell r="G399" t="str">
            <v>CAIXA ECONOMICA FEDERAL RECIFE</v>
          </cell>
          <cell r="H399" t="str">
            <v>S</v>
          </cell>
          <cell r="I399" t="str">
            <v>N</v>
          </cell>
          <cell r="K399">
            <v>45138</v>
          </cell>
          <cell r="M399" t="str">
            <v>2611606 - Recife - PE</v>
          </cell>
          <cell r="N399">
            <v>169</v>
          </cell>
        </row>
        <row r="400">
          <cell r="C400" t="str">
            <v>HOSPITAL SILVIO MAGALHÃES</v>
          </cell>
          <cell r="E400" t="str">
            <v>5.3 - Locação de Máquinas e Equipamentos</v>
          </cell>
          <cell r="F400">
            <v>46713321000134</v>
          </cell>
          <cell r="G400" t="str">
            <v xml:space="preserve">GILBERTO PEREIRA DOS SANTOS </v>
          </cell>
          <cell r="H400" t="str">
            <v>S</v>
          </cell>
          <cell r="I400" t="str">
            <v>S</v>
          </cell>
          <cell r="J400" t="str">
            <v>16</v>
          </cell>
          <cell r="K400">
            <v>45147</v>
          </cell>
          <cell r="L400" t="str">
            <v>DW8B9DN8Q</v>
          </cell>
          <cell r="M400" t="str">
            <v>2604205 - Catende - PE</v>
          </cell>
          <cell r="N400">
            <v>1300</v>
          </cell>
        </row>
        <row r="401">
          <cell r="C401" t="str">
            <v>HOSPITAL SILVIO MAGALHÃES</v>
          </cell>
          <cell r="E401" t="str">
            <v>4.7 - Apoio Administrativo, Técnico e Operacional</v>
          </cell>
          <cell r="F401">
            <v>11841571466</v>
          </cell>
          <cell r="G401" t="str">
            <v>WELLITANIA MARIA DO NASCIMENTO</v>
          </cell>
          <cell r="H401" t="str">
            <v>S</v>
          </cell>
          <cell r="I401" t="str">
            <v>N</v>
          </cell>
          <cell r="K401">
            <v>45169</v>
          </cell>
          <cell r="M401" t="str">
            <v>2610004 - Palmares - PE</v>
          </cell>
          <cell r="N401">
            <v>1496</v>
          </cell>
        </row>
        <row r="402">
          <cell r="C402" t="str">
            <v>HOSPITAL SILVIO MAGALHÃES</v>
          </cell>
          <cell r="E402" t="str">
            <v>4.6 - Serviços de Profissionais de Saúde</v>
          </cell>
          <cell r="F402">
            <v>12658387474</v>
          </cell>
          <cell r="G402" t="str">
            <v>WILLIANE EVELIN SALES DO NASCIMENTO</v>
          </cell>
          <cell r="H402" t="str">
            <v>S</v>
          </cell>
          <cell r="I402" t="str">
            <v>N</v>
          </cell>
          <cell r="K402">
            <v>45169</v>
          </cell>
          <cell r="M402" t="str">
            <v>2600401 - Água Preta - PE</v>
          </cell>
          <cell r="N402">
            <v>1540.28</v>
          </cell>
        </row>
        <row r="403">
          <cell r="C403" t="str">
            <v>HOSPITAL SILVIO MAGALHÃES</v>
          </cell>
          <cell r="E403" t="str">
            <v>5.16 - Serviços Médico-Hospitalares, Odotonlogia e Laboratoriais</v>
          </cell>
          <cell r="F403">
            <v>40924886000184</v>
          </cell>
          <cell r="G403" t="str">
            <v>PREVENTMED ATIVIDADES MEDICAS</v>
          </cell>
          <cell r="H403" t="str">
            <v>S</v>
          </cell>
          <cell r="I403" t="str">
            <v>N</v>
          </cell>
          <cell r="J403" t="str">
            <v>741</v>
          </cell>
          <cell r="K403">
            <v>45160</v>
          </cell>
          <cell r="L403" t="str">
            <v>SWNX43570</v>
          </cell>
          <cell r="M403" t="str">
            <v>2609600 - Olinda - PE</v>
          </cell>
          <cell r="N403">
            <v>3500</v>
          </cell>
        </row>
        <row r="404">
          <cell r="C404" t="str">
            <v>HOSPITAL SILVIO MAGALHÃES</v>
          </cell>
          <cell r="E404" t="str">
            <v>5.23 - Limpeza e Conservação</v>
          </cell>
          <cell r="F404">
            <v>9863853000121</v>
          </cell>
          <cell r="G404" t="str">
            <v>SOSERVI DISSIDIO</v>
          </cell>
          <cell r="H404" t="str">
            <v>S</v>
          </cell>
          <cell r="I404" t="str">
            <v>S</v>
          </cell>
          <cell r="J404" t="str">
            <v>71835</v>
          </cell>
          <cell r="K404">
            <v>45131</v>
          </cell>
          <cell r="L404" t="str">
            <v>ERRG16355</v>
          </cell>
          <cell r="M404" t="str">
            <v>2609600 - Olinda - PE</v>
          </cell>
          <cell r="N404">
            <v>18175.669999999998</v>
          </cell>
        </row>
        <row r="405">
          <cell r="C405" t="str">
            <v>HOSPITAL SILVIO MAGALHÃES</v>
          </cell>
          <cell r="E405" t="str">
            <v>5.23 - Limpeza e Conservação</v>
          </cell>
          <cell r="F405">
            <v>9863853000121</v>
          </cell>
          <cell r="G405" t="str">
            <v>SOSERVI DISSIDIO</v>
          </cell>
          <cell r="H405" t="str">
            <v>S</v>
          </cell>
          <cell r="I405" t="str">
            <v>S</v>
          </cell>
          <cell r="J405" t="str">
            <v>71807</v>
          </cell>
          <cell r="K405">
            <v>45127</v>
          </cell>
          <cell r="L405" t="str">
            <v>FMQU51956</v>
          </cell>
          <cell r="M405" t="str">
            <v>2609600 - Olinda - PE</v>
          </cell>
          <cell r="N405">
            <v>18175.669999999998</v>
          </cell>
        </row>
        <row r="406">
          <cell r="C406" t="str">
            <v>HOSPITAL SILVIO MAGALHÃES</v>
          </cell>
          <cell r="E406" t="str">
            <v>5.23 - Limpeza e Conservação</v>
          </cell>
          <cell r="F406">
            <v>9863853000121</v>
          </cell>
          <cell r="G406" t="str">
            <v>SOSERVI DISSIDIO</v>
          </cell>
          <cell r="H406" t="str">
            <v>S</v>
          </cell>
          <cell r="I406" t="str">
            <v>S</v>
          </cell>
          <cell r="J406" t="str">
            <v>71808</v>
          </cell>
          <cell r="K406">
            <v>45127</v>
          </cell>
          <cell r="L406" t="str">
            <v>VNJZ80668</v>
          </cell>
          <cell r="M406" t="str">
            <v>2609600 - Olinda - PE</v>
          </cell>
          <cell r="N406">
            <v>18175.669999999998</v>
          </cell>
        </row>
        <row r="407">
          <cell r="C407" t="str">
            <v>HOSPITAL SILVIO MAGALHÃES</v>
          </cell>
          <cell r="E407" t="str">
            <v>5.23 - Limpeza e Conservação</v>
          </cell>
          <cell r="F407">
            <v>9863853000121</v>
          </cell>
          <cell r="G407" t="str">
            <v>SOSERVI DISSIDIO</v>
          </cell>
          <cell r="H407" t="str">
            <v>S</v>
          </cell>
          <cell r="I407" t="str">
            <v>S</v>
          </cell>
          <cell r="J407" t="str">
            <v>71809</v>
          </cell>
          <cell r="K407">
            <v>45127</v>
          </cell>
          <cell r="L407" t="str">
            <v>KONN54850</v>
          </cell>
          <cell r="M407" t="str">
            <v>2609600 - Olinda - PE</v>
          </cell>
          <cell r="N407">
            <v>18175.669999999998</v>
          </cell>
        </row>
        <row r="408">
          <cell r="C408" t="str">
            <v>HOSPITAL SILVIO MAGALHÃES</v>
          </cell>
          <cell r="E408" t="str">
            <v>5.23 - Limpeza e Conservação</v>
          </cell>
          <cell r="F408">
            <v>9863853000121</v>
          </cell>
          <cell r="G408" t="str">
            <v>SOSERVI DISSIDIO</v>
          </cell>
          <cell r="H408" t="str">
            <v>S</v>
          </cell>
          <cell r="I408" t="str">
            <v>S</v>
          </cell>
          <cell r="J408" t="str">
            <v>71810</v>
          </cell>
          <cell r="K408">
            <v>45127</v>
          </cell>
          <cell r="L408" t="str">
            <v>RCDL03023</v>
          </cell>
          <cell r="M408" t="str">
            <v>2609600 - Olinda - PE</v>
          </cell>
          <cell r="N408">
            <v>18175.669999999998</v>
          </cell>
        </row>
        <row r="409">
          <cell r="C409" t="str">
            <v>HOSPITAL SILVIO MAGALHÃES</v>
          </cell>
          <cell r="E409" t="str">
            <v>5.23 - Limpeza e Conservação</v>
          </cell>
          <cell r="F409">
            <v>9863853000121</v>
          </cell>
          <cell r="G409" t="str">
            <v>SOSERVI DISSIDIO</v>
          </cell>
          <cell r="H409" t="str">
            <v>S</v>
          </cell>
          <cell r="I409" t="str">
            <v>S</v>
          </cell>
          <cell r="J409" t="str">
            <v>71811</v>
          </cell>
          <cell r="K409">
            <v>45127</v>
          </cell>
          <cell r="L409" t="str">
            <v>EGRT58729</v>
          </cell>
          <cell r="M409" t="str">
            <v>2609600 - Olinda - PE</v>
          </cell>
          <cell r="N409">
            <v>18175.669999999998</v>
          </cell>
        </row>
        <row r="410">
          <cell r="C410" t="str">
            <v>HOSPITAL SILVIO MAGALHÃES</v>
          </cell>
          <cell r="E410" t="str">
            <v>5.99 - Outros Serviços de Terceiros Pessoa Jurídica</v>
          </cell>
          <cell r="F410">
            <v>27284516000161</v>
          </cell>
          <cell r="G410" t="str">
            <v xml:space="preserve">MAXIFROTA </v>
          </cell>
          <cell r="H410" t="str">
            <v>S</v>
          </cell>
          <cell r="I410" t="str">
            <v>S</v>
          </cell>
          <cell r="J410" t="str">
            <v>158292</v>
          </cell>
          <cell r="K410">
            <v>45118</v>
          </cell>
          <cell r="L410" t="str">
            <v>IBEIFJIX</v>
          </cell>
          <cell r="M410" t="str">
            <v>2927408 - Salvador - BA</v>
          </cell>
          <cell r="N410">
            <v>92.96</v>
          </cell>
        </row>
        <row r="411">
          <cell r="C411" t="str">
            <v>HOSPITAL SILVIO MAGALHÃES</v>
          </cell>
          <cell r="E411" t="str">
            <v>5.99 - Outros Serviços de Terceiros Pessoa Jurídica</v>
          </cell>
          <cell r="F411">
            <v>27284516000161</v>
          </cell>
          <cell r="G411" t="str">
            <v xml:space="preserve">MAXIFROTA </v>
          </cell>
          <cell r="H411" t="str">
            <v>S</v>
          </cell>
          <cell r="I411" t="str">
            <v>S</v>
          </cell>
          <cell r="J411" t="str">
            <v>158293</v>
          </cell>
          <cell r="K411">
            <v>45118</v>
          </cell>
          <cell r="L411" t="str">
            <v>H6CWUUA3</v>
          </cell>
          <cell r="M411" t="str">
            <v>2927408 - Salvador - BA</v>
          </cell>
          <cell r="N411">
            <v>174.6</v>
          </cell>
        </row>
        <row r="412">
          <cell r="C412" t="str">
            <v>HOSPITAL SILVIO MAGALHÃES</v>
          </cell>
          <cell r="E412" t="str">
            <v>5.99 - Outros Serviços de Terceiros Pessoa Jurídica</v>
          </cell>
          <cell r="F412">
            <v>10868663000186</v>
          </cell>
          <cell r="G412" t="str">
            <v xml:space="preserve">ACG ADMINISTRADORA DE CARTOES </v>
          </cell>
          <cell r="H412" t="str">
            <v>S</v>
          </cell>
          <cell r="I412" t="str">
            <v>N</v>
          </cell>
          <cell r="K412">
            <v>45138</v>
          </cell>
          <cell r="M412" t="str">
            <v>2610004 - Palmares - PE</v>
          </cell>
          <cell r="N412">
            <v>12.9</v>
          </cell>
        </row>
        <row r="413">
          <cell r="C413" t="str">
            <v>HOSPITAL SILVIO MAGALHÃES</v>
          </cell>
          <cell r="E413" t="str">
            <v>5.99 - Outros Serviços de Terceiros Pessoa Jurídica</v>
          </cell>
          <cell r="F413">
            <v>10212447000188</v>
          </cell>
          <cell r="G413" t="str">
            <v>PREFEITURA DE PALMARES</v>
          </cell>
          <cell r="H413" t="str">
            <v>S</v>
          </cell>
          <cell r="I413" t="str">
            <v>N</v>
          </cell>
          <cell r="K413">
            <v>45146</v>
          </cell>
          <cell r="M413" t="str">
            <v>2610004 - Palmares - PE</v>
          </cell>
          <cell r="N413">
            <v>7.77</v>
          </cell>
        </row>
        <row r="414">
          <cell r="C414" t="str">
            <v>HOSPITAL SILVIO MAGALHÃES</v>
          </cell>
          <cell r="E414" t="str">
            <v>5.99 - Outros Serviços de Terceiros Pessoa Jurídica</v>
          </cell>
          <cell r="F414">
            <v>10212447000188</v>
          </cell>
          <cell r="G414" t="str">
            <v>PREFEITURA DE PALMARES</v>
          </cell>
          <cell r="H414" t="str">
            <v>S</v>
          </cell>
          <cell r="I414" t="str">
            <v>N</v>
          </cell>
          <cell r="K414">
            <v>45146</v>
          </cell>
          <cell r="M414" t="str">
            <v>2610004 - Palmares - PE</v>
          </cell>
          <cell r="N414">
            <v>7.77</v>
          </cell>
        </row>
        <row r="415">
          <cell r="C415" t="str">
            <v>HOSPITAL SILVIO MAGALHÃES</v>
          </cell>
          <cell r="E415" t="str">
            <v>5.99 - Outros Serviços de Terceiros Pessoa Jurídica</v>
          </cell>
          <cell r="F415">
            <v>2414180000183</v>
          </cell>
          <cell r="G415" t="str">
            <v>REYDILA M M FERREIRA ME</v>
          </cell>
          <cell r="H415" t="str">
            <v>S</v>
          </cell>
          <cell r="I415" t="str">
            <v>S</v>
          </cell>
          <cell r="J415" t="str">
            <v>16925</v>
          </cell>
          <cell r="K415">
            <v>45155</v>
          </cell>
          <cell r="L415" t="str">
            <v>68DYNXYVN</v>
          </cell>
          <cell r="M415" t="str">
            <v>2610004 - Palmares - PE</v>
          </cell>
          <cell r="N415">
            <v>9571</v>
          </cell>
        </row>
        <row r="416">
          <cell r="C416" t="str">
            <v>HOSPITAL SILVIO MAGALHÃES</v>
          </cell>
          <cell r="E416" t="str">
            <v>4.6 - Serviços de Profissionais de Saúde</v>
          </cell>
          <cell r="F416">
            <v>12242037471</v>
          </cell>
          <cell r="G416" t="str">
            <v>ALANEI TAMARES COSTA DA SILVA</v>
          </cell>
          <cell r="H416" t="str">
            <v>S</v>
          </cell>
          <cell r="I416" t="str">
            <v>N</v>
          </cell>
          <cell r="K416">
            <v>45169</v>
          </cell>
          <cell r="M416" t="str">
            <v>2616506 - Xexéu - PE</v>
          </cell>
          <cell r="N416">
            <v>1870.35</v>
          </cell>
        </row>
        <row r="417">
          <cell r="C417" t="str">
            <v>HOSPITAL SILVIO MAGALHÃES</v>
          </cell>
          <cell r="E417" t="str">
            <v>4.6 - Serviços de Profissionais de Saúde</v>
          </cell>
          <cell r="F417">
            <v>13354022418</v>
          </cell>
          <cell r="G417" t="str">
            <v>ALINE SILVA FERREIRA</v>
          </cell>
          <cell r="H417" t="str">
            <v>S</v>
          </cell>
          <cell r="I417" t="str">
            <v>N</v>
          </cell>
          <cell r="K417">
            <v>45169</v>
          </cell>
          <cell r="M417" t="str">
            <v>2611804 - Ribeirão - PE</v>
          </cell>
          <cell r="N417">
            <v>1995.04</v>
          </cell>
        </row>
        <row r="418">
          <cell r="C418" t="str">
            <v>HOSPITAL SILVIO MAGALHÃES</v>
          </cell>
          <cell r="E418" t="str">
            <v>4.6 - Serviços de Profissionais de Saúde</v>
          </cell>
          <cell r="F418">
            <v>8786846469</v>
          </cell>
          <cell r="G418" t="str">
            <v>ANA PAULA DE SOUZA SILVA</v>
          </cell>
          <cell r="H418" t="str">
            <v>S</v>
          </cell>
          <cell r="I418" t="str">
            <v>N</v>
          </cell>
          <cell r="K418">
            <v>45169</v>
          </cell>
          <cell r="M418" t="str">
            <v>2608701 - Lagoa dos Gatos - PE</v>
          </cell>
          <cell r="N418">
            <v>2360.9299999999998</v>
          </cell>
        </row>
        <row r="419">
          <cell r="C419" t="str">
            <v>HOSPITAL SILVIO MAGALHÃES</v>
          </cell>
          <cell r="E419" t="str">
            <v>4.6 - Serviços de Profissionais de Saúde</v>
          </cell>
          <cell r="F419">
            <v>71074165454</v>
          </cell>
          <cell r="G419" t="str">
            <v>ANDERSON HENRIQUE DA SILVA</v>
          </cell>
          <cell r="H419" t="str">
            <v>S</v>
          </cell>
          <cell r="I419" t="str">
            <v>N</v>
          </cell>
          <cell r="K419">
            <v>45169</v>
          </cell>
          <cell r="M419" t="str">
            <v>2604205 - Catende - PE</v>
          </cell>
          <cell r="N419">
            <v>2179.34</v>
          </cell>
        </row>
        <row r="420">
          <cell r="C420" t="str">
            <v>HOSPITAL SILVIO MAGALHÃES</v>
          </cell>
          <cell r="E420" t="str">
            <v>4.6 - Serviços de Profissionais de Saúde</v>
          </cell>
          <cell r="F420">
            <v>7913506490</v>
          </cell>
          <cell r="G420" t="str">
            <v>ARIANE CAROLINE FILGUEIRAS CARDOSO</v>
          </cell>
          <cell r="H420" t="str">
            <v>S</v>
          </cell>
          <cell r="I420" t="str">
            <v>N</v>
          </cell>
          <cell r="K420">
            <v>45169</v>
          </cell>
          <cell r="M420" t="str">
            <v>2616506 - Xexéu - PE</v>
          </cell>
          <cell r="N420">
            <v>1980.37</v>
          </cell>
        </row>
        <row r="421">
          <cell r="C421" t="str">
            <v>HOSPITAL SILVIO MAGALHÃES</v>
          </cell>
          <cell r="E421" t="str">
            <v>4.6 - Serviços de Profissionais de Saúde</v>
          </cell>
          <cell r="F421">
            <v>9530395442</v>
          </cell>
          <cell r="G421" t="str">
            <v>BRUNA ELOISA NASCIMENTO ALVES</v>
          </cell>
          <cell r="H421" t="str">
            <v>S</v>
          </cell>
          <cell r="I421" t="str">
            <v>N</v>
          </cell>
          <cell r="K421">
            <v>45169</v>
          </cell>
          <cell r="M421" t="str">
            <v>2608206 - Joaquim Nabuco - PE</v>
          </cell>
          <cell r="N421">
            <v>1885.01</v>
          </cell>
        </row>
        <row r="422">
          <cell r="C422" t="str">
            <v>HOSPITAL SILVIO MAGALHÃES</v>
          </cell>
          <cell r="E422" t="str">
            <v>4.6 - Serviços de Profissionais de Saúde</v>
          </cell>
          <cell r="F422">
            <v>10083292403</v>
          </cell>
          <cell r="G422" t="str">
            <v>CIBELE MOREIRA CARVALHO</v>
          </cell>
          <cell r="H422" t="str">
            <v>S</v>
          </cell>
          <cell r="I422" t="str">
            <v>N</v>
          </cell>
          <cell r="K422">
            <v>45169</v>
          </cell>
          <cell r="M422" t="str">
            <v>2604205 - Catende - PE</v>
          </cell>
          <cell r="N422">
            <v>1650.31</v>
          </cell>
        </row>
        <row r="423">
          <cell r="C423" t="str">
            <v>HOSPITAL SILVIO MAGALHÃES</v>
          </cell>
          <cell r="E423" t="str">
            <v>4.6 - Serviços de Profissionais de Saúde</v>
          </cell>
          <cell r="F423">
            <v>9238335443</v>
          </cell>
          <cell r="G423" t="str">
            <v>DIANA CLAUDIA SILVA DE OLIVEIRA</v>
          </cell>
          <cell r="H423" t="str">
            <v>S</v>
          </cell>
          <cell r="I423" t="str">
            <v>N</v>
          </cell>
          <cell r="K423">
            <v>45169</v>
          </cell>
          <cell r="M423" t="str">
            <v>2600401 - Água Preta - PE</v>
          </cell>
          <cell r="N423">
            <v>1650.31</v>
          </cell>
        </row>
        <row r="424">
          <cell r="C424" t="str">
            <v>HOSPITAL SILVIO MAGALHÃES</v>
          </cell>
          <cell r="E424" t="str">
            <v>4.6 - Serviços de Profissionais de Saúde</v>
          </cell>
          <cell r="F424">
            <v>8498552419</v>
          </cell>
          <cell r="G424" t="str">
            <v>EDYLA KATHALINNE LIRA GOMES DOS SANTOS</v>
          </cell>
          <cell r="H424" t="str">
            <v>S</v>
          </cell>
          <cell r="I424" t="str">
            <v>N</v>
          </cell>
          <cell r="K424">
            <v>45169</v>
          </cell>
          <cell r="M424" t="str">
            <v>2605905 - Gameleira - PE</v>
          </cell>
          <cell r="N424">
            <v>2493.12</v>
          </cell>
        </row>
        <row r="425">
          <cell r="C425" t="str">
            <v>HOSPITAL SILVIO MAGALHÃES</v>
          </cell>
          <cell r="E425" t="str">
            <v>4.6 - Serviços de Profissionais de Saúde</v>
          </cell>
          <cell r="F425">
            <v>12368659447</v>
          </cell>
          <cell r="G425" t="str">
            <v>ELIZIA VICTORIA SILVA DOS SANTOS</v>
          </cell>
          <cell r="H425" t="str">
            <v>S</v>
          </cell>
          <cell r="I425" t="str">
            <v>N</v>
          </cell>
          <cell r="K425">
            <v>45169</v>
          </cell>
          <cell r="M425" t="str">
            <v>2607950 - Jaqueira - PE</v>
          </cell>
          <cell r="N425">
            <v>2179.34</v>
          </cell>
        </row>
        <row r="426">
          <cell r="C426" t="str">
            <v>HOSPITAL SILVIO MAGALHÃES</v>
          </cell>
          <cell r="E426" t="str">
            <v>4.6 - Serviços de Profissionais de Saúde</v>
          </cell>
          <cell r="F426">
            <v>9659699409</v>
          </cell>
          <cell r="G426" t="str">
            <v>EVERTON GABRIEL FERREIRA DA SILVA</v>
          </cell>
          <cell r="H426" t="str">
            <v>S</v>
          </cell>
          <cell r="I426" t="str">
            <v>N</v>
          </cell>
          <cell r="K426">
            <v>45169</v>
          </cell>
          <cell r="M426" t="str">
            <v>2610004 - Palmares - PE</v>
          </cell>
          <cell r="N426">
            <v>1995.04</v>
          </cell>
        </row>
        <row r="427">
          <cell r="C427" t="str">
            <v>HOSPITAL SILVIO MAGALHÃES</v>
          </cell>
          <cell r="E427" t="str">
            <v>4.6 - Serviços de Profissionais de Saúde</v>
          </cell>
          <cell r="F427">
            <v>11173659480</v>
          </cell>
          <cell r="G427" t="str">
            <v>FELIPE ANDERSON DE OLIVEIRA</v>
          </cell>
          <cell r="H427" t="str">
            <v>S</v>
          </cell>
          <cell r="I427" t="str">
            <v>N</v>
          </cell>
          <cell r="K427">
            <v>45169</v>
          </cell>
          <cell r="M427" t="str">
            <v>2610004 - Palmares - PE</v>
          </cell>
          <cell r="N427">
            <v>2090.39</v>
          </cell>
        </row>
        <row r="428">
          <cell r="C428" t="str">
            <v>HOSPITAL SILVIO MAGALHÃES</v>
          </cell>
          <cell r="E428" t="str">
            <v>5.16 - Serviços Médico-Hospitalares, Odotonlogia e Laboratoriais</v>
          </cell>
          <cell r="F428">
            <v>49158209000177</v>
          </cell>
          <cell r="G428" t="str">
            <v>PAMED ATIVIDADES MEDICAS LTDA</v>
          </cell>
          <cell r="H428" t="str">
            <v>S</v>
          </cell>
          <cell r="I428" t="str">
            <v>S</v>
          </cell>
          <cell r="J428" t="str">
            <v>220</v>
          </cell>
          <cell r="K428">
            <v>45142</v>
          </cell>
          <cell r="L428" t="str">
            <v>VMUB82526</v>
          </cell>
          <cell r="M428" t="str">
            <v>2609600 - Olinda - PE</v>
          </cell>
          <cell r="N428">
            <v>14040</v>
          </cell>
        </row>
        <row r="429">
          <cell r="C429" t="str">
            <v>HOSPITAL SILVIO MAGALHÃES</v>
          </cell>
          <cell r="E429" t="str">
            <v xml:space="preserve">3.9 - Material para Manutenção de Bens Imóveis </v>
          </cell>
          <cell r="F429">
            <v>868762000104</v>
          </cell>
          <cell r="G429" t="str">
            <v>METANACO – MATAIS E ACOS LTDA</v>
          </cell>
          <cell r="H429" t="str">
            <v>B</v>
          </cell>
          <cell r="I429" t="str">
            <v>S</v>
          </cell>
          <cell r="J429" t="str">
            <v>000163781</v>
          </cell>
          <cell r="K429">
            <v>45127</v>
          </cell>
          <cell r="L429" t="str">
            <v>26230700868762000104550010001637811930687472</v>
          </cell>
          <cell r="M429" t="str">
            <v>26 -  Pernambuco</v>
          </cell>
          <cell r="N429">
            <v>8280</v>
          </cell>
        </row>
        <row r="430">
          <cell r="C430" t="str">
            <v>HOSPITAL SILVIO MAGALHÃES</v>
          </cell>
          <cell r="E430" t="str">
            <v xml:space="preserve">3.9 - Material para Manutenção de Bens Imóveis </v>
          </cell>
          <cell r="F430">
            <v>10230480001960</v>
          </cell>
          <cell r="G430" t="str">
            <v>FERREIRA COSTA CIA. LTDA</v>
          </cell>
          <cell r="H430" t="str">
            <v>B</v>
          </cell>
          <cell r="I430" t="str">
            <v>S</v>
          </cell>
          <cell r="J430" t="str">
            <v>001818717</v>
          </cell>
          <cell r="K430">
            <v>45133</v>
          </cell>
          <cell r="L430" t="str">
            <v>26230710230480001960550100018187171107397487</v>
          </cell>
          <cell r="M430" t="str">
            <v>26 -  Pernambuco</v>
          </cell>
          <cell r="N430">
            <v>189.8</v>
          </cell>
        </row>
        <row r="431">
          <cell r="C431" t="str">
            <v>HOSPITAL SILVIO MAGALHÃES</v>
          </cell>
          <cell r="E431" t="str">
            <v xml:space="preserve">3.9 - Material para Manutenção de Bens Imóveis </v>
          </cell>
          <cell r="F431">
            <v>27973665000138</v>
          </cell>
          <cell r="G431" t="str">
            <v>J P SANTOS TINTAS</v>
          </cell>
          <cell r="H431" t="str">
            <v>B</v>
          </cell>
          <cell r="I431" t="str">
            <v>S</v>
          </cell>
          <cell r="J431" t="str">
            <v>000000966</v>
          </cell>
          <cell r="K431">
            <v>45134</v>
          </cell>
          <cell r="L431" t="str">
            <v>26230727973665000138550010000009661150033560</v>
          </cell>
          <cell r="M431" t="str">
            <v>26 -  Pernambuco</v>
          </cell>
          <cell r="N431">
            <v>240</v>
          </cell>
        </row>
        <row r="432">
          <cell r="C432" t="str">
            <v>HOSPITAL SILVIO MAGALHÃES</v>
          </cell>
          <cell r="E432" t="str">
            <v xml:space="preserve">3.9 - Material para Manutenção de Bens Imóveis </v>
          </cell>
          <cell r="F432">
            <v>9767633000447</v>
          </cell>
          <cell r="G432" t="str">
            <v>MORAES DE SOUZA MATERIAIS DE CONSTRUCOES LTDA</v>
          </cell>
          <cell r="H432" t="str">
            <v>B</v>
          </cell>
          <cell r="I432" t="str">
            <v>S</v>
          </cell>
          <cell r="J432" t="str">
            <v>000000019</v>
          </cell>
          <cell r="K432">
            <v>45135</v>
          </cell>
          <cell r="L432" t="str">
            <v>26230748355339000137550010000000191553065174</v>
          </cell>
          <cell r="M432" t="str">
            <v>26 -  Pernambuco</v>
          </cell>
          <cell r="N432">
            <v>330</v>
          </cell>
        </row>
        <row r="433">
          <cell r="C433" t="str">
            <v>HOSPITAL SILVIO MAGALHÃES</v>
          </cell>
          <cell r="E433" t="str">
            <v xml:space="preserve">3.10 - Material para Manutenção de Bens Móveis </v>
          </cell>
          <cell r="F433">
            <v>24073694000155</v>
          </cell>
          <cell r="G433" t="str">
            <v>CIL COMERCIO DE INFORMATICA LTDA</v>
          </cell>
          <cell r="H433" t="str">
            <v>B</v>
          </cell>
          <cell r="I433" t="str">
            <v>S</v>
          </cell>
          <cell r="J433" t="str">
            <v>000967847</v>
          </cell>
          <cell r="K433">
            <v>45119</v>
          </cell>
          <cell r="L433" t="str">
            <v>26230724073694000155550010009678471002424721</v>
          </cell>
          <cell r="M433" t="str">
            <v>26 -  Pernambuco</v>
          </cell>
          <cell r="N433">
            <v>206</v>
          </cell>
        </row>
        <row r="434">
          <cell r="C434" t="str">
            <v>HOSPITAL SILVIO MAGALHÃES</v>
          </cell>
          <cell r="E434" t="str">
            <v xml:space="preserve">3.10 - Material para Manutenção de Bens Móveis </v>
          </cell>
          <cell r="F434">
            <v>10825008000140</v>
          </cell>
          <cell r="G434" t="str">
            <v>BARTO ELETRONICA LTDA</v>
          </cell>
          <cell r="H434" t="str">
            <v>B</v>
          </cell>
          <cell r="I434" t="str">
            <v>S</v>
          </cell>
          <cell r="J434" t="str">
            <v>000010402</v>
          </cell>
          <cell r="K434">
            <v>45132</v>
          </cell>
          <cell r="L434" t="str">
            <v>26230710825008000140550100000104021120519835</v>
          </cell>
          <cell r="M434" t="str">
            <v>26 -  Pernambuco</v>
          </cell>
          <cell r="N434">
            <v>183.4</v>
          </cell>
        </row>
        <row r="435">
          <cell r="C435" t="str">
            <v>HOSPITAL SILVIO MAGALHÃES</v>
          </cell>
          <cell r="E435" t="str">
            <v xml:space="preserve">3.8 - Uniformes, Tecidos e Aviamentos </v>
          </cell>
          <cell r="F435">
            <v>24069083000133</v>
          </cell>
          <cell r="G435" t="str">
            <v>DANIEL AMARO DA SILVA</v>
          </cell>
          <cell r="H435" t="str">
            <v>S</v>
          </cell>
          <cell r="I435" t="str">
            <v>S</v>
          </cell>
          <cell r="J435" t="str">
            <v>50</v>
          </cell>
          <cell r="K435">
            <v>45125</v>
          </cell>
          <cell r="L435" t="str">
            <v>SD66T98M7</v>
          </cell>
          <cell r="M435" t="str">
            <v>26 -  Pernambuco</v>
          </cell>
          <cell r="N435">
            <v>2496</v>
          </cell>
        </row>
        <row r="436">
          <cell r="C436" t="str">
            <v>HOSPITAL SILVIO MAGALHÃES</v>
          </cell>
          <cell r="E436" t="str">
            <v xml:space="preserve">3.8 - Uniformes, Tecidos e Aviamentos </v>
          </cell>
          <cell r="F436">
            <v>46139908000181</v>
          </cell>
          <cell r="G436" t="str">
            <v>INOVAR FARDAMENTOS E ENXOVAIS LTDA</v>
          </cell>
          <cell r="H436" t="str">
            <v>B</v>
          </cell>
          <cell r="I436" t="str">
            <v>S</v>
          </cell>
          <cell r="J436" t="str">
            <v>000000221</v>
          </cell>
          <cell r="K436">
            <v>45133</v>
          </cell>
          <cell r="L436" t="str">
            <v>26230746139908000181550010000002211000002228</v>
          </cell>
          <cell r="M436" t="str">
            <v>26 -  Pernambuco</v>
          </cell>
          <cell r="N436">
            <v>34880</v>
          </cell>
        </row>
        <row r="437">
          <cell r="C437" t="str">
            <v>HOSPITAL SILVIO MAGALHÃES</v>
          </cell>
          <cell r="E437" t="str">
            <v>3.99 - Outras despesas com Material de Consumo</v>
          </cell>
          <cell r="F437">
            <v>7722228000134</v>
          </cell>
          <cell r="G437" t="str">
            <v>E. M. PAPELARIA, ELETRONICOS E INFORMATICA LTDA</v>
          </cell>
          <cell r="H437" t="str">
            <v>B</v>
          </cell>
          <cell r="I437" t="str">
            <v>S</v>
          </cell>
          <cell r="J437" t="str">
            <v>6120</v>
          </cell>
          <cell r="K437">
            <v>45133</v>
          </cell>
          <cell r="L437" t="str">
            <v>26230707722228000134550010000061201449052210</v>
          </cell>
          <cell r="M437" t="str">
            <v>26 -  Pernambuco</v>
          </cell>
          <cell r="N437">
            <v>154.08000000000001</v>
          </cell>
        </row>
        <row r="438">
          <cell r="C438" t="str">
            <v>HOSPITAL SILVIO MAGALHÃES</v>
          </cell>
          <cell r="E438" t="str">
            <v>5.23 - Limpeza e Conservação</v>
          </cell>
          <cell r="F438">
            <v>1459413000100</v>
          </cell>
          <cell r="G438" t="str">
            <v>ELUS ENGENHARIA AMBIENTAL</v>
          </cell>
          <cell r="H438" t="str">
            <v>S</v>
          </cell>
          <cell r="I438" t="str">
            <v>S</v>
          </cell>
          <cell r="J438" t="str">
            <v>34578</v>
          </cell>
          <cell r="K438">
            <v>45140</v>
          </cell>
          <cell r="L438" t="str">
            <v>PWQG71556</v>
          </cell>
          <cell r="M438" t="str">
            <v>2607901 - Jaboatão dos Guararapes - PE</v>
          </cell>
          <cell r="N438">
            <v>11322</v>
          </cell>
        </row>
        <row r="439">
          <cell r="C439" t="str">
            <v>HOSPITAL SILVIO MAGALHÃES</v>
          </cell>
          <cell r="E439" t="str">
            <v>5.5 - Reparo e Manutenção de Máquinas e Equipamentos</v>
          </cell>
          <cell r="F439">
            <v>12853727000109</v>
          </cell>
          <cell r="G439" t="str">
            <v>KESA COMERCIO E SERVIÇO</v>
          </cell>
          <cell r="H439" t="str">
            <v>S</v>
          </cell>
          <cell r="I439" t="str">
            <v>S</v>
          </cell>
          <cell r="J439" t="str">
            <v>7037</v>
          </cell>
          <cell r="K439">
            <v>45110</v>
          </cell>
          <cell r="L439" t="str">
            <v>SZ2MHLIM</v>
          </cell>
          <cell r="M439" t="str">
            <v>2611606 - Recife - PE</v>
          </cell>
          <cell r="N439">
            <v>4231.45</v>
          </cell>
        </row>
        <row r="440">
          <cell r="C440" t="str">
            <v>HOSPITAL SILVIO MAGALHÃES</v>
          </cell>
          <cell r="E440" t="str">
            <v>5.5 - Reparo e Manutenção de Máquinas e Equipamentos</v>
          </cell>
          <cell r="F440">
            <v>12853727000109</v>
          </cell>
          <cell r="G440" t="str">
            <v>KESA COMERCIO E SERVIÇO</v>
          </cell>
          <cell r="H440" t="str">
            <v>S</v>
          </cell>
          <cell r="I440" t="str">
            <v>S</v>
          </cell>
          <cell r="J440" t="str">
            <v>7038</v>
          </cell>
          <cell r="K440">
            <v>45110</v>
          </cell>
          <cell r="L440" t="str">
            <v>S58VSE32</v>
          </cell>
          <cell r="M440" t="str">
            <v>2611606 - Recife - PE</v>
          </cell>
          <cell r="N440">
            <v>10496.1</v>
          </cell>
        </row>
        <row r="441">
          <cell r="C441" t="str">
            <v>HOSPITAL SILVIO MAGALHÃES</v>
          </cell>
          <cell r="E441" t="str">
            <v xml:space="preserve">5.7 - Reparo e Manutenção de Bens Movéis de Outras Naturezas </v>
          </cell>
          <cell r="F441">
            <v>30472067000190</v>
          </cell>
          <cell r="G441" t="str">
            <v>SAMUEL BORGES RAPOSO</v>
          </cell>
          <cell r="H441" t="str">
            <v>S</v>
          </cell>
          <cell r="I441" t="str">
            <v>S</v>
          </cell>
          <cell r="J441" t="str">
            <v>305</v>
          </cell>
          <cell r="K441">
            <v>45132</v>
          </cell>
          <cell r="L441" t="str">
            <v>PZGSDYFVN</v>
          </cell>
          <cell r="M441" t="str">
            <v>2610004 - Palmares - PE</v>
          </cell>
          <cell r="N441">
            <v>3940</v>
          </cell>
        </row>
        <row r="442">
          <cell r="C442" t="str">
            <v>HOSPITAL SILVIO MAGALHÃES</v>
          </cell>
          <cell r="E442" t="str">
            <v>5.99 - Outros Serviços de Terceiros Pessoa Jurídica</v>
          </cell>
          <cell r="F442">
            <v>11578277000112</v>
          </cell>
          <cell r="G442" t="str">
            <v>SINDICATO SATENPE</v>
          </cell>
          <cell r="H442" t="str">
            <v>S</v>
          </cell>
          <cell r="I442" t="str">
            <v>N</v>
          </cell>
          <cell r="K442">
            <v>45135</v>
          </cell>
          <cell r="M442" t="str">
            <v>2611606 - Recife - PE</v>
          </cell>
          <cell r="N442">
            <v>2325</v>
          </cell>
        </row>
        <row r="443">
          <cell r="C443" t="str">
            <v>HOSPITAL SILVIO MAGALHÃES</v>
          </cell>
          <cell r="E443" t="str">
            <v>5.99 - Outros Serviços de Terceiros Pessoa Jurídica</v>
          </cell>
          <cell r="F443">
            <v>11578277000112</v>
          </cell>
          <cell r="G443" t="str">
            <v>SINDICATO SATENPE</v>
          </cell>
          <cell r="H443" t="str">
            <v>S</v>
          </cell>
          <cell r="I443" t="str">
            <v>N</v>
          </cell>
          <cell r="K443">
            <v>45135</v>
          </cell>
          <cell r="M443" t="str">
            <v>2611606 - Recife - PE</v>
          </cell>
          <cell r="N443">
            <v>4544</v>
          </cell>
        </row>
        <row r="444">
          <cell r="C444" t="str">
            <v>HOSPITAL SILVIO MAGALHÃES</v>
          </cell>
          <cell r="E444" t="str">
            <v>5.5 - Reparo e Manutenção de Máquinas e Equipamentos</v>
          </cell>
          <cell r="F444">
            <v>4187384000154</v>
          </cell>
          <cell r="G444" t="str">
            <v>LEISTUNG EQUIPAMENTOS LTDA</v>
          </cell>
          <cell r="H444" t="str">
            <v>S</v>
          </cell>
          <cell r="I444" t="str">
            <v>S</v>
          </cell>
          <cell r="J444" t="str">
            <v>1764</v>
          </cell>
          <cell r="K444">
            <v>45119</v>
          </cell>
          <cell r="L444" t="str">
            <v>0MFV9VNAI</v>
          </cell>
          <cell r="M444" t="str">
            <v>4208906 - Jaraguá do Sul - SC</v>
          </cell>
          <cell r="N444">
            <v>2188</v>
          </cell>
        </row>
        <row r="445">
          <cell r="C445" t="str">
            <v>HOSPITAL SILVIO MAGALHÃES</v>
          </cell>
          <cell r="E445" t="str">
            <v>5.5 - Reparo e Manutenção de Máquinas e Equipamentos</v>
          </cell>
          <cell r="F445">
            <v>4187384000154</v>
          </cell>
          <cell r="G445" t="str">
            <v>LEISTUNG EQUIPAMENTOS LTDA</v>
          </cell>
          <cell r="H445" t="str">
            <v>S</v>
          </cell>
          <cell r="I445" t="str">
            <v>S</v>
          </cell>
          <cell r="J445" t="str">
            <v>1763</v>
          </cell>
          <cell r="K445">
            <v>45119</v>
          </cell>
          <cell r="L445" t="str">
            <v>PFQJBYEGE</v>
          </cell>
          <cell r="M445" t="str">
            <v>4208906 - Jaraguá do Sul - SC</v>
          </cell>
          <cell r="N445">
            <v>2013</v>
          </cell>
        </row>
        <row r="446">
          <cell r="C446" t="str">
            <v>HOSPITAL SILVIO MAGALHÃES</v>
          </cell>
          <cell r="E446" t="str">
            <v>5.5 - Reparo e Manutenção de Máquinas e Equipamentos</v>
          </cell>
          <cell r="F446">
            <v>4187384000154</v>
          </cell>
          <cell r="G446" t="str">
            <v>LEISTUNG EQUIPAMENTOS LTDA</v>
          </cell>
          <cell r="H446" t="str">
            <v>S</v>
          </cell>
          <cell r="I446" t="str">
            <v>S</v>
          </cell>
          <cell r="J446" t="str">
            <v>1762</v>
          </cell>
          <cell r="K446">
            <v>45119</v>
          </cell>
          <cell r="L446" t="str">
            <v>P420ASXLU</v>
          </cell>
          <cell r="M446" t="str">
            <v>4208906 - Jaraguá do Sul - SC</v>
          </cell>
          <cell r="N446">
            <v>2013</v>
          </cell>
        </row>
        <row r="447">
          <cell r="C447" t="str">
            <v>HOSPITAL SILVIO MAGALHÃES</v>
          </cell>
          <cell r="E447" t="str">
            <v xml:space="preserve">3.9 - Material para Manutenção de Bens Imóveis </v>
          </cell>
          <cell r="F447">
            <v>28526262000103</v>
          </cell>
          <cell r="G447" t="str">
            <v>PORTUGAL MATERIAL DE ESCRITORIO INFORMATICA E LIMPEZA LTDA</v>
          </cell>
          <cell r="H447" t="str">
            <v>B</v>
          </cell>
          <cell r="I447" t="str">
            <v>S</v>
          </cell>
          <cell r="J447" t="str">
            <v>000008573</v>
          </cell>
          <cell r="K447">
            <v>45110</v>
          </cell>
          <cell r="L447" t="str">
            <v>26230728526262000103550010000085731000088518</v>
          </cell>
          <cell r="M447" t="str">
            <v>26 -  Pernambuco</v>
          </cell>
          <cell r="N447">
            <v>90</v>
          </cell>
        </row>
        <row r="448">
          <cell r="C448" t="str">
            <v>HOSPITAL SILVIO MAGALHÃES</v>
          </cell>
          <cell r="E448" t="str">
            <v xml:space="preserve">3.9 - Material para Manutenção de Bens Imóveis </v>
          </cell>
          <cell r="F448">
            <v>8912538000184</v>
          </cell>
          <cell r="G448" t="str">
            <v>FRANCISCO DE ASSIS DE SOUZA ME</v>
          </cell>
          <cell r="H448" t="str">
            <v>B</v>
          </cell>
          <cell r="I448" t="str">
            <v>S</v>
          </cell>
          <cell r="J448" t="str">
            <v>000002935</v>
          </cell>
          <cell r="K448">
            <v>45114</v>
          </cell>
          <cell r="L448" t="str">
            <v>26230708912538000184550010000029351000029429</v>
          </cell>
          <cell r="M448" t="str">
            <v>26 -  Pernambuco</v>
          </cell>
          <cell r="N448">
            <v>209.9</v>
          </cell>
        </row>
        <row r="449">
          <cell r="C449" t="str">
            <v>HOSPITAL SILVIO MAGALHÃES</v>
          </cell>
          <cell r="E449" t="str">
            <v xml:space="preserve">3.9 - Material para Manutenção de Bens Imóveis </v>
          </cell>
          <cell r="F449">
            <v>10451449000120</v>
          </cell>
          <cell r="G449" t="str">
            <v>FERPINTO COM. DE MAT. LTDA</v>
          </cell>
          <cell r="H449" t="str">
            <v>B</v>
          </cell>
          <cell r="I449" t="str">
            <v>S</v>
          </cell>
          <cell r="J449" t="str">
            <v>000262179</v>
          </cell>
          <cell r="K449">
            <v>45119</v>
          </cell>
          <cell r="L449" t="str">
            <v>26230710451449000120550030002621791000256726</v>
          </cell>
          <cell r="M449" t="str">
            <v>26 -  Pernambuco</v>
          </cell>
          <cell r="N449">
            <v>1692</v>
          </cell>
        </row>
        <row r="450">
          <cell r="C450" t="str">
            <v>HOSPITAL SILVIO MAGALHÃES</v>
          </cell>
          <cell r="E450" t="str">
            <v xml:space="preserve">3.9 - Material para Manutenção de Bens Imóveis </v>
          </cell>
          <cell r="F450">
            <v>21126087000118</v>
          </cell>
          <cell r="G450" t="str">
            <v>A CAETANO DA SILVA LTDA</v>
          </cell>
          <cell r="H450" t="str">
            <v>B</v>
          </cell>
          <cell r="I450" t="str">
            <v>S</v>
          </cell>
          <cell r="J450" t="str">
            <v>000041557</v>
          </cell>
          <cell r="K450">
            <v>45119</v>
          </cell>
          <cell r="L450" t="str">
            <v>26230721126087000118550010000415571369515987</v>
          </cell>
          <cell r="M450" t="str">
            <v>26 -  Pernambuco</v>
          </cell>
          <cell r="N450">
            <v>1146.3</v>
          </cell>
        </row>
        <row r="451">
          <cell r="C451" t="str">
            <v>HOSPITAL SILVIO MAGALHÃES</v>
          </cell>
          <cell r="E451" t="str">
            <v xml:space="preserve">3.9 - Material para Manutenção de Bens Imóveis </v>
          </cell>
          <cell r="F451">
            <v>41233613000156</v>
          </cell>
          <cell r="G451" t="str">
            <v>ACIOLI COM. DE EXTINTORES E SERV. DE PREVENCAO</v>
          </cell>
          <cell r="H451" t="str">
            <v>B</v>
          </cell>
          <cell r="I451" t="str">
            <v>S</v>
          </cell>
          <cell r="J451" t="str">
            <v>000000937</v>
          </cell>
          <cell r="K451">
            <v>45117</v>
          </cell>
          <cell r="L451" t="str">
            <v>26230741233613000156550010000009371960607523</v>
          </cell>
          <cell r="M451" t="str">
            <v>26 -  Pernambuco</v>
          </cell>
          <cell r="N451">
            <v>500</v>
          </cell>
        </row>
        <row r="452">
          <cell r="C452" t="str">
            <v>HOSPITAL SILVIO MAGALHÃES</v>
          </cell>
          <cell r="E452" t="str">
            <v xml:space="preserve">3.9 - Material para Manutenção de Bens Imóveis </v>
          </cell>
          <cell r="F452">
            <v>5266210000140</v>
          </cell>
          <cell r="G452" t="str">
            <v>PORTELA DISTRIBUIDORA LTDA – PB</v>
          </cell>
          <cell r="H452" t="str">
            <v>B</v>
          </cell>
          <cell r="I452" t="str">
            <v>S</v>
          </cell>
          <cell r="J452" t="str">
            <v>281381</v>
          </cell>
          <cell r="K452">
            <v>45119</v>
          </cell>
          <cell r="L452" t="str">
            <v>25230705266210000140550010002813811110131113</v>
          </cell>
          <cell r="M452" t="str">
            <v>25 -  Paraíba</v>
          </cell>
          <cell r="N452">
            <v>699.79</v>
          </cell>
        </row>
        <row r="453">
          <cell r="C453" t="str">
            <v>HOSPITAL SILVIO MAGALHÃES</v>
          </cell>
          <cell r="E453" t="str">
            <v xml:space="preserve">3.9 - Material para Manutenção de Bens Imóveis </v>
          </cell>
          <cell r="F453">
            <v>12797269000120</v>
          </cell>
          <cell r="G453" t="str">
            <v>MELO E MELO FERRAGENS LTDA</v>
          </cell>
          <cell r="H453" t="str">
            <v>B</v>
          </cell>
          <cell r="I453" t="str">
            <v>S</v>
          </cell>
          <cell r="J453" t="str">
            <v>503</v>
          </cell>
          <cell r="K453">
            <v>45119</v>
          </cell>
          <cell r="L453" t="str">
            <v>26230712797269000120550010000005031000240280</v>
          </cell>
          <cell r="M453" t="str">
            <v>26 -  Pernambuco</v>
          </cell>
          <cell r="N453">
            <v>50</v>
          </cell>
        </row>
        <row r="454">
          <cell r="C454" t="str">
            <v>HOSPITAL SILVIO MAGALHÃES</v>
          </cell>
          <cell r="E454" t="str">
            <v xml:space="preserve">3.9 - Material para Manutenção de Bens Imóveis </v>
          </cell>
          <cell r="F454">
            <v>12797269000120</v>
          </cell>
          <cell r="G454" t="str">
            <v>MELO E MELO FERRAGENS LTDA</v>
          </cell>
          <cell r="H454" t="str">
            <v>B</v>
          </cell>
          <cell r="I454" t="str">
            <v>S</v>
          </cell>
          <cell r="J454" t="str">
            <v>500</v>
          </cell>
          <cell r="K454">
            <v>45114</v>
          </cell>
          <cell r="L454" t="str">
            <v>26230712797269000120550010000005001000237805</v>
          </cell>
          <cell r="M454" t="str">
            <v>26 -  Pernambuco</v>
          </cell>
          <cell r="N454">
            <v>125</v>
          </cell>
        </row>
        <row r="455">
          <cell r="C455" t="str">
            <v>HOSPITAL SILVIO MAGALHÃES</v>
          </cell>
          <cell r="E455" t="str">
            <v xml:space="preserve">3.9 - Material para Manutenção de Bens Imóveis </v>
          </cell>
          <cell r="F455">
            <v>1326290000201</v>
          </cell>
          <cell r="G455" t="str">
            <v>IVAN FERREIRA DOS SANTOS &amp; CIA LTDA</v>
          </cell>
          <cell r="H455" t="str">
            <v>B</v>
          </cell>
          <cell r="I455" t="str">
            <v>S</v>
          </cell>
          <cell r="J455" t="str">
            <v>000047035</v>
          </cell>
          <cell r="K455">
            <v>45119</v>
          </cell>
          <cell r="L455" t="str">
            <v>26230701326290000201550010000470351830181312</v>
          </cell>
          <cell r="M455" t="str">
            <v>26 -  Pernambuco</v>
          </cell>
          <cell r="N455">
            <v>747.08</v>
          </cell>
        </row>
        <row r="456">
          <cell r="C456" t="str">
            <v>HOSPITAL SILVIO MAGALHÃES</v>
          </cell>
          <cell r="E456" t="str">
            <v xml:space="preserve">3.9 - Material para Manutenção de Bens Imóveis </v>
          </cell>
          <cell r="F456">
            <v>21620954000177</v>
          </cell>
          <cell r="G456" t="str">
            <v>CAMARA COMERCIO DE MATERIAL ELETRICO LTDA</v>
          </cell>
          <cell r="H456" t="str">
            <v>B</v>
          </cell>
          <cell r="I456" t="str">
            <v>S</v>
          </cell>
          <cell r="J456" t="str">
            <v>000002653</v>
          </cell>
          <cell r="K456">
            <v>45114</v>
          </cell>
          <cell r="L456" t="str">
            <v>26230721620954000177550010000026531862419993</v>
          </cell>
          <cell r="M456" t="str">
            <v>26 -  Pernambuco</v>
          </cell>
          <cell r="N456">
            <v>2512.5</v>
          </cell>
        </row>
        <row r="457">
          <cell r="C457" t="str">
            <v>HOSPITAL SILVIO MAGALHÃES</v>
          </cell>
          <cell r="E457" t="str">
            <v xml:space="preserve">3.9 - Material para Manutenção de Bens Imóveis </v>
          </cell>
          <cell r="F457">
            <v>48957379000159</v>
          </cell>
          <cell r="G457" t="str">
            <v>MADEIREIRA SAO JOSE</v>
          </cell>
          <cell r="H457" t="str">
            <v>B</v>
          </cell>
          <cell r="I457" t="str">
            <v>S</v>
          </cell>
          <cell r="J457" t="str">
            <v>379</v>
          </cell>
          <cell r="K457">
            <v>45120</v>
          </cell>
          <cell r="L457" t="str">
            <v>26230748957379000159550010000003791862576971</v>
          </cell>
          <cell r="M457" t="str">
            <v>26 -  Pernambuco</v>
          </cell>
          <cell r="N457">
            <v>454</v>
          </cell>
        </row>
        <row r="458">
          <cell r="C458" t="str">
            <v>HOSPITAL SILVIO MAGALHÃES</v>
          </cell>
          <cell r="E458" t="str">
            <v xml:space="preserve">3.9 - Material para Manutenção de Bens Imóveis </v>
          </cell>
          <cell r="F458">
            <v>10230480001960</v>
          </cell>
          <cell r="G458" t="str">
            <v>FERREIRA COSTA CIA. LTDA</v>
          </cell>
          <cell r="H458" t="str">
            <v>B</v>
          </cell>
          <cell r="I458" t="str">
            <v>S</v>
          </cell>
          <cell r="J458" t="str">
            <v>001810885</v>
          </cell>
          <cell r="K458">
            <v>45121</v>
          </cell>
          <cell r="L458" t="str">
            <v>26230710230480001960550100018108851106871362</v>
          </cell>
          <cell r="M458" t="str">
            <v>26 -  Pernambuco</v>
          </cell>
          <cell r="N458">
            <v>498</v>
          </cell>
        </row>
        <row r="459">
          <cell r="C459" t="str">
            <v>HOSPITAL SILVIO MAGALHÃES</v>
          </cell>
          <cell r="E459" t="str">
            <v xml:space="preserve">3.9 - Material para Manutenção de Bens Imóveis </v>
          </cell>
          <cell r="F459">
            <v>10230480001960</v>
          </cell>
          <cell r="G459" t="str">
            <v>FERREIRA COSTA CIA. LTDA</v>
          </cell>
          <cell r="H459" t="str">
            <v>B</v>
          </cell>
          <cell r="I459" t="str">
            <v>S</v>
          </cell>
          <cell r="J459" t="str">
            <v>001810886</v>
          </cell>
          <cell r="K459">
            <v>45121</v>
          </cell>
          <cell r="L459" t="str">
            <v>26230710230480001960550100018108861106871378</v>
          </cell>
          <cell r="M459" t="str">
            <v>26 -  Pernambuco</v>
          </cell>
          <cell r="N459">
            <v>3638</v>
          </cell>
        </row>
        <row r="460">
          <cell r="C460" t="str">
            <v>HOSPITAL SILVIO MAGALHÃES</v>
          </cell>
          <cell r="E460" t="str">
            <v xml:space="preserve">3.9 - Material para Manutenção de Bens Imóveis </v>
          </cell>
          <cell r="F460">
            <v>10230480001960</v>
          </cell>
          <cell r="G460" t="str">
            <v>FERREIRA COSTA CIA. LTDA</v>
          </cell>
          <cell r="H460" t="str">
            <v>B</v>
          </cell>
          <cell r="I460" t="str">
            <v>S</v>
          </cell>
          <cell r="J460" t="str">
            <v>001810875</v>
          </cell>
          <cell r="K460">
            <v>45121</v>
          </cell>
          <cell r="L460" t="str">
            <v>26230710230480001960550100018108751106871099</v>
          </cell>
          <cell r="M460" t="str">
            <v>26 -  Pernambuco</v>
          </cell>
          <cell r="N460">
            <v>1484.6</v>
          </cell>
        </row>
        <row r="461">
          <cell r="C461" t="str">
            <v>HOSPITAL SILVIO MAGALHÃES</v>
          </cell>
          <cell r="E461" t="str">
            <v xml:space="preserve">3.9 - Material para Manutenção de Bens Imóveis </v>
          </cell>
          <cell r="F461">
            <v>10230480001960</v>
          </cell>
          <cell r="G461" t="str">
            <v>FERREIRA COSTA CIA. LTDA</v>
          </cell>
          <cell r="H461" t="str">
            <v>B</v>
          </cell>
          <cell r="I461" t="str">
            <v>S</v>
          </cell>
          <cell r="J461" t="str">
            <v>001810874</v>
          </cell>
          <cell r="K461">
            <v>45121</v>
          </cell>
          <cell r="L461" t="str">
            <v>26230710230480001960550100018108741106871083</v>
          </cell>
          <cell r="M461" t="str">
            <v>26 -  Pernambuco</v>
          </cell>
          <cell r="N461">
            <v>1018.8</v>
          </cell>
        </row>
        <row r="462">
          <cell r="C462" t="str">
            <v>HOSPITAL SILVIO MAGALHÃES</v>
          </cell>
          <cell r="E462" t="str">
            <v xml:space="preserve">3.9 - Material para Manutenção de Bens Imóveis </v>
          </cell>
          <cell r="F462">
            <v>21620954000177</v>
          </cell>
          <cell r="G462" t="str">
            <v>CAMARA COMERCIO DE MATERIAL ELETRICO LTDA</v>
          </cell>
          <cell r="H462" t="str">
            <v>B</v>
          </cell>
          <cell r="I462" t="str">
            <v>S</v>
          </cell>
          <cell r="J462" t="str">
            <v>000002658</v>
          </cell>
          <cell r="K462">
            <v>45121</v>
          </cell>
          <cell r="L462" t="str">
            <v>26230721620954000177550010000026581891028090</v>
          </cell>
          <cell r="M462" t="str">
            <v>26 -  Pernambuco</v>
          </cell>
          <cell r="N462">
            <v>300</v>
          </cell>
        </row>
        <row r="463">
          <cell r="C463" t="str">
            <v>HOSPITAL SILVIO MAGALHÃES</v>
          </cell>
          <cell r="E463" t="str">
            <v xml:space="preserve">3.9 - Material para Manutenção de Bens Imóveis </v>
          </cell>
          <cell r="F463">
            <v>279531000912</v>
          </cell>
          <cell r="G463" t="str">
            <v>TUPAN CONSTRUCOES LTDA</v>
          </cell>
          <cell r="H463" t="str">
            <v>B</v>
          </cell>
          <cell r="I463" t="str">
            <v>S</v>
          </cell>
          <cell r="J463" t="str">
            <v>19059</v>
          </cell>
          <cell r="K463">
            <v>45119</v>
          </cell>
          <cell r="L463" t="str">
            <v>26230700279531000912550020000190591114175113</v>
          </cell>
          <cell r="M463" t="str">
            <v>26 -  Pernambuco</v>
          </cell>
          <cell r="N463">
            <v>49</v>
          </cell>
        </row>
        <row r="464">
          <cell r="C464" t="str">
            <v>HOSPITAL SILVIO MAGALHÃES</v>
          </cell>
          <cell r="E464" t="str">
            <v xml:space="preserve">3.9 - Material para Manutenção de Bens Imóveis </v>
          </cell>
          <cell r="F464">
            <v>279531000912</v>
          </cell>
          <cell r="G464" t="str">
            <v>TUPAN CONSTRUCOES LTDA</v>
          </cell>
          <cell r="H464" t="str">
            <v>B</v>
          </cell>
          <cell r="I464" t="str">
            <v>S</v>
          </cell>
          <cell r="J464" t="str">
            <v>19060</v>
          </cell>
          <cell r="K464">
            <v>45119</v>
          </cell>
          <cell r="L464" t="str">
            <v>26230700279531000912550020000190601811901925</v>
          </cell>
          <cell r="M464" t="str">
            <v>26 -  Pernambuco</v>
          </cell>
          <cell r="N464">
            <v>1435.5</v>
          </cell>
        </row>
        <row r="465">
          <cell r="C465" t="str">
            <v>HOSPITAL SILVIO MAGALHÃES</v>
          </cell>
          <cell r="E465" t="str">
            <v xml:space="preserve">3.9 - Material para Manutenção de Bens Imóveis </v>
          </cell>
          <cell r="F465">
            <v>279531000831</v>
          </cell>
          <cell r="G465" t="str">
            <v>TUPAN CONSTRUCOES LTDA</v>
          </cell>
          <cell r="H465" t="str">
            <v>B</v>
          </cell>
          <cell r="I465" t="str">
            <v>S</v>
          </cell>
          <cell r="J465" t="str">
            <v>193167</v>
          </cell>
          <cell r="K465">
            <v>45121</v>
          </cell>
          <cell r="L465" t="str">
            <v>26230700279531000831550020001931671192166177</v>
          </cell>
          <cell r="M465" t="str">
            <v>26 -  Pernambuco</v>
          </cell>
          <cell r="N465">
            <v>1154.0999999999999</v>
          </cell>
        </row>
        <row r="466">
          <cell r="C466" t="str">
            <v>HOSPITAL SILVIO MAGALHÃES</v>
          </cell>
          <cell r="E466" t="str">
            <v xml:space="preserve">3.9 - Material para Manutenção de Bens Imóveis </v>
          </cell>
          <cell r="F466">
            <v>48957379000159</v>
          </cell>
          <cell r="G466" t="str">
            <v>MADEIREIRA SAO JOSE</v>
          </cell>
          <cell r="H466" t="str">
            <v>B</v>
          </cell>
          <cell r="I466" t="str">
            <v>S</v>
          </cell>
          <cell r="J466" t="str">
            <v>388</v>
          </cell>
          <cell r="K466">
            <v>45126</v>
          </cell>
          <cell r="L466" t="str">
            <v>26230748957379000159550010000003881906519659</v>
          </cell>
          <cell r="M466" t="str">
            <v>26 -  Pernambuco</v>
          </cell>
          <cell r="N466">
            <v>609.75</v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2"/>
  <sheetViews>
    <sheetView showGridLines="0" tabSelected="1" topLeftCell="B421" workbookViewId="0">
      <selection activeCell="D435" sqref="D435"/>
    </sheetView>
  </sheetViews>
  <sheetFormatPr defaultColWidth="13.140625" defaultRowHeight="12.75"/>
  <cols>
    <col min="1" max="1" width="30.28515625" style="9" customWidth="1"/>
    <col min="2" max="2" width="36.28515625" style="9" customWidth="1"/>
    <col min="3" max="3" width="61.85546875" style="10" customWidth="1"/>
    <col min="4" max="4" width="36.5703125" style="10" customWidth="1"/>
    <col min="5" max="5" width="65.85546875" style="10" customWidth="1"/>
    <col min="6" max="7" width="26.140625" style="10" customWidth="1"/>
    <col min="8" max="8" width="18.42578125" style="10" customWidth="1"/>
    <col min="9" max="9" width="24.85546875" style="10" customWidth="1"/>
    <col min="10" max="10" width="51.42578125" style="10" customWidth="1"/>
    <col min="11" max="11" width="59.28515625" style="10" customWidth="1"/>
    <col min="12" max="12" width="21.85546875" style="11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(OCULTAR)'!$Q$3:$S$133,3,0),"")</f>
        <v>9767633000447</v>
      </c>
      <c r="B2" s="4" t="str">
        <f>'[1]TCE - ANEXO IV - Preencher'!C11</f>
        <v>HOSPITAL SILVIO MAGALHÃES</v>
      </c>
      <c r="C2" s="4" t="str">
        <f>'[1]TCE - ANEXO IV - Preencher'!E11</f>
        <v>3.12 - Material Hospitalar</v>
      </c>
      <c r="D2" s="3">
        <f>'[1]TCE - ANEXO IV - Preencher'!F11</f>
        <v>5044056000161</v>
      </c>
      <c r="E2" s="5" t="str">
        <f>'[1]TCE - ANEXO IV - Preencher'!G11</f>
        <v>DMH – PRODUTOS HOSPILARES LTDA – EPP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22780</v>
      </c>
      <c r="I2" s="6">
        <f>IF('[1]TCE - ANEXO IV - Preencher'!K11="","",'[1]TCE - ANEXO IV - Preencher'!K11)</f>
        <v>45110</v>
      </c>
      <c r="J2" s="5" t="str">
        <f>'[1]TCE - ANEXO IV - Preencher'!L11</f>
        <v>26230705044056000161550010000227801310336560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3765</v>
      </c>
    </row>
    <row r="3" spans="1:12" s="8" customFormat="1" ht="19.5" customHeight="1">
      <c r="A3" s="3">
        <f>IFERROR(VLOOKUP(B3,'[1]DADOS (OCULTAR)'!$Q$3:$S$133,3,0),"")</f>
        <v>9767633000447</v>
      </c>
      <c r="B3" s="4" t="str">
        <f>'[1]TCE - ANEXO IV - Preencher'!C12</f>
        <v>HOSPITAL SILVIO MAGALHÃES</v>
      </c>
      <c r="C3" s="4" t="str">
        <f>'[1]TCE - ANEXO IV - Preencher'!E12</f>
        <v>3.12 - Material Hospitalar</v>
      </c>
      <c r="D3" s="3">
        <f>'[1]TCE - ANEXO IV - Preencher'!F12</f>
        <v>13120044000105</v>
      </c>
      <c r="E3" s="5" t="str">
        <f>'[1]TCE - ANEXO IV - Preencher'!G12</f>
        <v>WANDERLEY E REGIS COM E PROD MEDICOS HOSPITALAR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000009958</v>
      </c>
      <c r="I3" s="6">
        <f>IF('[1]TCE - ANEXO IV - Preencher'!K12="","",'[1]TCE - ANEXO IV - Preencher'!K12)</f>
        <v>45110</v>
      </c>
      <c r="J3" s="5" t="str">
        <f>'[1]TCE - ANEXO IV - Preencher'!L12</f>
        <v>26230713120044000105550010000099581929357047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252</v>
      </c>
    </row>
    <row r="4" spans="1:12" s="8" customFormat="1" ht="19.5" customHeight="1">
      <c r="A4" s="3">
        <f>IFERROR(VLOOKUP(B4,'[1]DADOS (OCULTAR)'!$Q$3:$S$133,3,0),"")</f>
        <v>9767633000447</v>
      </c>
      <c r="B4" s="4" t="str">
        <f>'[1]TCE - ANEXO IV - Preencher'!C13</f>
        <v>HOSPITAL SILVIO MAGALHÃES</v>
      </c>
      <c r="C4" s="4" t="str">
        <f>'[1]TCE - ANEXO IV - Preencher'!E13</f>
        <v>3.12 - Material Hospitalar</v>
      </c>
      <c r="D4" s="3">
        <f>'[1]TCE - ANEXO IV - Preencher'!F13</f>
        <v>41601210000112</v>
      </c>
      <c r="E4" s="5" t="str">
        <f>'[1]TCE - ANEXO IV - Preencher'!G13</f>
        <v>CLS HOSPITALAR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000000633</v>
      </c>
      <c r="I4" s="6">
        <f>IF('[1]TCE - ANEXO IV - Preencher'!K13="","",'[1]TCE - ANEXO IV - Preencher'!K13)</f>
        <v>45110</v>
      </c>
      <c r="J4" s="5" t="str">
        <f>'[1]TCE - ANEXO IV - Preencher'!L13</f>
        <v>26230741601210000112550010000006331046403271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78</v>
      </c>
    </row>
    <row r="5" spans="1:12" s="8" customFormat="1" ht="19.5" customHeight="1">
      <c r="A5" s="3">
        <f>IFERROR(VLOOKUP(B5,'[1]DADOS (OCULTAR)'!$Q$3:$S$133,3,0),"")</f>
        <v>9767633000447</v>
      </c>
      <c r="B5" s="4" t="str">
        <f>'[1]TCE - ANEXO IV - Preencher'!C14</f>
        <v>HOSPITAL SILVIO MAGALHÃES</v>
      </c>
      <c r="C5" s="4" t="str">
        <f>'[1]TCE - ANEXO IV - Preencher'!E14</f>
        <v>3.12 - Material Hospitalar</v>
      </c>
      <c r="D5" s="3">
        <f>'[1]TCE - ANEXO IV - Preencher'!F14</f>
        <v>8674752000140</v>
      </c>
      <c r="E5" s="5" t="str">
        <f>'[1]TCE - ANEXO IV - Preencher'!G14</f>
        <v>CIRURGICA MONTEBELLO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000166748</v>
      </c>
      <c r="I5" s="6">
        <f>IF('[1]TCE - ANEXO IV - Preencher'!K14="","",'[1]TCE - ANEXO IV - Preencher'!K14)</f>
        <v>45111</v>
      </c>
      <c r="J5" s="5" t="str">
        <f>'[1]TCE - ANEXO IV - Preencher'!L14</f>
        <v>26230708674752000140550010001667481273690194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814.74</v>
      </c>
    </row>
    <row r="6" spans="1:12" s="8" customFormat="1" ht="19.5" customHeight="1">
      <c r="A6" s="3">
        <f>IFERROR(VLOOKUP(B6,'[1]DADOS (OCULTAR)'!$Q$3:$S$133,3,0),"")</f>
        <v>9767633000447</v>
      </c>
      <c r="B6" s="4" t="str">
        <f>'[1]TCE - ANEXO IV - Preencher'!C15</f>
        <v>HOSPITAL SILVIO MAGALHÃES</v>
      </c>
      <c r="C6" s="4" t="str">
        <f>'[1]TCE - ANEXO IV - Preencher'!E15</f>
        <v>3.12 - Material Hospitalar</v>
      </c>
      <c r="D6" s="3">
        <f>'[1]TCE - ANEXO IV - Preencher'!F15</f>
        <v>9441460000120</v>
      </c>
      <c r="E6" s="5" t="str">
        <f>'[1]TCE - ANEXO IV - Preencher'!G15</f>
        <v>PADRAO DIST DE PRODUTOS E EQUIP HOSP PADRE CALLOU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000320608</v>
      </c>
      <c r="I6" s="6">
        <f>IF('[1]TCE - ANEXO IV - Preencher'!K15="","",'[1]TCE - ANEXO IV - Preencher'!K15)</f>
        <v>45110</v>
      </c>
      <c r="J6" s="5" t="str">
        <f>'[1]TCE - ANEXO IV - Preencher'!L15</f>
        <v>26230709441460000120550010003206081113552934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128</v>
      </c>
    </row>
    <row r="7" spans="1:12" s="8" customFormat="1" ht="19.5" customHeight="1">
      <c r="A7" s="3">
        <f>IFERROR(VLOOKUP(B7,'[1]DADOS (OCULTAR)'!$Q$3:$S$133,3,0),"")</f>
        <v>9767633000447</v>
      </c>
      <c r="B7" s="4" t="str">
        <f>'[1]TCE - ANEXO IV - Preencher'!C16</f>
        <v>HOSPITAL SILVIO MAGALHÃES</v>
      </c>
      <c r="C7" s="4" t="str">
        <f>'[1]TCE - ANEXO IV - Preencher'!E16</f>
        <v>3.12 - Material Hospitalar</v>
      </c>
      <c r="D7" s="3">
        <f>'[1]TCE - ANEXO IV - Preencher'!F15</f>
        <v>9441460000120</v>
      </c>
      <c r="E7" s="5" t="str">
        <f>'[1]TCE - ANEXO IV - Preencher'!G15</f>
        <v>PADRAO DIST DE PRODUTOS E EQUIP HOSP PADRE CALLOU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00015487</v>
      </c>
      <c r="I7" s="6">
        <f>IF('[1]TCE - ANEXO IV - Preencher'!K16="","",'[1]TCE - ANEXO IV - Preencher'!K16)</f>
        <v>45110</v>
      </c>
      <c r="J7" s="5" t="str">
        <f>'[1]TCE - ANEXO IV - Preencher'!L16</f>
        <v>26130704922653000189550010000154671000099122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2394.1999999999998</v>
      </c>
    </row>
    <row r="8" spans="1:12" s="8" customFormat="1" ht="19.5" customHeight="1">
      <c r="A8" s="3">
        <f>IFERROR(VLOOKUP(B8,'[1]DADOS (OCULTAR)'!$Q$3:$S$133,3,0),"")</f>
        <v>9767633000447</v>
      </c>
      <c r="B8" s="4" t="str">
        <f>'[1]TCE - ANEXO IV - Preencher'!C17</f>
        <v>HOSPITAL SILVIO MAGALHÃES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APARELHAGEM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000579399</v>
      </c>
      <c r="I8" s="6">
        <f>IF('[1]TCE - ANEXO IV - Preencher'!K17="","",'[1]TCE - ANEXO IV - Preencher'!K17)</f>
        <v>45110</v>
      </c>
      <c r="J8" s="5" t="str">
        <f>'[1]TCE - ANEXO IV - Preencher'!L17</f>
        <v>26230710779833000156550010005793991581422002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2866.21</v>
      </c>
    </row>
    <row r="9" spans="1:12" s="8" customFormat="1" ht="19.5" customHeight="1">
      <c r="A9" s="3">
        <f>IFERROR(VLOOKUP(B9,'[1]DADOS (OCULTAR)'!$Q$3:$S$133,3,0),"")</f>
        <v>9767633000447</v>
      </c>
      <c r="B9" s="4" t="str">
        <f>'[1]TCE - ANEXO IV - Preencher'!C18</f>
        <v>HOSPITAL SILVIO MAGALHÃES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000579452</v>
      </c>
      <c r="I9" s="6">
        <f>IF('[1]TCE - ANEXO IV - Preencher'!K18="","",'[1]TCE - ANEXO IV - Preencher'!K18)</f>
        <v>45111</v>
      </c>
      <c r="J9" s="5" t="str">
        <f>'[1]TCE - ANEXO IV - Preencher'!L18</f>
        <v>26230710779833000156550010005794521581475008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537.6</v>
      </c>
    </row>
    <row r="10" spans="1:12" s="8" customFormat="1" ht="19.5" customHeight="1">
      <c r="A10" s="3">
        <f>IFERROR(VLOOKUP(B10,'[1]DADOS (OCULTAR)'!$Q$3:$S$133,3,0),"")</f>
        <v>9767633000447</v>
      </c>
      <c r="B10" s="4" t="str">
        <f>'[1]TCE - ANEXO IV - Preencher'!C19</f>
        <v>HOSPITAL SILVIO MAGALHÃES</v>
      </c>
      <c r="C10" s="4" t="str">
        <f>'[1]TCE - ANEXO IV - Preencher'!E19</f>
        <v>3.12 - Material Hospitalar</v>
      </c>
      <c r="D10" s="3">
        <f>'[1]TCE - ANEXO IV - Preencher'!F19</f>
        <v>12882932000194</v>
      </c>
      <c r="E10" s="5" t="str">
        <f>'[1]TCE - ANEXO IV - Preencher'!G19</f>
        <v>EXOMED COMERCIO ATACADISTA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174697</v>
      </c>
      <c r="I10" s="6">
        <f>IF('[1]TCE - ANEXO IV - Preencher'!K19="","",'[1]TCE - ANEXO IV - Preencher'!K19)</f>
        <v>45110</v>
      </c>
      <c r="J10" s="5" t="str">
        <f>'[1]TCE - ANEXO IV - Preencher'!L19</f>
        <v>26230712882932000194550010001746971732192232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14907.2</v>
      </c>
    </row>
    <row r="11" spans="1:12" s="8" customFormat="1" ht="19.5" customHeight="1">
      <c r="A11" s="3">
        <f>IFERROR(VLOOKUP(B11,'[1]DADOS (OCULTAR)'!$Q$3:$S$133,3,0),"")</f>
        <v>9767633000447</v>
      </c>
      <c r="B11" s="4" t="str">
        <f>'[1]TCE - ANEXO IV - Preencher'!C20</f>
        <v>HOSPITAL SILVIO MAGALHÃES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 DISTRIBUIDORA DE PRODUTOS MEDICOS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00060824</v>
      </c>
      <c r="I11" s="6">
        <f>IF('[1]TCE - ANEXO IV - Preencher'!K20="","",'[1]TCE - ANEXO IV - Preencher'!K20)</f>
        <v>45110</v>
      </c>
      <c r="J11" s="5" t="str">
        <f>'[1]TCE - ANEXO IV - Preencher'!L20</f>
        <v>26230711449180000100550010000608241000236043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39.880000000000003</v>
      </c>
    </row>
    <row r="12" spans="1:12" s="8" customFormat="1" ht="19.5" customHeight="1">
      <c r="A12" s="3">
        <f>IFERROR(VLOOKUP(B12,'[1]DADOS (OCULTAR)'!$Q$3:$S$133,3,0),"")</f>
        <v>9767633000447</v>
      </c>
      <c r="B12" s="4" t="str">
        <f>'[1]TCE - ANEXO IV - Preencher'!C21</f>
        <v>HOSPITAL SILVIO MAGALHÃES</v>
      </c>
      <c r="C12" s="4" t="str">
        <f>'[1]TCE - ANEXO IV - Preencher'!E21</f>
        <v>3.12 - Material Hospitalar</v>
      </c>
      <c r="D12" s="3">
        <f>'[1]TCE - ANEXO IV - Preencher'!F21</f>
        <v>5932624000160</v>
      </c>
      <c r="E12" s="5" t="str">
        <f>'[1]TCE - ANEXO IV - Preencher'!G21</f>
        <v>MEGAMED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000020858</v>
      </c>
      <c r="I12" s="6">
        <f>IF('[1]TCE - ANEXO IV - Preencher'!K21="","",'[1]TCE - ANEXO IV - Preencher'!K21)</f>
        <v>45111</v>
      </c>
      <c r="J12" s="5" t="str">
        <f>'[1]TCE - ANEXO IV - Preencher'!L21</f>
        <v>26230705932624000160550010000208581864742224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738.3</v>
      </c>
    </row>
    <row r="13" spans="1:12" s="8" customFormat="1" ht="19.5" customHeight="1">
      <c r="A13" s="3">
        <f>IFERROR(VLOOKUP(B13,'[1]DADOS (OCULTAR)'!$Q$3:$S$133,3,0),"")</f>
        <v>9767633000447</v>
      </c>
      <c r="B13" s="4" t="str">
        <f>'[1]TCE - ANEXO IV - Preencher'!C22</f>
        <v>HOSPITAL SILVIO MAGALHÃES</v>
      </c>
      <c r="C13" s="4" t="str">
        <f>'[1]TCE - ANEXO IV - Preencher'!E22</f>
        <v>3.12 - Material Hospitalar</v>
      </c>
      <c r="D13" s="3">
        <f>'[1]TCE - ANEXO IV - Preencher'!F22</f>
        <v>21216468000198</v>
      </c>
      <c r="E13" s="5" t="str">
        <f>'[1]TCE - ANEXO IV - Preencher'!G22</f>
        <v>SANMED DISTRIBUIDORA DE PRODUTOS MEDICOS – HOSPITALARES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000008208</v>
      </c>
      <c r="I13" s="6">
        <f>IF('[1]TCE - ANEXO IV - Preencher'!K22="","",'[1]TCE - ANEXO IV - Preencher'!K22)</f>
        <v>45110</v>
      </c>
      <c r="J13" s="5" t="str">
        <f>'[1]TCE - ANEXO IV - Preencher'!L22</f>
        <v>26230721216468000198550010000082081183202306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1311.5</v>
      </c>
    </row>
    <row r="14" spans="1:12" s="8" customFormat="1" ht="19.5" customHeight="1">
      <c r="A14" s="3">
        <f>IFERROR(VLOOKUP(B14,'[1]DADOS (OCULTAR)'!$Q$3:$S$133,3,0),"")</f>
        <v>9767633000447</v>
      </c>
      <c r="B14" s="4" t="str">
        <f>'[1]TCE - ANEXO IV - Preencher'!C23</f>
        <v>HOSPITAL SILVIO MAGALHÃES</v>
      </c>
      <c r="C14" s="4" t="str">
        <f>'[1]TCE - ANEXO IV - Preencher'!E23</f>
        <v>3.12 - Material Hospitalar</v>
      </c>
      <c r="D14" s="3">
        <f>'[1]TCE - ANEXO IV - Preencher'!F23</f>
        <v>12420164001048</v>
      </c>
      <c r="E14" s="5" t="str">
        <f>'[1]TCE - ANEXO IV - Preencher'!G23</f>
        <v>CM HOSPITALAR S.A. RECIFE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000181203</v>
      </c>
      <c r="I14" s="6">
        <f>IF('[1]TCE - ANEXO IV - Preencher'!K23="","",'[1]TCE - ANEXO IV - Preencher'!K23)</f>
        <v>45110</v>
      </c>
      <c r="J14" s="5" t="str">
        <f>'[1]TCE - ANEXO IV - Preencher'!L23</f>
        <v>26230712420164001048550010001812031902090659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4150.7</v>
      </c>
    </row>
    <row r="15" spans="1:12" s="8" customFormat="1" ht="19.5" customHeight="1">
      <c r="A15" s="3">
        <f>IFERROR(VLOOKUP(B15,'[1]DADOS (OCULTAR)'!$Q$3:$S$133,3,0),"")</f>
        <v>9767633000447</v>
      </c>
      <c r="B15" s="4" t="str">
        <f>'[1]TCE - ANEXO IV - Preencher'!C24</f>
        <v>HOSPITAL SILVIO MAGALHÃES</v>
      </c>
      <c r="C15" s="4" t="str">
        <f>'[1]TCE - ANEXO IV - Preencher'!E24</f>
        <v>3.12 - Material Hospitalar</v>
      </c>
      <c r="D15" s="3">
        <f>'[1]TCE - ANEXO IV - Preencher'!F24</f>
        <v>30848237000198</v>
      </c>
      <c r="E15" s="5" t="str">
        <f>'[1]TCE - ANEXO IV - Preencher'!G24</f>
        <v>PH COMERCIO DE PRODUTOS MEDICOS HOSPITAL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000012791</v>
      </c>
      <c r="I15" s="6">
        <f>IF('[1]TCE - ANEXO IV - Preencher'!K24="","",'[1]TCE - ANEXO IV - Preencher'!K24)</f>
        <v>45110</v>
      </c>
      <c r="J15" s="5" t="str">
        <f>'[1]TCE - ANEXO IV - Preencher'!L24</f>
        <v>26230730848237000198550010000127911692012572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1880</v>
      </c>
    </row>
    <row r="16" spans="1:12" s="8" customFormat="1" ht="19.5" customHeight="1">
      <c r="A16" s="3">
        <f>IFERROR(VLOOKUP(B16,'[1]DADOS (OCULTAR)'!$Q$3:$S$133,3,0),"")</f>
        <v>9767633000447</v>
      </c>
      <c r="B16" s="4" t="str">
        <f>'[1]TCE - ANEXO IV - Preencher'!C25</f>
        <v>HOSPITAL SILVIO MAGALHÃES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RIOCLARENSE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0052994</v>
      </c>
      <c r="I16" s="6">
        <f>IF('[1]TCE - ANEXO IV - Preencher'!K25="","",'[1]TCE - ANEXO IV - Preencher'!K25)</f>
        <v>45110</v>
      </c>
      <c r="J16" s="5" t="str">
        <f>'[1]TCE - ANEXO IV - Preencher'!L25</f>
        <v>26230767729178000653550010000529941190197359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4250.88</v>
      </c>
    </row>
    <row r="17" spans="1:12" s="8" customFormat="1" ht="19.5" customHeight="1">
      <c r="A17" s="3">
        <f>IFERROR(VLOOKUP(B17,'[1]DADOS (OCULTAR)'!$Q$3:$S$133,3,0),"")</f>
        <v>9767633000447</v>
      </c>
      <c r="B17" s="4" t="str">
        <f>'[1]TCE - ANEXO IV - Preencher'!C26</f>
        <v>HOSPITAL SILVIO MAGALHÃES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0053049</v>
      </c>
      <c r="I17" s="6">
        <f>IF('[1]TCE - ANEXO IV - Preencher'!K26="","",'[1]TCE - ANEXO IV - Preencher'!K26)</f>
        <v>45110</v>
      </c>
      <c r="J17" s="5" t="str">
        <f>'[1]TCE - ANEXO IV - Preencher'!L26</f>
        <v>26230967729178000653550010000530491871435951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5793.4</v>
      </c>
    </row>
    <row r="18" spans="1:12" s="8" customFormat="1" ht="19.5" customHeight="1">
      <c r="A18" s="3">
        <f>IFERROR(VLOOKUP(B18,'[1]DADOS (OCULTAR)'!$Q$3:$S$133,3,0),"")</f>
        <v>9767633000447</v>
      </c>
      <c r="B18" s="4" t="str">
        <f>'[1]TCE - ANEXO IV - Preencher'!C27</f>
        <v>HOSPITAL SILVIO MAGALHÃES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000024102</v>
      </c>
      <c r="I18" s="6">
        <f>IF('[1]TCE - ANEXO IV - Preencher'!K27="","",'[1]TCE - ANEXO IV - Preencher'!K27)</f>
        <v>45110</v>
      </c>
      <c r="J18" s="5" t="str">
        <f>'[1]TCE - ANEXO IV - Preencher'!L27</f>
        <v>26230708674752000301550010000241021815439316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2267.02</v>
      </c>
    </row>
    <row r="19" spans="1:12" s="8" customFormat="1" ht="19.5" customHeight="1">
      <c r="A19" s="3">
        <f>IFERROR(VLOOKUP(B19,'[1]DADOS (OCULTAR)'!$Q$3:$S$133,3,0),"")</f>
        <v>9767633000447</v>
      </c>
      <c r="B19" s="4" t="str">
        <f>'[1]TCE - ANEXO IV - Preencher'!C28</f>
        <v>HOSPITAL SILVIO MAGALHÃES</v>
      </c>
      <c r="C19" s="4" t="str">
        <f>'[1]TCE - ANEXO IV - Preencher'!E28</f>
        <v>3.12 - Material Hospitalar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000024117</v>
      </c>
      <c r="I19" s="6">
        <f>IF('[1]TCE - ANEXO IV - Preencher'!K28="","",'[1]TCE - ANEXO IV - Preencher'!K28)</f>
        <v>45111</v>
      </c>
      <c r="J19" s="5" t="str">
        <f>'[1]TCE - ANEXO IV - Preencher'!L28</f>
        <v>26230708674752000301550010000241171967515018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101.4</v>
      </c>
    </row>
    <row r="20" spans="1:12" s="8" customFormat="1" ht="19.5" customHeight="1">
      <c r="A20" s="3">
        <f>IFERROR(VLOOKUP(B20,'[1]DADOS (OCULTAR)'!$Q$3:$S$133,3,0),"")</f>
        <v>9767633000447</v>
      </c>
      <c r="B20" s="4" t="str">
        <f>'[1]TCE - ANEXO IV - Preencher'!C29</f>
        <v>HOSPITAL SILVIO MAGALHÃES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>DPROSMED DISTRIBUIDORA DE PRODUTOS MEDICOS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00011285</v>
      </c>
      <c r="I20" s="6">
        <f>IF('[1]TCE - ANEXO IV - Preencher'!K29="","",'[1]TCE - ANEXO IV - Preencher'!K29)</f>
        <v>45110</v>
      </c>
      <c r="J20" s="5" t="str">
        <f>'[1]TCE - ANEXO IV - Preencher'!L29</f>
        <v>26230711449180000290550010000112851000236175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594.29999999999995</v>
      </c>
    </row>
    <row r="21" spans="1:12" s="8" customFormat="1" ht="19.5" customHeight="1">
      <c r="A21" s="3">
        <f>IFERROR(VLOOKUP(B21,'[1]DADOS (OCULTAR)'!$Q$3:$S$133,3,0),"")</f>
        <v>9767633000447</v>
      </c>
      <c r="B21" s="4" t="str">
        <f>'[1]TCE - ANEXO IV - Preencher'!C30</f>
        <v>HOSPITAL SILVIO MAGALHÃES</v>
      </c>
      <c r="C21" s="4" t="str">
        <f>'[1]TCE - ANEXO IV - Preencher'!E30</f>
        <v>3.12 - Material Hospitalar</v>
      </c>
      <c r="D21" s="3">
        <f>'[1]TCE - ANEXO IV - Preencher'!F30</f>
        <v>12040718000190</v>
      </c>
      <c r="E21" s="5" t="str">
        <f>'[1]TCE - ANEXO IV - Preencher'!G30</f>
        <v>GRADUAL COMERCIO E SERVICOS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18056</v>
      </c>
      <c r="I21" s="6">
        <f>IF('[1]TCE - ANEXO IV - Preencher'!K30="","",'[1]TCE - ANEXO IV - Preencher'!K30)</f>
        <v>45111</v>
      </c>
      <c r="J21" s="5" t="str">
        <f>'[1]TCE - ANEXO IV - Preencher'!L30</f>
        <v>25230712040718000190550010000180561118144241</v>
      </c>
      <c r="K21" s="5" t="str">
        <f>IF(F21="B",LEFT('[1]TCE - ANEXO IV - Preencher'!M30,2),IF(F21="S",LEFT('[1]TCE - ANEXO IV - Preencher'!M30,7),IF('[1]TCE - ANEXO IV - Preencher'!H30="","")))</f>
        <v>25</v>
      </c>
      <c r="L21" s="7">
        <f>'[1]TCE - ANEXO IV - Preencher'!N30</f>
        <v>1836</v>
      </c>
    </row>
    <row r="22" spans="1:12" s="8" customFormat="1" ht="19.5" customHeight="1">
      <c r="A22" s="3">
        <f>IFERROR(VLOOKUP(B22,'[1]DADOS (OCULTAR)'!$Q$3:$S$133,3,0),"")</f>
        <v>9767633000447</v>
      </c>
      <c r="B22" s="4" t="str">
        <f>'[1]TCE - ANEXO IV - Preencher'!C31</f>
        <v>HOSPITAL SILVIO MAGALHÃES</v>
      </c>
      <c r="C22" s="4" t="str">
        <f>'[1]TCE - ANEXO IV - Preencher'!E31</f>
        <v>3.12 - Material Hospitalar</v>
      </c>
      <c r="D22" s="3">
        <f>'[1]TCE - ANEXO IV - Preencher'!F31</f>
        <v>42560429000183</v>
      </c>
      <c r="E22" s="5" t="str">
        <f>'[1]TCE - ANEXO IV - Preencher'!G31</f>
        <v>BAHIA ATACADISTA DE FARDAMENTOS PROFISSIONAIS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1304</v>
      </c>
      <c r="I22" s="6">
        <f>IF('[1]TCE - ANEXO IV - Preencher'!K31="","",'[1]TCE - ANEXO IV - Preencher'!K31)</f>
        <v>45110</v>
      </c>
      <c r="J22" s="5" t="str">
        <f>'[1]TCE - ANEXO IV - Preencher'!L31</f>
        <v>29230742560429000183550010000013041000142751</v>
      </c>
      <c r="K22" s="5" t="str">
        <f>IF(F22="B",LEFT('[1]TCE - ANEXO IV - Preencher'!M31,2),IF(F22="S",LEFT('[1]TCE - ANEXO IV - Preencher'!M31,7),IF('[1]TCE - ANEXO IV - Preencher'!H31="","")))</f>
        <v>29</v>
      </c>
      <c r="L22" s="7">
        <f>'[1]TCE - ANEXO IV - Preencher'!N31</f>
        <v>3313.68</v>
      </c>
    </row>
    <row r="23" spans="1:12" s="8" customFormat="1" ht="19.5" customHeight="1">
      <c r="A23" s="3">
        <f>IFERROR(VLOOKUP(B23,'[1]DADOS (OCULTAR)'!$Q$3:$S$133,3,0),"")</f>
        <v>9767633000447</v>
      </c>
      <c r="B23" s="4" t="str">
        <f>'[1]TCE - ANEXO IV - Preencher'!C32</f>
        <v>HOSPITAL SILVIO MAGALHÃES</v>
      </c>
      <c r="C23" s="4" t="str">
        <f>'[1]TCE - ANEXO IV - Preencher'!E32</f>
        <v>3.12 - Material Hospitalar</v>
      </c>
      <c r="D23" s="3">
        <f>'[1]TCE - ANEXO IV - Preencher'!F32</f>
        <v>42560429000183</v>
      </c>
      <c r="E23" s="5" t="str">
        <f>'[1]TCE - ANEXO IV - Preencher'!G32</f>
        <v>BAHIA ATACADISTA DE FARDAMENTOS PROFISSIONAIS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1305</v>
      </c>
      <c r="I23" s="6">
        <f>IF('[1]TCE - ANEXO IV - Preencher'!K32="","",'[1]TCE - ANEXO IV - Preencher'!K32)</f>
        <v>45111</v>
      </c>
      <c r="J23" s="5" t="str">
        <f>'[1]TCE - ANEXO IV - Preencher'!L32</f>
        <v>29230742560429000183550010000013051000142767</v>
      </c>
      <c r="K23" s="5" t="str">
        <f>IF(F23="B",LEFT('[1]TCE - ANEXO IV - Preencher'!M32,2),IF(F23="S",LEFT('[1]TCE - ANEXO IV - Preencher'!M32,7),IF('[1]TCE - ANEXO IV - Preencher'!H32="","")))</f>
        <v>29</v>
      </c>
      <c r="L23" s="7">
        <f>'[1]TCE - ANEXO IV - Preencher'!N32</f>
        <v>47895.8</v>
      </c>
    </row>
    <row r="24" spans="1:12" s="8" customFormat="1" ht="19.5" customHeight="1">
      <c r="A24" s="3">
        <f>IFERROR(VLOOKUP(B24,'[1]DADOS (OCULTAR)'!$Q$3:$S$133,3,0),"")</f>
        <v>9767633000447</v>
      </c>
      <c r="B24" s="4" t="str">
        <f>'[1]TCE - ANEXO IV - Preencher'!C33</f>
        <v>HOSPITAL SILVIO MAGALHÃES</v>
      </c>
      <c r="C24" s="4" t="str">
        <f>'[1]TCE - ANEXO IV - Preencher'!E33</f>
        <v>3.12 - Material Hospitalar</v>
      </c>
      <c r="D24" s="3">
        <f>'[1]TCE - ANEXO IV - Preencher'!F33</f>
        <v>37844417000140</v>
      </c>
      <c r="E24" s="5" t="str">
        <f>'[1]TCE - ANEXO IV - Preencher'!G33</f>
        <v>LOG DISTRIBUIDORA DE PRODUTOS HOSPITALAR E HIGIENE PESSOAL L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1807</v>
      </c>
      <c r="I24" s="6">
        <f>IF('[1]TCE - ANEXO IV - Preencher'!K33="","",'[1]TCE - ANEXO IV - Preencher'!K33)</f>
        <v>45111</v>
      </c>
      <c r="J24" s="5" t="str">
        <f>'[1]TCE - ANEXO IV - Preencher'!L33</f>
        <v>26230737844417000140550010000018071658637427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1206.4000000000001</v>
      </c>
    </row>
    <row r="25" spans="1:12" s="8" customFormat="1" ht="19.5" customHeight="1">
      <c r="A25" s="3">
        <f>IFERROR(VLOOKUP(B25,'[1]DADOS (OCULTAR)'!$Q$3:$S$133,3,0),"")</f>
        <v>9767633000447</v>
      </c>
      <c r="B25" s="4" t="str">
        <f>'[1]TCE - ANEXO IV - Preencher'!C34</f>
        <v>HOSPITAL SILVIO MAGALHÃES</v>
      </c>
      <c r="C25" s="4" t="str">
        <f>'[1]TCE - ANEXO IV - Preencher'!E34</f>
        <v>3.12 - Material Hospitalar</v>
      </c>
      <c r="D25" s="3">
        <f>'[1]TCE - ANEXO IV - Preencher'!F34</f>
        <v>48495866000147</v>
      </c>
      <c r="E25" s="5" t="str">
        <f>'[1]TCE - ANEXO IV - Preencher'!G34</f>
        <v>BEMED COMERCIO ATACADISTA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258</v>
      </c>
      <c r="I25" s="6">
        <f>IF('[1]TCE - ANEXO IV - Preencher'!K34="","",'[1]TCE - ANEXO IV - Preencher'!K34)</f>
        <v>45110</v>
      </c>
      <c r="J25" s="5" t="str">
        <f>'[1]TCE - ANEXO IV - Preencher'!L34</f>
        <v>26230748495866000147550010000002581121736946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815.03</v>
      </c>
    </row>
    <row r="26" spans="1:12" s="8" customFormat="1" ht="19.5" customHeight="1">
      <c r="A26" s="3">
        <f>IFERROR(VLOOKUP(B26,'[1]DADOS (OCULTAR)'!$Q$3:$S$133,3,0),"")</f>
        <v>9767633000447</v>
      </c>
      <c r="B26" s="4" t="str">
        <f>'[1]TCE - ANEXO IV - Preencher'!C35</f>
        <v>HOSPITAL SILVIO MAGALHÃES</v>
      </c>
      <c r="C26" s="4" t="str">
        <f>'[1]TCE - ANEXO IV - Preencher'!E35</f>
        <v>3.12 - Material Hospitalar</v>
      </c>
      <c r="D26" s="3">
        <f>'[1]TCE - ANEXO IV - Preencher'!F35</f>
        <v>19848316000166</v>
      </c>
      <c r="E26" s="5" t="str">
        <f>'[1]TCE - ANEXO IV - Preencher'!G35</f>
        <v>BIOMEDICAL PRODUTOS CIENTIFICOS MEDICOS E HOSPITALARES S.A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0570970</v>
      </c>
      <c r="I26" s="6">
        <f>IF('[1]TCE - ANEXO IV - Preencher'!K35="","",'[1]TCE - ANEXO IV - Preencher'!K35)</f>
        <v>45110</v>
      </c>
      <c r="J26" s="5" t="str">
        <f>'[1]TCE - ANEXO IV - Preencher'!L35</f>
        <v>31230719348316000166550000005709706000112384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2000</v>
      </c>
    </row>
    <row r="27" spans="1:12" s="8" customFormat="1" ht="19.5" customHeight="1">
      <c r="A27" s="3">
        <f>IFERROR(VLOOKUP(B27,'[1]DADOS (OCULTAR)'!$Q$3:$S$133,3,0),"")</f>
        <v>9767633000447</v>
      </c>
      <c r="B27" s="4" t="str">
        <f>'[1]TCE - ANEXO IV - Preencher'!C36</f>
        <v>HOSPITAL SILVIO MAGALHÃES</v>
      </c>
      <c r="C27" s="4" t="str">
        <f>'[1]TCE - ANEXO IV - Preencher'!E36</f>
        <v>3.12 - Material Hospitalar</v>
      </c>
      <c r="D27" s="3">
        <f>'[1]TCE - ANEXO IV - Preencher'!F36</f>
        <v>45253821000178</v>
      </c>
      <c r="E27" s="5" t="str">
        <f>'[1]TCE - ANEXO IV - Preencher'!G36</f>
        <v>INTEGRA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201</v>
      </c>
      <c r="I27" s="6">
        <f>IF('[1]TCE - ANEXO IV - Preencher'!K36="","",'[1]TCE - ANEXO IV - Preencher'!K36)</f>
        <v>45110</v>
      </c>
      <c r="J27" s="5" t="str">
        <f>'[1]TCE - ANEXO IV - Preencher'!L36</f>
        <v>26230745253821000178550010000002011227315723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1416</v>
      </c>
    </row>
    <row r="28" spans="1:12" s="8" customFormat="1" ht="19.5" customHeight="1">
      <c r="A28" s="3">
        <f>IFERROR(VLOOKUP(B28,'[1]DADOS (OCULTAR)'!$Q$3:$S$133,3,0),"")</f>
        <v>9767633000447</v>
      </c>
      <c r="B28" s="4" t="str">
        <f>'[1]TCE - ANEXO IV - Preencher'!C37</f>
        <v>HOSPITAL SILVIO MAGALHÃES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 MERCANTIL DE APARELHAGEM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000579480</v>
      </c>
      <c r="I28" s="6">
        <f>IF('[1]TCE - ANEXO IV - Preencher'!K37="","",'[1]TCE - ANEXO IV - Preencher'!K37)</f>
        <v>45111</v>
      </c>
      <c r="J28" s="5" t="str">
        <f>'[1]TCE - ANEXO IV - Preencher'!L37</f>
        <v>26230710779833000156550010005794801581503006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6600</v>
      </c>
    </row>
    <row r="29" spans="1:12" s="8" customFormat="1" ht="19.5" customHeight="1">
      <c r="A29" s="3">
        <f>IFERROR(VLOOKUP(B29,'[1]DADOS (OCULTAR)'!$Q$3:$S$133,3,0),"")</f>
        <v>9767633000447</v>
      </c>
      <c r="B29" s="4" t="str">
        <f>'[1]TCE - ANEXO IV - Preencher'!C38</f>
        <v>HOSPITAL SILVIO MAGALHÃES</v>
      </c>
      <c r="C29" s="4" t="str">
        <f>'[1]TCE - ANEXO IV - Preencher'!E38</f>
        <v>3.12 - Material Hospitalar</v>
      </c>
      <c r="D29" s="3">
        <f>'[1]TCE - ANEXO IV - Preencher'!F38</f>
        <v>35334424000177</v>
      </c>
      <c r="E29" s="5" t="str">
        <f>'[1]TCE - ANEXO IV - Preencher'!G38</f>
        <v>FORTMED COMERCIAL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000049874</v>
      </c>
      <c r="I29" s="6">
        <f>IF('[1]TCE - ANEXO IV - Preencher'!K38="","",'[1]TCE - ANEXO IV - Preencher'!K38)</f>
        <v>45110</v>
      </c>
      <c r="J29" s="5" t="str">
        <f>'[1]TCE - ANEXO IV - Preencher'!L38</f>
        <v>26230735334424000177550000000498741416605562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690</v>
      </c>
    </row>
    <row r="30" spans="1:12" s="8" customFormat="1" ht="19.5" customHeight="1">
      <c r="A30" s="3">
        <f>IFERROR(VLOOKUP(B30,'[1]DADOS (OCULTAR)'!$Q$3:$S$133,3,0),"")</f>
        <v>9767633000447</v>
      </c>
      <c r="B30" s="4" t="str">
        <f>'[1]TCE - ANEXO IV - Preencher'!C39</f>
        <v>HOSPITAL SILVIO MAGALHÃES</v>
      </c>
      <c r="C30" s="4" t="str">
        <f>'[1]TCE - ANEXO IV - Preencher'!E39</f>
        <v>3.12 - Material Hospitalar</v>
      </c>
      <c r="D30" s="3">
        <f>'[1]TCE - ANEXO IV - Preencher'!F39</f>
        <v>3817043000152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57414</v>
      </c>
      <c r="I30" s="6">
        <f>IF('[1]TCE - ANEXO IV - Preencher'!K39="","",'[1]TCE - ANEXO IV - Preencher'!K39)</f>
        <v>45110</v>
      </c>
      <c r="J30" s="5" t="str">
        <f>'[1]TCE - ANEXO IV - Preencher'!L39</f>
        <v>26230703817043000152550010000574141271158010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411.34</v>
      </c>
    </row>
    <row r="31" spans="1:12" s="8" customFormat="1" ht="19.5" customHeight="1">
      <c r="A31" s="3">
        <f>IFERROR(VLOOKUP(B31,'[1]DADOS (OCULTAR)'!$Q$3:$S$133,3,0),"")</f>
        <v>9767633000447</v>
      </c>
      <c r="B31" s="4" t="str">
        <f>'[1]TCE - ANEXO IV - Preencher'!C40</f>
        <v>HOSPITAL SILVIO MAGALHÃES</v>
      </c>
      <c r="C31" s="4" t="str">
        <f>'[1]TCE - ANEXO IV - Preencher'!E40</f>
        <v>3.12 - Material Hospitalar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57418</v>
      </c>
      <c r="I31" s="6">
        <f>IF('[1]TCE - ANEXO IV - Preencher'!K40="","",'[1]TCE - ANEXO IV - Preencher'!K40)</f>
        <v>45110</v>
      </c>
      <c r="J31" s="5" t="str">
        <f>'[1]TCE - ANEXO IV - Preencher'!L40</f>
        <v>26230703817043000152550010000574181188844912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8894.11</v>
      </c>
    </row>
    <row r="32" spans="1:12" s="8" customFormat="1" ht="19.5" customHeight="1">
      <c r="A32" s="3">
        <f>IFERROR(VLOOKUP(B32,'[1]DADOS (OCULTAR)'!$Q$3:$S$133,3,0),"")</f>
        <v>9767633000447</v>
      </c>
      <c r="B32" s="4" t="str">
        <f>'[1]TCE - ANEXO IV - Preencher'!C41</f>
        <v>HOSPITAL SILVIO MAGALHÃES</v>
      </c>
      <c r="C32" s="4" t="str">
        <f>'[1]TCE - ANEXO IV - Preencher'!E41</f>
        <v>3.12 - Material Hospitalar</v>
      </c>
      <c r="D32" s="3">
        <f>'[1]TCE - ANEXO IV - Preencher'!F41</f>
        <v>24505009000112</v>
      </c>
      <c r="E32" s="5" t="str">
        <f>'[1]TCE - ANEXO IV - Preencher'!G41</f>
        <v>BRAZTECH MANUTENCAO E REPARACAO EM EQUIPAMENTO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000003850</v>
      </c>
      <c r="I32" s="6">
        <f>IF('[1]TCE - ANEXO IV - Preencher'!K41="","",'[1]TCE - ANEXO IV - Preencher'!K41)</f>
        <v>45110</v>
      </c>
      <c r="J32" s="5" t="str">
        <f>'[1]TCE - ANEXO IV - Preencher'!L41</f>
        <v>26230724505009000112550010000038501248272912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727</v>
      </c>
    </row>
    <row r="33" spans="1:12" s="8" customFormat="1" ht="19.5" customHeight="1">
      <c r="A33" s="3">
        <f>IFERROR(VLOOKUP(B33,'[1]DADOS (OCULTAR)'!$Q$3:$S$133,3,0),"")</f>
        <v>9767633000447</v>
      </c>
      <c r="B33" s="4" t="str">
        <f>'[1]TCE - ANEXO IV - Preencher'!C42</f>
        <v>HOSPITAL SILVIO MAGALHÃES</v>
      </c>
      <c r="C33" s="4" t="str">
        <f>'[1]TCE - ANEXO IV - Preencher'!E42</f>
        <v>3.12 - Material Hospitalar</v>
      </c>
      <c r="D33" s="3">
        <f>'[1]TCE - ANEXO IV - Preencher'!F42</f>
        <v>23680034000170</v>
      </c>
      <c r="E33" s="5" t="str">
        <f>'[1]TCE - ANEXO IV - Preencher'!G42</f>
        <v>D ARAUJO COMERCIO ATACADISTA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000012450</v>
      </c>
      <c r="I33" s="6">
        <f>IF('[1]TCE - ANEXO IV - Preencher'!K42="","",'[1]TCE - ANEXO IV - Preencher'!K42)</f>
        <v>45110</v>
      </c>
      <c r="J33" s="5" t="str">
        <f>'[1]TCE - ANEXO IV - Preencher'!L42</f>
        <v>26230723680034000170550010000124501859014547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693</v>
      </c>
    </row>
    <row r="34" spans="1:12" s="8" customFormat="1" ht="19.5" customHeight="1">
      <c r="A34" s="3">
        <f>IFERROR(VLOOKUP(B34,'[1]DADOS (OCULTAR)'!$Q$3:$S$133,3,0),"")</f>
        <v>9767633000447</v>
      </c>
      <c r="B34" s="4" t="str">
        <f>'[1]TCE - ANEXO IV - Preencher'!C43</f>
        <v>HOSPITAL SILVIO MAGALHÃES</v>
      </c>
      <c r="C34" s="4" t="str">
        <f>'[1]TCE - ANEXO IV - Preencher'!E43</f>
        <v>3.12 - Material Hospitalar</v>
      </c>
      <c r="D34" s="3">
        <f>'[1]TCE - ANEXO IV - Preencher'!F43</f>
        <v>58426628000990</v>
      </c>
      <c r="E34" s="5" t="str">
        <f>'[1]TCE - ANEXO IV - Preencher'!G43</f>
        <v>SAMTRONIC INDUSTRIA E COMERCIO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000001983</v>
      </c>
      <c r="I34" s="6">
        <f>IF('[1]TCE - ANEXO IV - Preencher'!K43="","",'[1]TCE - ANEXO IV - Preencher'!K43)</f>
        <v>45111</v>
      </c>
      <c r="J34" s="5" t="str">
        <f>'[1]TCE - ANEXO IV - Preencher'!L43</f>
        <v>26230758426628000990550010000019831681812210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31160</v>
      </c>
    </row>
    <row r="35" spans="1:12" s="8" customFormat="1" ht="19.5" customHeight="1">
      <c r="A35" s="3">
        <f>IFERROR(VLOOKUP(B35,'[1]DADOS (OCULTAR)'!$Q$3:$S$133,3,0),"")</f>
        <v>9767633000447</v>
      </c>
      <c r="B35" s="4" t="str">
        <f>'[1]TCE - ANEXO IV - Preencher'!C44</f>
        <v>HOSPITAL SILVIO MAGALHÃES</v>
      </c>
      <c r="C35" s="4" t="str">
        <f>'[1]TCE - ANEXO IV - Preencher'!E44</f>
        <v>3.12 - Material Hospitalar</v>
      </c>
      <c r="D35" s="3">
        <f>'[1]TCE - ANEXO IV - Preencher'!F44</f>
        <v>15220807000107</v>
      </c>
      <c r="E35" s="5" t="str">
        <f>'[1]TCE - ANEXO IV - Preencher'!G44</f>
        <v>BCIPHARMA IMPORTADORA E DISTRIBUIDORA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000000172</v>
      </c>
      <c r="I35" s="6">
        <f>IF('[1]TCE - ANEXO IV - Preencher'!K44="","",'[1]TCE - ANEXO IV - Preencher'!K44)</f>
        <v>45111</v>
      </c>
      <c r="J35" s="5" t="str">
        <f>'[1]TCE - ANEXO IV - Preencher'!L44</f>
        <v>26230715220807000107550010000001721930053960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1320</v>
      </c>
    </row>
    <row r="36" spans="1:12" s="8" customFormat="1" ht="19.5" customHeight="1">
      <c r="A36" s="3">
        <f>IFERROR(VLOOKUP(B36,'[1]DADOS (OCULTAR)'!$Q$3:$S$133,3,0),"")</f>
        <v>9767633000447</v>
      </c>
      <c r="B36" s="4" t="str">
        <f>'[1]TCE - ANEXO IV - Preencher'!C45</f>
        <v>HOSPITAL SILVIO MAGALHÃES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APARELHAGEM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000579666</v>
      </c>
      <c r="I36" s="6">
        <f>IF('[1]TCE - ANEXO IV - Preencher'!K45="","",'[1]TCE - ANEXO IV - Preencher'!K45)</f>
        <v>45113</v>
      </c>
      <c r="J36" s="5" t="str">
        <f>'[1]TCE - ANEXO IV - Preencher'!L45</f>
        <v>26230710779833000156550010005796661581689004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1350</v>
      </c>
    </row>
    <row r="37" spans="1:12" s="8" customFormat="1" ht="19.5" customHeight="1">
      <c r="A37" s="3">
        <f>IFERROR(VLOOKUP(B37,'[1]DADOS (OCULTAR)'!$Q$3:$S$133,3,0),"")</f>
        <v>9767633000447</v>
      </c>
      <c r="B37" s="4" t="str">
        <f>'[1]TCE - ANEXO IV - Preencher'!C46</f>
        <v>HOSPITAL SILVIO MAGALHÃES</v>
      </c>
      <c r="C37" s="4" t="str">
        <f>'[1]TCE - ANEXO IV - Preencher'!E46</f>
        <v>3.12 - Material Hospitalar</v>
      </c>
      <c r="D37" s="3">
        <f>'[1]TCE - ANEXO IV - Preencher'!F46</f>
        <v>15218561000139</v>
      </c>
      <c r="E37" s="5" t="str">
        <f>'[1]TCE - ANEXO IV - Preencher'!G46</f>
        <v>NNMED – DIST IMP E EXPORT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000102002</v>
      </c>
      <c r="I37" s="6">
        <f>IF('[1]TCE - ANEXO IV - Preencher'!K46="","",'[1]TCE - ANEXO IV - Preencher'!K46)</f>
        <v>45111</v>
      </c>
      <c r="J37" s="5" t="str">
        <f>'[1]TCE - ANEXO IV - Preencher'!L46</f>
        <v>25230715218561000139550010001020021643814438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1654.5</v>
      </c>
    </row>
    <row r="38" spans="1:12" s="8" customFormat="1" ht="19.5" customHeight="1">
      <c r="A38" s="3">
        <f>IFERROR(VLOOKUP(B38,'[1]DADOS (OCULTAR)'!$Q$3:$S$133,3,0),"")</f>
        <v>9767633000447</v>
      </c>
      <c r="B38" s="4" t="str">
        <f>'[1]TCE - ANEXO IV - Preencher'!C47</f>
        <v>HOSPITAL SILVIO MAGALHÃES</v>
      </c>
      <c r="C38" s="4" t="str">
        <f>'[1]TCE - ANEXO IV - Preencher'!E47</f>
        <v>3.12 - Material Hospitalar</v>
      </c>
      <c r="D38" s="3">
        <f>'[1]TCE - ANEXO IV - Preencher'!F47</f>
        <v>15218561000139</v>
      </c>
      <c r="E38" s="5" t="str">
        <f>'[1]TCE - ANEXO IV - Preencher'!G47</f>
        <v>NNMED – DIST IMP E EXPORT DE MED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000102001</v>
      </c>
      <c r="I38" s="6">
        <f>IF('[1]TCE - ANEXO IV - Preencher'!K47="","",'[1]TCE - ANEXO IV - Preencher'!K47)</f>
        <v>45111</v>
      </c>
      <c r="J38" s="5" t="str">
        <f>'[1]TCE - ANEXO IV - Preencher'!L47</f>
        <v>25230715218561000139550010001020011981222842</v>
      </c>
      <c r="K38" s="5" t="str">
        <f>IF(F38="B",LEFT('[1]TCE - ANEXO IV - Preencher'!M47,2),IF(F38="S",LEFT('[1]TCE - ANEXO IV - Preencher'!M47,7),IF('[1]TCE - ANEXO IV - Preencher'!H47="","")))</f>
        <v>25</v>
      </c>
      <c r="L38" s="7">
        <f>'[1]TCE - ANEXO IV - Preencher'!N47</f>
        <v>397.92</v>
      </c>
    </row>
    <row r="39" spans="1:12" s="8" customFormat="1" ht="19.5" customHeight="1">
      <c r="A39" s="3">
        <f>IFERROR(VLOOKUP(B39,'[1]DADOS (OCULTAR)'!$Q$3:$S$133,3,0),"")</f>
        <v>9767633000447</v>
      </c>
      <c r="B39" s="4" t="str">
        <f>'[1]TCE - ANEXO IV - Preencher'!C48</f>
        <v>HOSPITAL SILVIO MAGALHÃES</v>
      </c>
      <c r="C39" s="4" t="str">
        <f>'[1]TCE - ANEXO IV - Preencher'!E48</f>
        <v>3.12 - Material Hospitalar</v>
      </c>
      <c r="D39" s="3">
        <f>'[1]TCE - ANEXO IV - Preencher'!F48</f>
        <v>12340717000161</v>
      </c>
      <c r="E39" s="5" t="str">
        <f>'[1]TCE - ANEXO IV - Preencher'!G48</f>
        <v>POINT SUTURE DO BRASIL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000090664</v>
      </c>
      <c r="I39" s="6">
        <f>IF('[1]TCE - ANEXO IV - Preencher'!K48="","",'[1]TCE - ANEXO IV - Preencher'!K48)</f>
        <v>45110</v>
      </c>
      <c r="J39" s="5" t="str">
        <f>'[1]TCE - ANEXO IV - Preencher'!L48</f>
        <v>23230712340717000161550010000906641990138090</v>
      </c>
      <c r="K39" s="5" t="str">
        <f>IF(F39="B",LEFT('[1]TCE - ANEXO IV - Preencher'!M48,2),IF(F39="S",LEFT('[1]TCE - ANEXO IV - Preencher'!M48,7),IF('[1]TCE - ANEXO IV - Preencher'!H48="","")))</f>
        <v>23</v>
      </c>
      <c r="L39" s="7">
        <f>'[1]TCE - ANEXO IV - Preencher'!N48</f>
        <v>642.96</v>
      </c>
    </row>
    <row r="40" spans="1:12" s="8" customFormat="1" ht="19.5" customHeight="1">
      <c r="A40" s="3">
        <f>IFERROR(VLOOKUP(B40,'[1]DADOS (OCULTAR)'!$Q$3:$S$133,3,0),"")</f>
        <v>9767633000447</v>
      </c>
      <c r="B40" s="4" t="str">
        <f>'[1]TCE - ANEXO IV - Preencher'!C49</f>
        <v>HOSPITAL SILVIO MAGALHÃES</v>
      </c>
      <c r="C40" s="4" t="str">
        <f>'[1]TCE - ANEXO IV - Preencher'!E49</f>
        <v>3.12 - Material Hospitalar</v>
      </c>
      <c r="D40" s="3">
        <f>'[1]TCE - ANEXO IV - Preencher'!F49</f>
        <v>66437831000133</v>
      </c>
      <c r="E40" s="5" t="str">
        <f>'[1]TCE - ANEXO IV - Preencher'!G49</f>
        <v>HTS TECNOLOGIA EM SAUDE COM.IMP EXP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169343</v>
      </c>
      <c r="I40" s="6">
        <f>IF('[1]TCE - ANEXO IV - Preencher'!K49="","",'[1]TCE - ANEXO IV - Preencher'!K49)</f>
        <v>45111</v>
      </c>
      <c r="J40" s="5" t="str">
        <f>'[1]TCE - ANEXO IV - Preencher'!L49</f>
        <v>31230766437831000133550010001693436773063011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3440</v>
      </c>
    </row>
    <row r="41" spans="1:12" s="8" customFormat="1" ht="19.5" customHeight="1">
      <c r="A41" s="3">
        <f>IFERROR(VLOOKUP(B41,'[1]DADOS (OCULTAR)'!$Q$3:$S$133,3,0),"")</f>
        <v>9767633000447</v>
      </c>
      <c r="B41" s="4" t="str">
        <f>'[1]TCE - ANEXO IV - Preencher'!C50</f>
        <v>HOSPITAL SILVIO MAGALHÃES</v>
      </c>
      <c r="C41" s="4" t="str">
        <f>'[1]TCE - ANEXO IV - Preencher'!E50</f>
        <v>3.12 - Material Hospitalar</v>
      </c>
      <c r="D41" s="3">
        <f>'[1]TCE - ANEXO IV - Preencher'!F50</f>
        <v>42560429000183</v>
      </c>
      <c r="E41" s="5" t="str">
        <f>'[1]TCE - ANEXO IV - Preencher'!G50</f>
        <v>BAHIA ATACADISTA DE FARDAMENTOS PROFISSIONAIS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1356</v>
      </c>
      <c r="I41" s="6">
        <f>IF('[1]TCE - ANEXO IV - Preencher'!K50="","",'[1]TCE - ANEXO IV - Preencher'!K50)</f>
        <v>45119</v>
      </c>
      <c r="J41" s="5" t="str">
        <f>'[1]TCE - ANEXO IV - Preencher'!L50</f>
        <v>29230742560429000183550010000013561000143258</v>
      </c>
      <c r="K41" s="5" t="str">
        <f>IF(F41="B",LEFT('[1]TCE - ANEXO IV - Preencher'!M50,2),IF(F41="S",LEFT('[1]TCE - ANEXO IV - Preencher'!M50,7),IF('[1]TCE - ANEXO IV - Preencher'!H50="","")))</f>
        <v>29</v>
      </c>
      <c r="L41" s="7">
        <f>'[1]TCE - ANEXO IV - Preencher'!N50</f>
        <v>41603.599999999999</v>
      </c>
    </row>
    <row r="42" spans="1:12" s="8" customFormat="1" ht="19.5" customHeight="1">
      <c r="A42" s="3">
        <f>IFERROR(VLOOKUP(B42,'[1]DADOS (OCULTAR)'!$Q$3:$S$133,3,0),"")</f>
        <v>9767633000447</v>
      </c>
      <c r="B42" s="4" t="str">
        <f>'[1]TCE - ANEXO IV - Preencher'!C51</f>
        <v>HOSPITAL SILVIO MAGALHÃES</v>
      </c>
      <c r="C42" s="4" t="str">
        <f>'[1]TCE - ANEXO IV - Preencher'!E51</f>
        <v>3.12 - Material Hospitalar</v>
      </c>
      <c r="D42" s="3">
        <f>'[1]TCE - ANEXO IV - Preencher'!F51</f>
        <v>9441460000120</v>
      </c>
      <c r="E42" s="5" t="str">
        <f>'[1]TCE - ANEXO IV - Preencher'!G51</f>
        <v>PADRAO DIST DE PRODUTOS E EQUIP HOSP PADRE CALLOU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000321643</v>
      </c>
      <c r="I42" s="6">
        <f>IF('[1]TCE - ANEXO IV - Preencher'!K51="","",'[1]TCE - ANEXO IV - Preencher'!K51)</f>
        <v>45120</v>
      </c>
      <c r="J42" s="5" t="str">
        <f>'[1]TCE - ANEXO IV - Preencher'!L51</f>
        <v>26230709441460000120550010003216431766227412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179.9</v>
      </c>
    </row>
    <row r="43" spans="1:12" s="8" customFormat="1" ht="19.5" customHeight="1">
      <c r="A43" s="3">
        <f>IFERROR(VLOOKUP(B43,'[1]DADOS (OCULTAR)'!$Q$3:$S$133,3,0),"")</f>
        <v>9767633000447</v>
      </c>
      <c r="B43" s="4" t="str">
        <f>'[1]TCE - ANEXO IV - Preencher'!C52</f>
        <v>HOSPITAL SILVIO MAGALHÃES</v>
      </c>
      <c r="C43" s="4" t="str">
        <f>'[1]TCE - ANEXO IV - Preencher'!E52</f>
        <v>3.12 - Material Hospitalar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0053819</v>
      </c>
      <c r="I43" s="6">
        <f>IF('[1]TCE - ANEXO IV - Preencher'!K52="","",'[1]TCE - ANEXO IV - Preencher'!K52)</f>
        <v>45120</v>
      </c>
      <c r="J43" s="5" t="str">
        <f>'[1]TCE - ANEXO IV - Preencher'!L52</f>
        <v>26230767729178000653550010000538191586019729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2790</v>
      </c>
    </row>
    <row r="44" spans="1:12" s="8" customFormat="1" ht="19.5" customHeight="1">
      <c r="A44" s="3">
        <f>IFERROR(VLOOKUP(B44,'[1]DADOS (OCULTAR)'!$Q$3:$S$133,3,0),"")</f>
        <v>9767633000447</v>
      </c>
      <c r="B44" s="4" t="str">
        <f>'[1]TCE - ANEXO IV - Preencher'!C53</f>
        <v>HOSPITAL SILVIO MAGALHÃES</v>
      </c>
      <c r="C44" s="4" t="str">
        <f>'[1]TCE - ANEXO IV - Preencher'!E53</f>
        <v>3.12 - Material Hospitalar</v>
      </c>
      <c r="D44" s="3">
        <f>'[1]TCE - ANEXO IV - Preencher'!F53</f>
        <v>42560429000183</v>
      </c>
      <c r="E44" s="5" t="str">
        <f>'[1]TCE - ANEXO IV - Preencher'!G53</f>
        <v>BAHIA ATACADISTA DE FARDAMENTOS PROFISSIONAIS EIRELI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1373</v>
      </c>
      <c r="I44" s="6">
        <f>IF('[1]TCE - ANEXO IV - Preencher'!K53="","",'[1]TCE - ANEXO IV - Preencher'!K53)</f>
        <v>45124</v>
      </c>
      <c r="J44" s="5" t="str">
        <f>'[1]TCE - ANEXO IV - Preencher'!L53</f>
        <v>29230742560429000183550010000013731000143399</v>
      </c>
      <c r="K44" s="5" t="str">
        <f>IF(F44="B",LEFT('[1]TCE - ANEXO IV - Preencher'!M53,2),IF(F44="S",LEFT('[1]TCE - ANEXO IV - Preencher'!M53,7),IF('[1]TCE - ANEXO IV - Preencher'!H53="","")))</f>
        <v>29</v>
      </c>
      <c r="L44" s="7">
        <f>'[1]TCE - ANEXO IV - Preencher'!N53</f>
        <v>2025.2</v>
      </c>
    </row>
    <row r="45" spans="1:12" s="8" customFormat="1" ht="19.5" customHeight="1">
      <c r="A45" s="3">
        <f>IFERROR(VLOOKUP(B45,'[1]DADOS (OCULTAR)'!$Q$3:$S$133,3,0),"")</f>
        <v>9767633000447</v>
      </c>
      <c r="B45" s="4" t="str">
        <f>'[1]TCE - ANEXO IV - Preencher'!C54</f>
        <v>HOSPITAL SILVIO MAGALHÃES</v>
      </c>
      <c r="C45" s="4" t="str">
        <f>'[1]TCE - ANEXO IV - Preencher'!E54</f>
        <v>3.12 - Material Hospitalar</v>
      </c>
      <c r="D45" s="3">
        <f>'[1]TCE - ANEXO IV - Preencher'!F54</f>
        <v>5011743000180</v>
      </c>
      <c r="E45" s="5" t="str">
        <f>'[1]TCE - ANEXO IV - Preencher'!G54</f>
        <v>ASTECH REP ASSISTENCIA E COMERCIO DE PRODUTOS HOSP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7648</v>
      </c>
      <c r="I45" s="6">
        <f>IF('[1]TCE - ANEXO IV - Preencher'!K54="","",'[1]TCE - ANEXO IV - Preencher'!K54)</f>
        <v>45121</v>
      </c>
      <c r="J45" s="5" t="str">
        <f>'[1]TCE - ANEXO IV - Preencher'!L54</f>
        <v>26230705011743000180550010000076481693206894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320</v>
      </c>
    </row>
    <row r="46" spans="1:12" s="8" customFormat="1" ht="19.5" customHeight="1">
      <c r="A46" s="3">
        <f>IFERROR(VLOOKUP(B46,'[1]DADOS (OCULTAR)'!$Q$3:$S$133,3,0),"")</f>
        <v>9767633000447</v>
      </c>
      <c r="B46" s="4" t="str">
        <f>'[1]TCE - ANEXO IV - Preencher'!C55</f>
        <v>HOSPITAL SILVIO MAGALHÃES</v>
      </c>
      <c r="C46" s="4" t="str">
        <f>'[1]TCE - ANEXO IV - Preencher'!E55</f>
        <v>3.12 - Material Hospitalar</v>
      </c>
      <c r="D46" s="3">
        <f>'[1]TCE - ANEXO IV - Preencher'!F55</f>
        <v>5932624000160</v>
      </c>
      <c r="E46" s="5" t="str">
        <f>'[1]TCE - ANEXO IV - Preencher'!G55</f>
        <v>MEGAMED COMERCIO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000021058</v>
      </c>
      <c r="I46" s="6">
        <f>IF('[1]TCE - ANEXO IV - Preencher'!K55="","",'[1]TCE - ANEXO IV - Preencher'!K55)</f>
        <v>45134</v>
      </c>
      <c r="J46" s="5" t="str">
        <f>'[1]TCE - ANEXO IV - Preencher'!L55</f>
        <v>26230705932624000160550010000210581374290662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1002</v>
      </c>
    </row>
    <row r="47" spans="1:12" s="8" customFormat="1" ht="19.5" customHeight="1">
      <c r="A47" s="3">
        <f>IFERROR(VLOOKUP(B47,'[1]DADOS (OCULTAR)'!$Q$3:$S$133,3,0),"")</f>
        <v>9767633000447</v>
      </c>
      <c r="B47" s="4" t="str">
        <f>'[1]TCE - ANEXO IV - Preencher'!C56</f>
        <v>HOSPITAL SILVIO MAGALHÃES</v>
      </c>
      <c r="C47" s="4" t="str">
        <f>'[1]TCE - ANEXO IV - Preencher'!E56</f>
        <v>3.12 - Material Hospitalar</v>
      </c>
      <c r="D47" s="3">
        <f>'[1]TCE - ANEXO IV - Preencher'!F56</f>
        <v>10779833000156</v>
      </c>
      <c r="E47" s="5" t="str">
        <f>'[1]TCE - ANEXO IV - Preencher'!G56</f>
        <v>MEDICAL MERCANTIL DE APARELHAGEM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000581310</v>
      </c>
      <c r="I47" s="6">
        <f>IF('[1]TCE - ANEXO IV - Preencher'!K56="","",'[1]TCE - ANEXO IV - Preencher'!K56)</f>
        <v>45135</v>
      </c>
      <c r="J47" s="5" t="str">
        <f>'[1]TCE - ANEXO IV - Preencher'!L56</f>
        <v>26230710779833000156550010005813101583333008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120</v>
      </c>
    </row>
    <row r="48" spans="1:12" s="8" customFormat="1" ht="19.5" customHeight="1">
      <c r="A48" s="3">
        <f>IFERROR(VLOOKUP(B48,'[1]DADOS (OCULTAR)'!$Q$3:$S$133,3,0),"")</f>
        <v>9767633000447</v>
      </c>
      <c r="B48" s="4" t="str">
        <f>'[1]TCE - ANEXO IV - Preencher'!C57</f>
        <v>HOSPITAL SILVIO MAGALHÃES</v>
      </c>
      <c r="C48" s="4" t="str">
        <f>'[1]TCE - ANEXO IV - Preencher'!E57</f>
        <v>3.12 - Material Hospitalar</v>
      </c>
      <c r="D48" s="3">
        <f>'[1]TCE - ANEXO IV - Preencher'!F57</f>
        <v>21381761000100</v>
      </c>
      <c r="E48" s="5" t="str">
        <f>'[1]TCE - ANEXO IV - Preencher'!G57</f>
        <v>SIX DISTRIBUIDORA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000058276</v>
      </c>
      <c r="I48" s="6">
        <f>IF('[1]TCE - ANEXO IV - Preencher'!K57="","",'[1]TCE - ANEXO IV - Preencher'!K57)</f>
        <v>45135</v>
      </c>
      <c r="J48" s="5" t="str">
        <f>'[1]TCE - ANEXO IV - Preencher'!L57</f>
        <v>26230721381761000100550010000582761669953451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306.89999999999998</v>
      </c>
    </row>
    <row r="49" spans="1:12" s="8" customFormat="1" ht="19.5" customHeight="1">
      <c r="A49" s="3">
        <f>IFERROR(VLOOKUP(B49,'[1]DADOS (OCULTAR)'!$Q$3:$S$133,3,0),"")</f>
        <v>9767633000447</v>
      </c>
      <c r="B49" s="4" t="str">
        <f>'[1]TCE - ANEXO IV - Preencher'!C58</f>
        <v>HOSPITAL SILVIO MAGALHÃES</v>
      </c>
      <c r="C49" s="4" t="str">
        <f>'[1]TCE - ANEXO IV - Preencher'!E58</f>
        <v>3.12 - Material Hospitalar</v>
      </c>
      <c r="D49" s="3">
        <f>'[1]TCE - ANEXO IV - Preencher'!F58</f>
        <v>4922653000189</v>
      </c>
      <c r="E49" s="5" t="str">
        <f>'[1]TCE - ANEXO IV - Preencher'!G58</f>
        <v>NORDESTE HOSPITALAR IMPORTAÇÃO E EXPORTAÇÃO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00015776</v>
      </c>
      <c r="I49" s="6">
        <f>IF('[1]TCE - ANEXO IV - Preencher'!K58="","",'[1]TCE - ANEXO IV - Preencher'!K58)</f>
        <v>45134</v>
      </c>
      <c r="J49" s="5" t="str">
        <f>'[1]TCE - ANEXO IV - Preencher'!L58</f>
        <v>26230704922653000189550010000157761000102382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375.2</v>
      </c>
    </row>
    <row r="50" spans="1:12" s="8" customFormat="1" ht="19.5" customHeight="1">
      <c r="A50" s="3">
        <f>IFERROR(VLOOKUP(B50,'[1]DADOS (OCULTAR)'!$Q$3:$S$133,3,0),"")</f>
        <v>9767633000447</v>
      </c>
      <c r="B50" s="4" t="str">
        <f>'[1]TCE - ANEXO IV - Preencher'!C59</f>
        <v>HOSPITAL SILVIO MAGALHÃES</v>
      </c>
      <c r="C50" s="4" t="str">
        <f>'[1]TCE - ANEXO IV - Preencher'!E59</f>
        <v>3.12 - Material Hospitalar</v>
      </c>
      <c r="D50" s="3">
        <f>'[1]TCE - ANEXO IV - Preencher'!F59</f>
        <v>12420164001048</v>
      </c>
      <c r="E50" s="5" t="str">
        <f>'[1]TCE - ANEXO IV - Preencher'!G59</f>
        <v>CM HOSPITALAR S.A. RECIFE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000185647</v>
      </c>
      <c r="I50" s="6">
        <f>IF('[1]TCE - ANEXO IV - Preencher'!K59="","",'[1]TCE - ANEXO IV - Preencher'!K59)</f>
        <v>45134</v>
      </c>
      <c r="J50" s="5" t="str">
        <f>'[1]TCE - ANEXO IV - Preencher'!L59</f>
        <v>26230712420164001048550010001856471676445735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330</v>
      </c>
    </row>
    <row r="51" spans="1:12" s="8" customFormat="1" ht="19.5" customHeight="1">
      <c r="A51" s="3">
        <f>IFERROR(VLOOKUP(B51,'[1]DADOS (OCULTAR)'!$Q$3:$S$133,3,0),"")</f>
        <v>9767633000447</v>
      </c>
      <c r="B51" s="4" t="str">
        <f>'[1]TCE - ANEXO IV - Preencher'!C60</f>
        <v>HOSPITAL SILVIO MAGALHÃES</v>
      </c>
      <c r="C51" s="4" t="str">
        <f>'[1]TCE - ANEXO IV - Preencher'!E60</f>
        <v>3.4 - Material Farmacológico</v>
      </c>
      <c r="D51" s="3">
        <f>'[1]TCE - ANEXO IV - Preencher'!F60</f>
        <v>9441460000120</v>
      </c>
      <c r="E51" s="5" t="str">
        <f>'[1]TCE - ANEXO IV - Preencher'!G60</f>
        <v>PADRAO DIST DE PRODUTOS E EQUIP HOSP PADRE CALLOU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000320611</v>
      </c>
      <c r="I51" s="6">
        <f>IF('[1]TCE - ANEXO IV - Preencher'!K60="","",'[1]TCE - ANEXO IV - Preencher'!K60)</f>
        <v>45110</v>
      </c>
      <c r="J51" s="5" t="str">
        <f>'[1]TCE - ANEXO IV - Preencher'!L60</f>
        <v>26230709441460000120550010003206111856038211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60</v>
      </c>
    </row>
    <row r="52" spans="1:12" s="8" customFormat="1" ht="19.5" customHeight="1">
      <c r="A52" s="3">
        <f>IFERROR(VLOOKUP(B52,'[1]DADOS (OCULTAR)'!$Q$3:$S$133,3,0),"")</f>
        <v>9767633000447</v>
      </c>
      <c r="B52" s="4" t="str">
        <f>'[1]TCE - ANEXO IV - Preencher'!C61</f>
        <v>HOSPITAL SILVIO MAGALHÃES</v>
      </c>
      <c r="C52" s="4" t="str">
        <f>'[1]TCE - ANEXO IV - Preencher'!E61</f>
        <v>3.4 - Material Farmacológico</v>
      </c>
      <c r="D52" s="3">
        <f>'[1]TCE - ANEXO IV - Preencher'!F61</f>
        <v>8774906000175</v>
      </c>
      <c r="E52" s="5" t="str">
        <f>'[1]TCE - ANEXO IV - Preencher'!G61</f>
        <v>HOSPDROGAS COMERCIAL LTDA EPP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0041905</v>
      </c>
      <c r="I52" s="6">
        <f>IF('[1]TCE - ANEXO IV - Preencher'!K61="","",'[1]TCE - ANEXO IV - Preencher'!K61)</f>
        <v>45093</v>
      </c>
      <c r="J52" s="5" t="str">
        <f>'[1]TCE - ANEXO IV - Preencher'!L61</f>
        <v>52230608774906000175550030000419051432965367</v>
      </c>
      <c r="K52" s="5" t="str">
        <f>IF(F52="B",LEFT('[1]TCE - ANEXO IV - Preencher'!M61,2),IF(F52="S",LEFT('[1]TCE - ANEXO IV - Preencher'!M61,7),IF('[1]TCE - ANEXO IV - Preencher'!H61="","")))</f>
        <v>52</v>
      </c>
      <c r="L52" s="7">
        <f>'[1]TCE - ANEXO IV - Preencher'!N61</f>
        <v>4677.42</v>
      </c>
    </row>
    <row r="53" spans="1:12" s="8" customFormat="1" ht="19.5" customHeight="1">
      <c r="A53" s="3">
        <f>IFERROR(VLOOKUP(B53,'[1]DADOS (OCULTAR)'!$Q$3:$S$133,3,0),"")</f>
        <v>9767633000447</v>
      </c>
      <c r="B53" s="4" t="str">
        <f>'[1]TCE - ANEXO IV - Preencher'!C62</f>
        <v>HOSPITAL SILVIO MAGALHÃES</v>
      </c>
      <c r="C53" s="4" t="str">
        <f>'[1]TCE - ANEXO IV - Preencher'!E62</f>
        <v>3.4 - Material Farmacológico</v>
      </c>
      <c r="D53" s="3">
        <f>'[1]TCE - ANEXO IV - Preencher'!F62</f>
        <v>7484373000124</v>
      </c>
      <c r="E53" s="5" t="str">
        <f>'[1]TCE - ANEXO IV - Preencher'!G62</f>
        <v>UNI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000173010</v>
      </c>
      <c r="I53" s="6">
        <f>IF('[1]TCE - ANEXO IV - Preencher'!K62="","",'[1]TCE - ANEXO IV - Preencher'!K62)</f>
        <v>45110</v>
      </c>
      <c r="J53" s="5" t="str">
        <f>'[1]TCE - ANEXO IV - Preencher'!L62</f>
        <v>26230707484373000124550010001730101326436307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22310</v>
      </c>
    </row>
    <row r="54" spans="1:12" s="8" customFormat="1" ht="19.5" customHeight="1">
      <c r="A54" s="3">
        <f>IFERROR(VLOOKUP(B54,'[1]DADOS (OCULTAR)'!$Q$3:$S$133,3,0),"")</f>
        <v>9767633000447</v>
      </c>
      <c r="B54" s="4" t="str">
        <f>'[1]TCE - ANEXO IV - Preencher'!C63</f>
        <v>HOSPITAL SILVIO MAGALHÃES</v>
      </c>
      <c r="C54" s="4" t="str">
        <f>'[1]TCE - ANEXO IV - Preencher'!E63</f>
        <v>3.4 - Material Farmacológico</v>
      </c>
      <c r="D54" s="3">
        <f>'[1]TCE - ANEXO IV - Preencher'!F63</f>
        <v>8674752000140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000166749</v>
      </c>
      <c r="I54" s="6">
        <f>IF('[1]TCE - ANEXO IV - Preencher'!K63="","",'[1]TCE - ANEXO IV - Preencher'!K63)</f>
        <v>45111</v>
      </c>
      <c r="J54" s="5" t="str">
        <f>'[1]TCE - ANEXO IV - Preencher'!L63</f>
        <v>26230708674752000140550010001667491960498397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1120.3399999999999</v>
      </c>
    </row>
    <row r="55" spans="1:12" s="8" customFormat="1" ht="19.5" customHeight="1">
      <c r="A55" s="3">
        <f>IFERROR(VLOOKUP(B55,'[1]DADOS (OCULTAR)'!$Q$3:$S$133,3,0),"")</f>
        <v>9767633000447</v>
      </c>
      <c r="B55" s="4" t="str">
        <f>'[1]TCE - ANEXO IV - Preencher'!C64</f>
        <v>HOSPITAL SILVIO MAGALHÃES</v>
      </c>
      <c r="C55" s="4" t="str">
        <f>'[1]TCE - ANEXO IV - Preencher'!E64</f>
        <v>3.4 - Material Farmacológico</v>
      </c>
      <c r="D55" s="3">
        <f>'[1]TCE - ANEXO IV - Preencher'!F64</f>
        <v>9007162000126</v>
      </c>
      <c r="E55" s="5" t="str">
        <f>'[1]TCE - ANEXO IV - Preencher'!G64</f>
        <v>MAUES LOBATO COM. E REP.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000092591</v>
      </c>
      <c r="I55" s="6">
        <f>IF('[1]TCE - ANEXO IV - Preencher'!K64="","",'[1]TCE - ANEXO IV - Preencher'!K64)</f>
        <v>45110</v>
      </c>
      <c r="J55" s="5" t="str">
        <f>'[1]TCE - ANEXO IV - Preencher'!L64</f>
        <v>26230709007162000126550010000925911539419672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4205</v>
      </c>
    </row>
    <row r="56" spans="1:12" s="8" customFormat="1" ht="19.5" customHeight="1">
      <c r="A56" s="3">
        <f>IFERROR(VLOOKUP(B56,'[1]DADOS (OCULTAR)'!$Q$3:$S$133,3,0),"")</f>
        <v>9767633000447</v>
      </c>
      <c r="B56" s="4" t="str">
        <f>'[1]TCE - ANEXO IV - Preencher'!C65</f>
        <v>HOSPITAL SILVIO MAGALHÃES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 ATACADISTA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174721</v>
      </c>
      <c r="I56" s="6">
        <f>IF('[1]TCE - ANEXO IV - Preencher'!K65="","",'[1]TCE - ANEXO IV - Preencher'!K65)</f>
        <v>45111</v>
      </c>
      <c r="J56" s="5" t="str">
        <f>'[1]TCE - ANEXO IV - Preencher'!L65</f>
        <v>26230712882932000194550010001747211663052748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16449.54</v>
      </c>
    </row>
    <row r="57" spans="1:12" s="8" customFormat="1" ht="19.5" customHeight="1">
      <c r="A57" s="3">
        <f>IFERROR(VLOOKUP(B57,'[1]DADOS (OCULTAR)'!$Q$3:$S$133,3,0),"")</f>
        <v>9767633000447</v>
      </c>
      <c r="B57" s="4" t="str">
        <f>'[1]TCE - ANEXO IV - Preencher'!C66</f>
        <v>HOSPITAL SILVIO MAGALHÃES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174722</v>
      </c>
      <c r="I57" s="6">
        <f>IF('[1]TCE - ANEXO IV - Preencher'!K66="","",'[1]TCE - ANEXO IV - Preencher'!K66)</f>
        <v>45111</v>
      </c>
      <c r="J57" s="5" t="str">
        <f>'[1]TCE - ANEXO IV - Preencher'!L66</f>
        <v>26230712882932000194550010001747221714502491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465.35</v>
      </c>
    </row>
    <row r="58" spans="1:12" s="8" customFormat="1" ht="19.5" customHeight="1">
      <c r="A58" s="3">
        <f>IFERROR(VLOOKUP(B58,'[1]DADOS (OCULTAR)'!$Q$3:$S$133,3,0),"")</f>
        <v>9767633000447</v>
      </c>
      <c r="B58" s="4" t="str">
        <f>'[1]TCE - ANEXO IV - Preencher'!C67</f>
        <v>HOSPITAL SILVIO MAGALHÃES</v>
      </c>
      <c r="C58" s="4" t="str">
        <f>'[1]TCE - ANEXO IV - Preencher'!E67</f>
        <v>3.4 - Material Farmacológico</v>
      </c>
      <c r="D58" s="3">
        <f>'[1]TCE - ANEXO IV - Preencher'!F67</f>
        <v>11449180000100</v>
      </c>
      <c r="E58" s="5" t="str">
        <f>'[1]TCE - ANEXO IV - Preencher'!G67</f>
        <v>DPROSMED DISTRIBUIDORA DE PRODUTOS MEDICOS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00060840</v>
      </c>
      <c r="I58" s="6">
        <f>IF('[1]TCE - ANEXO IV - Preencher'!K67="","",'[1]TCE - ANEXO IV - Preencher'!K67)</f>
        <v>45110</v>
      </c>
      <c r="J58" s="5" t="str">
        <f>'[1]TCE - ANEXO IV - Preencher'!L67</f>
        <v>26230711449180000100550010000608401000236284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7590</v>
      </c>
    </row>
    <row r="59" spans="1:12" s="8" customFormat="1" ht="19.5" customHeight="1">
      <c r="A59" s="3">
        <f>IFERROR(VLOOKUP(B59,'[1]DADOS (OCULTAR)'!$Q$3:$S$133,3,0),"")</f>
        <v>9767633000447</v>
      </c>
      <c r="B59" s="4" t="str">
        <f>'[1]TCE - ANEXO IV - Preencher'!C68</f>
        <v>HOSPITAL SILVIO MAGALHÃES</v>
      </c>
      <c r="C59" s="4" t="str">
        <f>'[1]TCE - ANEXO IV - Preencher'!E68</f>
        <v>3.4 - Material Farmacológico</v>
      </c>
      <c r="D59" s="3">
        <f>'[1]TCE - ANEXO IV - Preencher'!F68</f>
        <v>11449180000100</v>
      </c>
      <c r="E59" s="5" t="str">
        <f>'[1]TCE - ANEXO IV - Preencher'!G68</f>
        <v>DPROSMED DISTRIBUIDORA DE PRODUTOS MEDICOS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00060825</v>
      </c>
      <c r="I59" s="6">
        <f>IF('[1]TCE - ANEXO IV - Preencher'!K68="","",'[1]TCE - ANEXO IV - Preencher'!K68)</f>
        <v>45110</v>
      </c>
      <c r="J59" s="5" t="str">
        <f>'[1]TCE - ANEXO IV - Preencher'!L68</f>
        <v>26230711449180000100550010000608251000236059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3968</v>
      </c>
    </row>
    <row r="60" spans="1:12" s="8" customFormat="1" ht="19.5" customHeight="1">
      <c r="A60" s="3">
        <f>IFERROR(VLOOKUP(B60,'[1]DADOS (OCULTAR)'!$Q$3:$S$133,3,0),"")</f>
        <v>9767633000447</v>
      </c>
      <c r="B60" s="4" t="str">
        <f>'[1]TCE - ANEXO IV - Preencher'!C69</f>
        <v>HOSPITAL SILVIO MAGALHÃES</v>
      </c>
      <c r="C60" s="4" t="str">
        <f>'[1]TCE - ANEXO IV - Preencher'!E69</f>
        <v>3.4 - Material Farmacológico</v>
      </c>
      <c r="D60" s="3">
        <f>'[1]TCE - ANEXO IV - Preencher'!F69</f>
        <v>4151831000115</v>
      </c>
      <c r="E60" s="5" t="str">
        <f>'[1]TCE - ANEXO IV - Preencher'!G69</f>
        <v>M J L CAVALCANTE LINS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77255</v>
      </c>
      <c r="I60" s="6">
        <f>IF('[1]TCE - ANEXO IV - Preencher'!K69="","",'[1]TCE - ANEXO IV - Preencher'!K69)</f>
        <v>45112</v>
      </c>
      <c r="J60" s="5" t="str">
        <f>'[1]TCE - ANEXO IV - Preencher'!L69</f>
        <v>26230704151831000115650010000772551888888891</v>
      </c>
      <c r="K60" s="5" t="str">
        <f>IF(F60="B",LEFT('[1]TCE - ANEXO IV - Preencher'!M69,2),IF(F60="S",LEFT('[1]TCE - ANEXO IV - Preencher'!M69,7),IF('[1]TCE - ANEXO IV - Preencher'!G69="","")))</f>
        <v>26</v>
      </c>
      <c r="L60" s="7">
        <f>'[1]TCE - ANEXO IV - Preencher'!N69</f>
        <v>24</v>
      </c>
    </row>
    <row r="61" spans="1:12" s="8" customFormat="1" ht="19.5" customHeight="1">
      <c r="A61" s="3">
        <f>IFERROR(VLOOKUP(B61,'[1]DADOS (OCULTAR)'!$Q$3:$S$133,3,0),"")</f>
        <v>9767633000447</v>
      </c>
      <c r="B61" s="4" t="str">
        <f>'[1]TCE - ANEXO IV - Preencher'!C70</f>
        <v>HOSPITAL SILVIO MAGALHÃES</v>
      </c>
      <c r="C61" s="4" t="str">
        <f>'[1]TCE - ANEXO IV - Preencher'!E70</f>
        <v>3.4 - Material Farmacológico</v>
      </c>
      <c r="D61" s="3">
        <f>'[1]TCE - ANEXO IV - Preencher'!F70</f>
        <v>67729178000653</v>
      </c>
      <c r="E61" s="5" t="str">
        <f>'[1]TCE - ANEXO IV - Preencher'!G70</f>
        <v>COMERCIAL CIRURGICA RIOCLARENSE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0053075</v>
      </c>
      <c r="I61" s="6">
        <f>IF('[1]TCE - ANEXO IV - Preencher'!K70="","",'[1]TCE - ANEXO IV - Preencher'!K70)</f>
        <v>45111</v>
      </c>
      <c r="J61" s="5" t="str">
        <f>'[1]TCE - ANEXO IV - Preencher'!L70</f>
        <v>26230767729178000653550010000530751136896244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23705.75</v>
      </c>
    </row>
    <row r="62" spans="1:12" s="8" customFormat="1" ht="19.5" customHeight="1">
      <c r="A62" s="3">
        <f>IFERROR(VLOOKUP(B62,'[1]DADOS (OCULTAR)'!$Q$3:$S$133,3,0),"")</f>
        <v>9767633000447</v>
      </c>
      <c r="B62" s="4" t="str">
        <f>'[1]TCE - ANEXO IV - Preencher'!C71</f>
        <v>HOSPITAL SILVIO MAGALHÃES</v>
      </c>
      <c r="C62" s="4" t="str">
        <f>'[1]TCE - ANEXO IV - Preencher'!E71</f>
        <v>3.4 - Material Farmacológico</v>
      </c>
      <c r="D62" s="3">
        <f>'[1]TCE - ANEXO IV - Preencher'!F71</f>
        <v>11449180000290</v>
      </c>
      <c r="E62" s="5" t="str">
        <f>'[1]TCE - ANEXO IV - Preencher'!G71</f>
        <v>DPROSMED DISTRIBUIDORA DE PRODUTOS MEDICOS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00011286</v>
      </c>
      <c r="I62" s="6">
        <f>IF('[1]TCE - ANEXO IV - Preencher'!K71="","",'[1]TCE - ANEXO IV - Preencher'!K71)</f>
        <v>45110</v>
      </c>
      <c r="J62" s="5" t="str">
        <f>'[1]TCE - ANEXO IV - Preencher'!L71</f>
        <v>26230711449180000290550010000112861000236180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150</v>
      </c>
    </row>
    <row r="63" spans="1:12" s="8" customFormat="1" ht="19.5" customHeight="1">
      <c r="A63" s="3">
        <f>IFERROR(VLOOKUP(B63,'[1]DADOS (OCULTAR)'!$Q$3:$S$133,3,0),"")</f>
        <v>9767633000447</v>
      </c>
      <c r="B63" s="4" t="str">
        <f>'[1]TCE - ANEXO IV - Preencher'!C72</f>
        <v>HOSPITAL SILVIO MAGALHÃES</v>
      </c>
      <c r="C63" s="4" t="str">
        <f>'[1]TCE - ANEXO IV - Preencher'!E72</f>
        <v>3.4 - Material Farmacológico</v>
      </c>
      <c r="D63" s="3">
        <f>'[1]TCE - ANEXO IV - Preencher'!F72</f>
        <v>3817043000152</v>
      </c>
      <c r="E63" s="5" t="str">
        <f>'[1]TCE - ANEXO IV - Preencher'!G72</f>
        <v>PHARMAPLUS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57416</v>
      </c>
      <c r="I63" s="6">
        <f>IF('[1]TCE - ANEXO IV - Preencher'!K72="","",'[1]TCE - ANEXO IV - Preencher'!K72)</f>
        <v>45110</v>
      </c>
      <c r="J63" s="5" t="str">
        <f>'[1]TCE - ANEXO IV - Preencher'!L72</f>
        <v>26230703817043000152550010000574161248253139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4372.12</v>
      </c>
    </row>
    <row r="64" spans="1:12" s="8" customFormat="1" ht="19.5" customHeight="1">
      <c r="A64" s="3">
        <f>IFERROR(VLOOKUP(B64,'[1]DADOS (OCULTAR)'!$Q$3:$S$133,3,0),"")</f>
        <v>9767633000447</v>
      </c>
      <c r="B64" s="4" t="str">
        <f>'[1]TCE - ANEXO IV - Preencher'!C73</f>
        <v>HOSPITAL SILVIO MAGALHÃES</v>
      </c>
      <c r="C64" s="4" t="str">
        <f>'[1]TCE - ANEXO IV - Preencher'!E73</f>
        <v>3.4 - Material Farmacológico</v>
      </c>
      <c r="D64" s="3">
        <f>'[1]TCE - ANEXO IV - Preencher'!F73</f>
        <v>3817043000152</v>
      </c>
      <c r="E64" s="5" t="str">
        <f>'[1]TCE - ANEXO IV - Preencher'!G73</f>
        <v>PHARMAPLUS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57417</v>
      </c>
      <c r="I64" s="6">
        <f>IF('[1]TCE - ANEXO IV - Preencher'!K73="","",'[1]TCE - ANEXO IV - Preencher'!K73)</f>
        <v>45110</v>
      </c>
      <c r="J64" s="5" t="str">
        <f>'[1]TCE - ANEXO IV - Preencher'!L73</f>
        <v>26230703817043000152550010000574171229185686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146.16</v>
      </c>
    </row>
    <row r="65" spans="1:12" s="8" customFormat="1" ht="19.5" customHeight="1">
      <c r="A65" s="3">
        <f>IFERROR(VLOOKUP(B65,'[1]DADOS (OCULTAR)'!$Q$3:$S$133,3,0),"")</f>
        <v>9767633000447</v>
      </c>
      <c r="B65" s="4" t="str">
        <f>'[1]TCE - ANEXO IV - Preencher'!C74</f>
        <v>HOSPITAL SILVIO MAGALHÃES</v>
      </c>
      <c r="C65" s="4" t="str">
        <f>'[1]TCE - ANEXO IV - Preencher'!E74</f>
        <v>3.4 - Material Farmacológico</v>
      </c>
      <c r="D65" s="3">
        <f>'[1]TCE - ANEXO IV - Preencher'!F74</f>
        <v>22580510000118</v>
      </c>
      <c r="E65" s="5" t="str">
        <f>'[1]TCE - ANEXO IV - Preencher'!G74</f>
        <v>UNIFAR DISTRIBUIDORA DE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55422</v>
      </c>
      <c r="I65" s="6">
        <f>IF('[1]TCE - ANEXO IV - Preencher'!K74="","",'[1]TCE - ANEXO IV - Preencher'!K74)</f>
        <v>45112</v>
      </c>
      <c r="J65" s="5" t="str">
        <f>'[1]TCE - ANEXO IV - Preencher'!L74</f>
        <v>26230722580510000118550010000554221000417809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4956.87</v>
      </c>
    </row>
    <row r="66" spans="1:12" s="8" customFormat="1" ht="19.5" customHeight="1">
      <c r="A66" s="3">
        <f>IFERROR(VLOOKUP(B66,'[1]DADOS (OCULTAR)'!$Q$3:$S$133,3,0),"")</f>
        <v>9767633000447</v>
      </c>
      <c r="B66" s="4" t="str">
        <f>'[1]TCE - ANEXO IV - Preencher'!C75</f>
        <v>HOSPITAL SILVIO MAGALHÃES</v>
      </c>
      <c r="C66" s="4" t="str">
        <f>'[1]TCE - ANEXO IV - Preencher'!E75</f>
        <v>3.4 - Material Farmacológico</v>
      </c>
      <c r="D66" s="3">
        <f>'[1]TCE - ANEXO IV - Preencher'!F75</f>
        <v>14261377000109</v>
      </c>
      <c r="E66" s="5" t="str">
        <f>'[1]TCE - ANEXO IV - Preencher'!G75</f>
        <v>MAIS SAUDE COM. DE PRODUTOS HOSP.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38336</v>
      </c>
      <c r="I66" s="6">
        <f>IF('[1]TCE - ANEXO IV - Preencher'!K75="","",'[1]TCE - ANEXO IV - Preencher'!K75)</f>
        <v>45110</v>
      </c>
      <c r="J66" s="5" t="str">
        <f>'[1]TCE - ANEXO IV - Preencher'!L75</f>
        <v>28230714261377000109550010000383361876383369</v>
      </c>
      <c r="K66" s="5" t="str">
        <f>IF(F66="B",LEFT('[1]TCE - ANEXO IV - Preencher'!M75,2),IF(F66="S",LEFT('[1]TCE - ANEXO IV - Preencher'!M75,7),IF('[1]TCE - ANEXO IV - Preencher'!H75="","")))</f>
        <v>28</v>
      </c>
      <c r="L66" s="7">
        <f>'[1]TCE - ANEXO IV - Preencher'!N75</f>
        <v>6731</v>
      </c>
    </row>
    <row r="67" spans="1:12" s="8" customFormat="1" ht="19.5" customHeight="1">
      <c r="A67" s="3">
        <f>IFERROR(VLOOKUP(B67,'[1]DADOS (OCULTAR)'!$Q$3:$S$133,3,0),"")</f>
        <v>9767633000447</v>
      </c>
      <c r="B67" s="4" t="str">
        <f>'[1]TCE - ANEXO IV - Preencher'!C76</f>
        <v>HOSPITAL SILVIO MAGALHÃES</v>
      </c>
      <c r="C67" s="4" t="str">
        <f>'[1]TCE - ANEXO IV - Preencher'!E76</f>
        <v>3.4 - Material Farmacológico</v>
      </c>
      <c r="D67" s="3">
        <f>'[1]TCE - ANEXO IV - Preencher'!F76</f>
        <v>14261377000109</v>
      </c>
      <c r="E67" s="5" t="str">
        <f>'[1]TCE - ANEXO IV - Preencher'!G76</f>
        <v>MAIS SAUDE COM. DE PRODUTOS HOSP.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38337</v>
      </c>
      <c r="I67" s="6">
        <f>IF('[1]TCE - ANEXO IV - Preencher'!K76="","",'[1]TCE - ANEXO IV - Preencher'!K76)</f>
        <v>45110</v>
      </c>
      <c r="J67" s="5" t="str">
        <f>'[1]TCE - ANEXO IV - Preencher'!L76</f>
        <v>28230714261377000109550010000383371876383374</v>
      </c>
      <c r="K67" s="5" t="str">
        <f>IF(F67="B",LEFT('[1]TCE - ANEXO IV - Preencher'!M76,2),IF(F67="S",LEFT('[1]TCE - ANEXO IV - Preencher'!M76,7),IF('[1]TCE - ANEXO IV - Preencher'!G76="","")))</f>
        <v>28</v>
      </c>
      <c r="L67" s="7">
        <f>'[1]TCE - ANEXO IV - Preencher'!N76</f>
        <v>1264</v>
      </c>
    </row>
    <row r="68" spans="1:12" s="8" customFormat="1" ht="19.5" customHeight="1">
      <c r="A68" s="3">
        <f>IFERROR(VLOOKUP(B68,'[1]DADOS (OCULTAR)'!$Q$3:$S$133,3,0),"")</f>
        <v>9767633000447</v>
      </c>
      <c r="B68" s="4" t="str">
        <f>'[1]TCE - ANEXO IV - Preencher'!C77</f>
        <v>HOSPITAL SILVIO MAGALHÃES</v>
      </c>
      <c r="C68" s="4" t="str">
        <f>'[1]TCE - ANEXO IV - Preencher'!E77</f>
        <v>3.4 - Material Farmacológico</v>
      </c>
      <c r="D68" s="3">
        <f>'[1]TCE - ANEXO IV - Preencher'!F77</f>
        <v>23680034000170</v>
      </c>
      <c r="E68" s="5" t="str">
        <f>'[1]TCE - ANEXO IV - Preencher'!G77</f>
        <v>D ARAUJO COMERCIO ATACADISTA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000012451</v>
      </c>
      <c r="I68" s="6">
        <f>IF('[1]TCE - ANEXO IV - Preencher'!K77="","",'[1]TCE - ANEXO IV - Preencher'!K77)</f>
        <v>45110</v>
      </c>
      <c r="J68" s="5" t="str">
        <f>'[1]TCE - ANEXO IV - Preencher'!L77</f>
        <v>26230723680034000170550010000124511363446535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443</v>
      </c>
    </row>
    <row r="69" spans="1:12" s="8" customFormat="1" ht="19.5" customHeight="1">
      <c r="A69" s="3">
        <f>IFERROR(VLOOKUP(B69,'[1]DADOS (OCULTAR)'!$Q$3:$S$133,3,0),"")</f>
        <v>9767633000447</v>
      </c>
      <c r="B69" s="4" t="str">
        <f>'[1]TCE - ANEXO IV - Preencher'!C78</f>
        <v>HOSPITAL SILVIO MAGALHÃES</v>
      </c>
      <c r="C69" s="4" t="str">
        <f>'[1]TCE - ANEXO IV - Preencher'!E78</f>
        <v>3.4 - Material Farmacológico</v>
      </c>
      <c r="D69" s="3">
        <f>'[1]TCE - ANEXO IV - Preencher'!F78</f>
        <v>7484373000124</v>
      </c>
      <c r="E69" s="5" t="str">
        <f>'[1]TCE - ANEXO IV - Preencher'!G78</f>
        <v>UNI HOSPITALAR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000173342</v>
      </c>
      <c r="I69" s="6">
        <f>IF('[1]TCE - ANEXO IV - Preencher'!K78="","",'[1]TCE - ANEXO IV - Preencher'!K78)</f>
        <v>45113</v>
      </c>
      <c r="J69" s="5" t="str">
        <f>'[1]TCE - ANEXO IV - Preencher'!L78</f>
        <v>26230707484373000124550010001733421196564300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1300</v>
      </c>
    </row>
    <row r="70" spans="1:12" s="8" customFormat="1" ht="19.5" customHeight="1">
      <c r="A70" s="3">
        <f>IFERROR(VLOOKUP(B70,'[1]DADOS (OCULTAR)'!$Q$3:$S$133,3,0),"")</f>
        <v>9767633000447</v>
      </c>
      <c r="B70" s="4" t="str">
        <f>'[1]TCE - ANEXO IV - Preencher'!C79</f>
        <v>HOSPITAL SILVIO MAGALHÃES</v>
      </c>
      <c r="C70" s="4" t="str">
        <f>'[1]TCE - ANEXO IV - Preencher'!E79</f>
        <v>3.4 - Material Farmacológico</v>
      </c>
      <c r="D70" s="3">
        <f>'[1]TCE - ANEXO IV - Preencher'!F79</f>
        <v>12882932000194</v>
      </c>
      <c r="E70" s="5" t="str">
        <f>'[1]TCE - ANEXO IV - Preencher'!G79</f>
        <v>EXOMED COMERCIO ATACADISTA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174841</v>
      </c>
      <c r="I70" s="6">
        <f>IF('[1]TCE - ANEXO IV - Preencher'!K79="","",'[1]TCE - ANEXO IV - Preencher'!K79)</f>
        <v>45114</v>
      </c>
      <c r="J70" s="5" t="str">
        <f>'[1]TCE - ANEXO IV - Preencher'!L79</f>
        <v>26230712882932000194550010001748411433551473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2475</v>
      </c>
    </row>
    <row r="71" spans="1:12" s="8" customFormat="1" ht="19.5" customHeight="1">
      <c r="A71" s="3">
        <f>IFERROR(VLOOKUP(B71,'[1]DADOS (OCULTAR)'!$Q$3:$S$133,3,0),"")</f>
        <v>9767633000447</v>
      </c>
      <c r="B71" s="4" t="str">
        <f>'[1]TCE - ANEXO IV - Preencher'!C80</f>
        <v>HOSPITAL SILVIO MAGALHÃES</v>
      </c>
      <c r="C71" s="4" t="str">
        <f>'[1]TCE - ANEXO IV - Preencher'!E80</f>
        <v>3.4 - Material Farmacológico</v>
      </c>
      <c r="D71" s="3">
        <f>'[1]TCE - ANEXO IV - Preencher'!F80</f>
        <v>8778201000126</v>
      </c>
      <c r="E71" s="5" t="str">
        <f>'[1]TCE - ANEXO IV - Preencher'!G80</f>
        <v>DROGAFONTE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000416130</v>
      </c>
      <c r="I71" s="6">
        <f>IF('[1]TCE - ANEXO IV - Preencher'!K80="","",'[1]TCE - ANEXO IV - Preencher'!K80)</f>
        <v>45110</v>
      </c>
      <c r="J71" s="5" t="str">
        <f>'[1]TCE - ANEXO IV - Preencher'!L80</f>
        <v>26230708778201000126550010004161301037813601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10256.18</v>
      </c>
    </row>
    <row r="72" spans="1:12" s="8" customFormat="1" ht="19.5" customHeight="1">
      <c r="A72" s="3">
        <f>IFERROR(VLOOKUP(B72,'[1]DADOS (OCULTAR)'!$Q$3:$S$133,3,0),"")</f>
        <v>9767633000447</v>
      </c>
      <c r="B72" s="4" t="str">
        <f>'[1]TCE - ANEXO IV - Preencher'!C81</f>
        <v>HOSPITAL SILVIO MAGALHÃES</v>
      </c>
      <c r="C72" s="4" t="str">
        <f>'[1]TCE - ANEXO IV - Preencher'!E81</f>
        <v>3.4 - Material Farmacológico</v>
      </c>
      <c r="D72" s="3">
        <f>'[1]TCE - ANEXO IV - Preencher'!F81</f>
        <v>8778201000126</v>
      </c>
      <c r="E72" s="5" t="str">
        <f>'[1]TCE - ANEXO IV - Preencher'!G81</f>
        <v>DROGAFONTE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000416167</v>
      </c>
      <c r="I72" s="6">
        <f>IF('[1]TCE - ANEXO IV - Preencher'!K81="","",'[1]TCE - ANEXO IV - Preencher'!K81)</f>
        <v>45110</v>
      </c>
      <c r="J72" s="5" t="str">
        <f>'[1]TCE - ANEXO IV - Preencher'!L81</f>
        <v>26230708778201000126550010004161671270613377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2240</v>
      </c>
    </row>
    <row r="73" spans="1:12" s="8" customFormat="1" ht="19.5" customHeight="1">
      <c r="A73" s="3">
        <f>IFERROR(VLOOKUP(B73,'[1]DADOS (OCULTAR)'!$Q$3:$S$133,3,0),"")</f>
        <v>9767633000447</v>
      </c>
      <c r="B73" s="4" t="str">
        <f>'[1]TCE - ANEXO IV - Preencher'!C82</f>
        <v>HOSPITAL SILVIO MAGALHÃES</v>
      </c>
      <c r="C73" s="4" t="str">
        <f>'[1]TCE - ANEXO IV - Preencher'!E82</f>
        <v>3.4 - Material Farmacológico</v>
      </c>
      <c r="D73" s="3">
        <f>'[1]TCE - ANEXO IV - Preencher'!F82</f>
        <v>8778201000126</v>
      </c>
      <c r="E73" s="5" t="str">
        <f>'[1]TCE - ANEXO IV - Preencher'!G82</f>
        <v>DROGAFONTE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000416500</v>
      </c>
      <c r="I73" s="6">
        <f>IF('[1]TCE - ANEXO IV - Preencher'!K82="","",'[1]TCE - ANEXO IV - Preencher'!K82)</f>
        <v>45113</v>
      </c>
      <c r="J73" s="5" t="str">
        <f>'[1]TCE - ANEXO IV - Preencher'!L82</f>
        <v>26230708778201000126550010004165001365635990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3818</v>
      </c>
    </row>
    <row r="74" spans="1:12" s="8" customFormat="1" ht="19.5" customHeight="1">
      <c r="A74" s="3">
        <f>IFERROR(VLOOKUP(B74,'[1]DADOS (OCULTAR)'!$Q$3:$S$133,3,0),"")</f>
        <v>9767633000447</v>
      </c>
      <c r="B74" s="4" t="str">
        <f>'[1]TCE - ANEXO IV - Preencher'!C83</f>
        <v>HOSPITAL SILVIO MAGALHÃES</v>
      </c>
      <c r="C74" s="4" t="str">
        <f>'[1]TCE - ANEXO IV - Preencher'!E83</f>
        <v>3.4 - Material Farmacológico</v>
      </c>
      <c r="D74" s="3">
        <f>'[1]TCE - ANEXO IV - Preencher'!F83</f>
        <v>22614178000165</v>
      </c>
      <c r="E74" s="5" t="str">
        <f>'[1]TCE - ANEXO IV - Preencher'!G83</f>
        <v>FARMA BRITO II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000167245</v>
      </c>
      <c r="I74" s="6">
        <f>IF('[1]TCE - ANEXO IV - Preencher'!K83="","",'[1]TCE - ANEXO IV - Preencher'!K83)</f>
        <v>45114</v>
      </c>
      <c r="J74" s="5" t="str">
        <f>'[1]TCE - ANEXO IV - Preencher'!L83</f>
        <v>26230722614178000185850030001672451001692192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</v>
      </c>
    </row>
    <row r="75" spans="1:12" s="8" customFormat="1" ht="19.5" customHeight="1">
      <c r="A75" s="3">
        <f>IFERROR(VLOOKUP(B75,'[1]DADOS (OCULTAR)'!$Q$3:$S$133,3,0),"")</f>
        <v>9767633000447</v>
      </c>
      <c r="B75" s="4" t="str">
        <f>'[1]TCE - ANEXO IV - Preencher'!C84</f>
        <v>HOSPITAL SILVIO MAGALHÃES</v>
      </c>
      <c r="C75" s="4" t="str">
        <f>'[1]TCE - ANEXO IV - Preencher'!E84</f>
        <v>3.4 - Material Farmacológico</v>
      </c>
      <c r="D75" s="3">
        <f>'[1]TCE - ANEXO IV - Preencher'!F84</f>
        <v>15218561000139</v>
      </c>
      <c r="E75" s="5" t="str">
        <f>'[1]TCE - ANEXO IV - Preencher'!G84</f>
        <v>NNMED – DIST IMP E EXPORT DE MED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000102003</v>
      </c>
      <c r="I75" s="6">
        <f>IF('[1]TCE - ANEXO IV - Preencher'!K84="","",'[1]TCE - ANEXO IV - Preencher'!K84)</f>
        <v>45111</v>
      </c>
      <c r="J75" s="5" t="str">
        <f>'[1]TCE - ANEXO IV - Preencher'!L84</f>
        <v>25230715218561000139550010001020031721310223</v>
      </c>
      <c r="K75" s="5" t="str">
        <f>IF(F75="B",LEFT('[1]TCE - ANEXO IV - Preencher'!M84,2),IF(F75="S",LEFT('[1]TCE - ANEXO IV - Preencher'!M84,7),IF('[1]TCE - ANEXO IV - Preencher'!H84="","")))</f>
        <v>25</v>
      </c>
      <c r="L75" s="7">
        <f>'[1]TCE - ANEXO IV - Preencher'!N84</f>
        <v>10588.5</v>
      </c>
    </row>
    <row r="76" spans="1:12" s="8" customFormat="1" ht="19.5" customHeight="1">
      <c r="A76" s="3">
        <f>IFERROR(VLOOKUP(B76,'[1]DADOS (OCULTAR)'!$Q$3:$S$133,3,0),"")</f>
        <v>9767633000447</v>
      </c>
      <c r="B76" s="4" t="str">
        <f>'[1]TCE - ANEXO IV - Preencher'!C85</f>
        <v>HOSPITAL SILVIO MAGALHÃES</v>
      </c>
      <c r="C76" s="4" t="str">
        <f>'[1]TCE - ANEXO IV - Preencher'!E85</f>
        <v>3.4 - Material Farmacológico</v>
      </c>
      <c r="D76" s="3">
        <f>'[1]TCE - ANEXO IV - Preencher'!F85</f>
        <v>10616415000148</v>
      </c>
      <c r="E76" s="5" t="str">
        <f>'[1]TCE - ANEXO IV - Preencher'!G85</f>
        <v>ZENOBIO DE MELO E CIA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000257723</v>
      </c>
      <c r="I76" s="6">
        <f>IF('[1]TCE - ANEXO IV - Preencher'!K85="","",'[1]TCE - ANEXO IV - Preencher'!K85)</f>
        <v>45119</v>
      </c>
      <c r="J76" s="5" t="str">
        <f>'[1]TCE - ANEXO IV - Preencher'!L85</f>
        <v>26230710616415000148650010002577231110288699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48</v>
      </c>
    </row>
    <row r="77" spans="1:12" s="8" customFormat="1" ht="19.5" customHeight="1">
      <c r="A77" s="3">
        <f>IFERROR(VLOOKUP(B77,'[1]DADOS (OCULTAR)'!$Q$3:$S$133,3,0),"")</f>
        <v>9767633000447</v>
      </c>
      <c r="B77" s="4" t="str">
        <f>'[1]TCE - ANEXO IV - Preencher'!C86</f>
        <v>HOSPITAL SILVIO MAGALHÃES</v>
      </c>
      <c r="C77" s="4" t="str">
        <f>'[1]TCE - ANEXO IV - Preencher'!E86</f>
        <v>3.4 - Material Farmacológico</v>
      </c>
      <c r="D77" s="3">
        <f>'[1]TCE - ANEXO IV - Preencher'!F86</f>
        <v>2617932001002</v>
      </c>
      <c r="E77" s="5" t="str">
        <f>'[1]TCE - ANEXO IV - Preencher'!G86</f>
        <v>ROMERO FARMACIA LTDA 08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381239</v>
      </c>
      <c r="I77" s="6">
        <f>IF('[1]TCE - ANEXO IV - Preencher'!K86="","",'[1]TCE - ANEXO IV - Preencher'!K86)</f>
        <v>45119</v>
      </c>
      <c r="J77" s="5" t="str">
        <f>'[1]TCE - ANEXO IV - Preencher'!L86</f>
        <v>26230702617932001002650010003812391743569305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69.900000000000006</v>
      </c>
    </row>
    <row r="78" spans="1:12" s="8" customFormat="1" ht="19.5" customHeight="1">
      <c r="A78" s="3">
        <f>IFERROR(VLOOKUP(B78,'[1]DADOS (OCULTAR)'!$Q$3:$S$133,3,0),"")</f>
        <v>9767633000447</v>
      </c>
      <c r="B78" s="4" t="str">
        <f>'[1]TCE - ANEXO IV - Preencher'!C87</f>
        <v>HOSPITAL SILVIO MAGALHÃES</v>
      </c>
      <c r="C78" s="4" t="str">
        <f>'[1]TCE - ANEXO IV - Preencher'!E87</f>
        <v>3.4 - Material Farmacológico</v>
      </c>
      <c r="D78" s="3">
        <f>'[1]TCE - ANEXO IV - Preencher'!F87</f>
        <v>8674752000140</v>
      </c>
      <c r="E78" s="5" t="str">
        <f>'[1]TCE - ANEXO IV - Preencher'!G87</f>
        <v>CIRURGICA MONTEBELLO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000167506</v>
      </c>
      <c r="I78" s="6">
        <f>IF('[1]TCE - ANEXO IV - Preencher'!K87="","",'[1]TCE - ANEXO IV - Preencher'!K87)</f>
        <v>45119</v>
      </c>
      <c r="J78" s="5" t="str">
        <f>'[1]TCE - ANEXO IV - Preencher'!L87</f>
        <v>26230708674752000140550010001675061315586598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8151.26</v>
      </c>
    </row>
    <row r="79" spans="1:12" s="8" customFormat="1" ht="19.5" customHeight="1">
      <c r="A79" s="3">
        <f>IFERROR(VLOOKUP(B79,'[1]DADOS (OCULTAR)'!$Q$3:$S$133,3,0),"")</f>
        <v>9767633000447</v>
      </c>
      <c r="B79" s="4" t="str">
        <f>'[1]TCE - ANEXO IV - Preencher'!C88</f>
        <v>HOSPITAL SILVIO MAGALHÃES</v>
      </c>
      <c r="C79" s="4" t="str">
        <f>'[1]TCE - ANEXO IV - Preencher'!E88</f>
        <v>3.4 - Material Farmacológico</v>
      </c>
      <c r="D79" s="3">
        <f>'[1]TCE - ANEXO IV - Preencher'!F88</f>
        <v>11449180000100</v>
      </c>
      <c r="E79" s="5" t="str">
        <f>'[1]TCE - ANEXO IV - Preencher'!G88</f>
        <v>DPROSMED DISTRIBUIDORA DE PRODUTOS MEDICOS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00061054</v>
      </c>
      <c r="I79" s="6">
        <f>IF('[1]TCE - ANEXO IV - Preencher'!K88="","",'[1]TCE - ANEXO IV - Preencher'!K88)</f>
        <v>45118</v>
      </c>
      <c r="J79" s="5" t="str">
        <f>'[1]TCE - ANEXO IV - Preencher'!L88</f>
        <v>26230711449180000100550010000610541000239778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5427</v>
      </c>
    </row>
    <row r="80" spans="1:12" s="8" customFormat="1" ht="19.5" customHeight="1">
      <c r="A80" s="3">
        <f>IFERROR(VLOOKUP(B80,'[1]DADOS (OCULTAR)'!$Q$3:$S$133,3,0),"")</f>
        <v>9767633000447</v>
      </c>
      <c r="B80" s="4" t="str">
        <f>'[1]TCE - ANEXO IV - Preencher'!C89</f>
        <v>HOSPITAL SILVIO MAGALHÃES</v>
      </c>
      <c r="C80" s="4" t="str">
        <f>'[1]TCE - ANEXO IV - Preencher'!E89</f>
        <v>3.4 - Material Farmacológico</v>
      </c>
      <c r="D80" s="3">
        <f>'[1]TCE - ANEXO IV - Preencher'!F89</f>
        <v>8778201000126</v>
      </c>
      <c r="E80" s="5" t="str">
        <f>'[1]TCE - ANEXO IV - Preencher'!G89</f>
        <v>DROGAFONTE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000417089</v>
      </c>
      <c r="I80" s="6">
        <f>IF('[1]TCE - ANEXO IV - Preencher'!K89="","",'[1]TCE - ANEXO IV - Preencher'!K89)</f>
        <v>45119</v>
      </c>
      <c r="J80" s="5" t="str">
        <f>'[1]TCE - ANEXO IV - Preencher'!L89</f>
        <v>26230708778201000126550010004170891910603510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16324.8</v>
      </c>
    </row>
    <row r="81" spans="1:12" s="8" customFormat="1" ht="19.5" customHeight="1">
      <c r="A81" s="3">
        <f>IFERROR(VLOOKUP(B81,'[1]DADOS (OCULTAR)'!$Q$3:$S$133,3,0),"")</f>
        <v>9767633000447</v>
      </c>
      <c r="B81" s="4" t="str">
        <f>'[1]TCE - ANEXO IV - Preencher'!C90</f>
        <v>HOSPITAL SILVIO MAGALHÃES</v>
      </c>
      <c r="C81" s="4" t="str">
        <f>'[1]TCE - ANEXO IV - Preencher'!E90</f>
        <v>3.4 - Material Farmacológico</v>
      </c>
      <c r="D81" s="3">
        <f>'[1]TCE - ANEXO IV - Preencher'!F90</f>
        <v>9944371000287</v>
      </c>
      <c r="E81" s="5" t="str">
        <f>'[1]TCE - ANEXO IV - Preencher'!G90</f>
        <v>SULMEDIC COMERCIO DE MEDICAMENTOS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000003531</v>
      </c>
      <c r="I81" s="6">
        <f>IF('[1]TCE - ANEXO IV - Preencher'!K90="","",'[1]TCE - ANEXO IV - Preencher'!K90)</f>
        <v>45111</v>
      </c>
      <c r="J81" s="5" t="str">
        <f>'[1]TCE - ANEXO IV - Preencher'!L90</f>
        <v>28230709944371000287550020000035311619372343</v>
      </c>
      <c r="K81" s="5" t="str">
        <f>IF(F81="B",LEFT('[1]TCE - ANEXO IV - Preencher'!M90,2),IF(F81="S",LEFT('[1]TCE - ANEXO IV - Preencher'!M90,7),IF('[1]TCE - ANEXO IV - Preencher'!H90="","")))</f>
        <v>28</v>
      </c>
      <c r="L81" s="7">
        <f>'[1]TCE - ANEXO IV - Preencher'!N90</f>
        <v>19924.41</v>
      </c>
    </row>
    <row r="82" spans="1:12" s="8" customFormat="1" ht="19.5" customHeight="1">
      <c r="A82" s="3">
        <f>IFERROR(VLOOKUP(B82,'[1]DADOS (OCULTAR)'!$Q$3:$S$133,3,0),"")</f>
        <v>9767633000447</v>
      </c>
      <c r="B82" s="4" t="str">
        <f>'[1]TCE - ANEXO IV - Preencher'!C91</f>
        <v>HOSPITAL SILVIO MAGALHÃES</v>
      </c>
      <c r="C82" s="4" t="str">
        <f>'[1]TCE - ANEXO IV - Preencher'!E91</f>
        <v>3.4 - Material Farmacológico</v>
      </c>
      <c r="D82" s="3">
        <f>'[1]TCE - ANEXO IV - Preencher'!F91</f>
        <v>8674752000140</v>
      </c>
      <c r="E82" s="5" t="str">
        <f>'[1]TCE - ANEXO IV - Preencher'!G91</f>
        <v>CIRURGICA MONTEBELLO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000167782</v>
      </c>
      <c r="I82" s="6">
        <f>IF('[1]TCE - ANEXO IV - Preencher'!K91="","",'[1]TCE - ANEXO IV - Preencher'!K91)</f>
        <v>45121</v>
      </c>
      <c r="J82" s="5" t="str">
        <f>'[1]TCE - ANEXO IV - Preencher'!L91</f>
        <v>26230708674752000140550010001677821377858241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4225.7</v>
      </c>
    </row>
    <row r="83" spans="1:12" s="8" customFormat="1" ht="19.5" customHeight="1">
      <c r="A83" s="3">
        <f>IFERROR(VLOOKUP(B83,'[1]DADOS (OCULTAR)'!$Q$3:$S$133,3,0),"")</f>
        <v>9767633000447</v>
      </c>
      <c r="B83" s="4" t="str">
        <f>'[1]TCE - ANEXO IV - Preencher'!C92</f>
        <v>HOSPITAL SILVIO MAGALHÃES</v>
      </c>
      <c r="C83" s="4" t="str">
        <f>'[1]TCE - ANEXO IV - Preencher'!E92</f>
        <v>3.4 - Material Farmacológico</v>
      </c>
      <c r="D83" s="3">
        <f>'[1]TCE - ANEXO IV - Preencher'!F92</f>
        <v>3817043000152</v>
      </c>
      <c r="E83" s="5" t="str">
        <f>'[1]TCE - ANEXO IV - Preencher'!G92</f>
        <v>PHARMAPLUS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57631</v>
      </c>
      <c r="I83" s="6">
        <f>IF('[1]TCE - ANEXO IV - Preencher'!K92="","",'[1]TCE - ANEXO IV - Preencher'!K92)</f>
        <v>45119</v>
      </c>
      <c r="J83" s="5" t="str">
        <f>'[1]TCE - ANEXO IV - Preencher'!L92</f>
        <v>26230703817043000152550010000576311651091165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3521.28</v>
      </c>
    </row>
    <row r="84" spans="1:12" s="8" customFormat="1" ht="19.5" customHeight="1">
      <c r="A84" s="3">
        <f>IFERROR(VLOOKUP(B84,'[1]DADOS (OCULTAR)'!$Q$3:$S$133,3,0),"")</f>
        <v>9767633000447</v>
      </c>
      <c r="B84" s="4" t="str">
        <f>'[1]TCE - ANEXO IV - Preencher'!C93</f>
        <v>HOSPITAL SILVIO MAGALHÃES</v>
      </c>
      <c r="C84" s="4" t="str">
        <f>'[1]TCE - ANEXO IV - Preencher'!E93</f>
        <v>3.4 - Material Farmacológico</v>
      </c>
      <c r="D84" s="3">
        <f>'[1]TCE - ANEXO IV - Preencher'!F93</f>
        <v>874929000140</v>
      </c>
      <c r="E84" s="5" t="str">
        <f>'[1]TCE - ANEXO IV - Preencher'!G93</f>
        <v>MED CENTER COMERCIAL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000482761</v>
      </c>
      <c r="I84" s="6">
        <f>IF('[1]TCE - ANEXO IV - Preencher'!K93="","",'[1]TCE - ANEXO IV - Preencher'!K93)</f>
        <v>45117</v>
      </c>
      <c r="J84" s="5" t="str">
        <f>'[1]TCE - ANEXO IV - Preencher'!L93</f>
        <v>31230700874929000140550010004827611940796530</v>
      </c>
      <c r="K84" s="5" t="str">
        <f>IF(F84="B",LEFT('[1]TCE - ANEXO IV - Preencher'!M93,2),IF(F84="S",LEFT('[1]TCE - ANEXO IV - Preencher'!M93,7),IF('[1]TCE - ANEXO IV - Preencher'!H93="","")))</f>
        <v>31</v>
      </c>
      <c r="L84" s="7">
        <f>'[1]TCE - ANEXO IV - Preencher'!N93</f>
        <v>2757.23</v>
      </c>
    </row>
    <row r="85" spans="1:12" s="8" customFormat="1" ht="19.5" customHeight="1">
      <c r="A85" s="3">
        <f>IFERROR(VLOOKUP(B85,'[1]DADOS (OCULTAR)'!$Q$3:$S$133,3,0),"")</f>
        <v>9767633000447</v>
      </c>
      <c r="B85" s="4" t="str">
        <f>'[1]TCE - ANEXO IV - Preencher'!C94</f>
        <v>HOSPITAL SILVIO MAGALHÃES</v>
      </c>
      <c r="C85" s="4" t="str">
        <f>'[1]TCE - ANEXO IV - Preencher'!E94</f>
        <v>3.4 - Material Farmacológico</v>
      </c>
      <c r="D85" s="3">
        <f>'[1]TCE - ANEXO IV - Preencher'!F94</f>
        <v>2617932001002</v>
      </c>
      <c r="E85" s="5" t="str">
        <f>'[1]TCE - ANEXO IV - Preencher'!G94</f>
        <v>ROMERO FARMACIA LTDA 08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383184</v>
      </c>
      <c r="I85" s="6">
        <f>IF('[1]TCE - ANEXO IV - Preencher'!K94="","",'[1]TCE - ANEXO IV - Preencher'!K94)</f>
        <v>45126</v>
      </c>
      <c r="J85" s="5" t="str">
        <f>'[1]TCE - ANEXO IV - Preencher'!L94</f>
        <v>26230702617932001002650010003831841418513958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34.5</v>
      </c>
    </row>
    <row r="86" spans="1:12" s="8" customFormat="1" ht="19.5" customHeight="1">
      <c r="A86" s="3">
        <f>IFERROR(VLOOKUP(B86,'[1]DADOS (OCULTAR)'!$Q$3:$S$133,3,0),"")</f>
        <v>9767633000447</v>
      </c>
      <c r="B86" s="4" t="str">
        <f>'[1]TCE - ANEXO IV - Preencher'!C95</f>
        <v>HOSPITAL SILVIO MAGALHÃES</v>
      </c>
      <c r="C86" s="4" t="str">
        <f>'[1]TCE - ANEXO IV - Preencher'!E95</f>
        <v>3.4 - Material Farmacológico</v>
      </c>
      <c r="D86" s="3">
        <f>'[1]TCE - ANEXO IV - Preencher'!F95</f>
        <v>2617932001002</v>
      </c>
      <c r="E86" s="5" t="str">
        <f>'[1]TCE - ANEXO IV - Preencher'!G95</f>
        <v>ROMERO FARMACIA LTDA 08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383188</v>
      </c>
      <c r="I86" s="6">
        <f>IF('[1]TCE - ANEXO IV - Preencher'!K95="","",'[1]TCE - ANEXO IV - Preencher'!K95)</f>
        <v>45126</v>
      </c>
      <c r="J86" s="5" t="str">
        <f>'[1]TCE - ANEXO IV - Preencher'!L95</f>
        <v>26230702617932001002650010003831881486901290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9.9499999999999993</v>
      </c>
    </row>
    <row r="87" spans="1:12" s="8" customFormat="1" ht="19.5" customHeight="1">
      <c r="A87" s="3">
        <f>IFERROR(VLOOKUP(B87,'[1]DADOS (OCULTAR)'!$Q$3:$S$133,3,0),"")</f>
        <v>9767633000447</v>
      </c>
      <c r="B87" s="4" t="str">
        <f>'[1]TCE - ANEXO IV - Preencher'!C96</f>
        <v>HOSPITAL SILVIO MAGALHÃES</v>
      </c>
      <c r="C87" s="4" t="str">
        <f>'[1]TCE - ANEXO IV - Preencher'!E96</f>
        <v>3.4 - Material Farmacológico</v>
      </c>
      <c r="D87" s="3">
        <f>'[1]TCE - ANEXO IV - Preencher'!F96</f>
        <v>9944371000287</v>
      </c>
      <c r="E87" s="5" t="str">
        <f>'[1]TCE - ANEXO IV - Preencher'!G96</f>
        <v>SULMEDIC COMERCIO DE MEDICAMENTOS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000003586</v>
      </c>
      <c r="I87" s="6">
        <f>IF('[1]TCE - ANEXO IV - Preencher'!K96="","",'[1]TCE - ANEXO IV - Preencher'!K96)</f>
        <v>45114</v>
      </c>
      <c r="J87" s="5" t="str">
        <f>'[1]TCE - ANEXO IV - Preencher'!L96</f>
        <v>28230709944371000287550020000035861787567286</v>
      </c>
      <c r="K87" s="5" t="str">
        <f>IF(F87="B",LEFT('[1]TCE - ANEXO IV - Preencher'!M96,2),IF(F87="S",LEFT('[1]TCE - ANEXO IV - Preencher'!M96,7),IF('[1]TCE - ANEXO IV - Preencher'!H96="","")))</f>
        <v>28</v>
      </c>
      <c r="L87" s="7">
        <f>'[1]TCE - ANEXO IV - Preencher'!N96</f>
        <v>19699.86</v>
      </c>
    </row>
    <row r="88" spans="1:12" s="8" customFormat="1" ht="19.5" customHeight="1">
      <c r="A88" s="3">
        <f>IFERROR(VLOOKUP(B88,'[1]DADOS (OCULTAR)'!$Q$3:$S$133,3,0),"")</f>
        <v>9767633000447</v>
      </c>
      <c r="B88" s="4" t="str">
        <f>'[1]TCE - ANEXO IV - Preencher'!C97</f>
        <v>HOSPITAL SILVIO MAGALHÃES</v>
      </c>
      <c r="C88" s="4" t="str">
        <f>'[1]TCE - ANEXO IV - Preencher'!E97</f>
        <v>3.4 - Material Farmacológico</v>
      </c>
      <c r="D88" s="3">
        <f>'[1]TCE - ANEXO IV - Preencher'!F97</f>
        <v>8778201000126</v>
      </c>
      <c r="E88" s="5" t="str">
        <f>'[1]TCE - ANEXO IV - Preencher'!G97</f>
        <v>DROGAFONTE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000417905</v>
      </c>
      <c r="I88" s="6">
        <f>IF('[1]TCE - ANEXO IV - Preencher'!K97="","",'[1]TCE - ANEXO IV - Preencher'!K97)</f>
        <v>45126</v>
      </c>
      <c r="J88" s="5" t="str">
        <f>'[1]TCE - ANEXO IV - Preencher'!L97</f>
        <v>26230708778201000126550010004179051843048822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6990</v>
      </c>
    </row>
    <row r="89" spans="1:12" s="8" customFormat="1" ht="19.5" customHeight="1">
      <c r="A89" s="3">
        <f>IFERROR(VLOOKUP(B89,'[1]DADOS (OCULTAR)'!$Q$3:$S$133,3,0),"")</f>
        <v>9767633000447</v>
      </c>
      <c r="B89" s="4" t="str">
        <f>'[1]TCE - ANEXO IV - Preencher'!C98</f>
        <v>HOSPITAL SILVIO MAGALHÃES</v>
      </c>
      <c r="C89" s="4" t="str">
        <f>'[1]TCE - ANEXO IV - Preencher'!E98</f>
        <v>3.4 - Material Farmacológico</v>
      </c>
      <c r="D89" s="3">
        <f>'[1]TCE - ANEXO IV - Preencher'!F98</f>
        <v>12882932000194</v>
      </c>
      <c r="E89" s="5" t="str">
        <f>'[1]TCE - ANEXO IV - Preencher'!G98</f>
        <v>EXOMED COMERCIO ATACADISTA DE MEDICAMENTOS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175197</v>
      </c>
      <c r="I89" s="6">
        <f>IF('[1]TCE - ANEXO IV - Preencher'!K98="","",'[1]TCE - ANEXO IV - Preencher'!K98)</f>
        <v>45127</v>
      </c>
      <c r="J89" s="5" t="str">
        <f>'[1]TCE - ANEXO IV - Preencher'!L98</f>
        <v>26230712882932000194550010001751971198635740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3500</v>
      </c>
    </row>
    <row r="90" spans="1:12" s="8" customFormat="1" ht="19.5" customHeight="1">
      <c r="A90" s="3">
        <f>IFERROR(VLOOKUP(B90,'[1]DADOS (OCULTAR)'!$Q$3:$S$133,3,0),"")</f>
        <v>9767633000447</v>
      </c>
      <c r="B90" s="4" t="str">
        <f>'[1]TCE - ANEXO IV - Preencher'!C99</f>
        <v>HOSPITAL SILVIO MAGALHÃES</v>
      </c>
      <c r="C90" s="4" t="str">
        <f>'[1]TCE - ANEXO IV - Preencher'!E99</f>
        <v>3.4 - Material Farmacológico</v>
      </c>
      <c r="D90" s="3">
        <f>'[1]TCE - ANEXO IV - Preencher'!F99</f>
        <v>8778201000126</v>
      </c>
      <c r="E90" s="5" t="str">
        <f>'[1]TCE - ANEXO IV - Preencher'!G99</f>
        <v>DROGAFONTE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000417689</v>
      </c>
      <c r="I90" s="6">
        <f>IF('[1]TCE - ANEXO IV - Preencher'!K99="","",'[1]TCE - ANEXO IV - Preencher'!K99)</f>
        <v>45125</v>
      </c>
      <c r="J90" s="5" t="str">
        <f>'[1]TCE - ANEXO IV - Preencher'!L99</f>
        <v>26230708778201000126550010004176891728527504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47361.599999999999</v>
      </c>
    </row>
    <row r="91" spans="1:12" s="8" customFormat="1" ht="19.5" customHeight="1">
      <c r="A91" s="3">
        <f>IFERROR(VLOOKUP(B91,'[1]DADOS (OCULTAR)'!$Q$3:$S$133,3,0),"")</f>
        <v>9767633000447</v>
      </c>
      <c r="B91" s="4" t="str">
        <f>'[1]TCE - ANEXO IV - Preencher'!C100</f>
        <v>HOSPITAL SILVIO MAGALHÃES</v>
      </c>
      <c r="C91" s="4" t="str">
        <f>'[1]TCE - ANEXO IV - Preencher'!E100</f>
        <v>3.4 - Material Farmacológico</v>
      </c>
      <c r="D91" s="3">
        <f>'[1]TCE - ANEXO IV - Preencher'!F100</f>
        <v>1693953007581</v>
      </c>
      <c r="E91" s="5" t="str">
        <f>'[1]TCE - ANEXO IV - Preencher'!G100</f>
        <v>VJ FARMA PALMARES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000206805</v>
      </c>
      <c r="I91" s="6">
        <f>IF('[1]TCE - ANEXO IV - Preencher'!K100="","",'[1]TCE - ANEXO IV - Preencher'!K100)</f>
        <v>45128</v>
      </c>
      <c r="J91" s="5" t="str">
        <f>'[1]TCE - ANEXO IV - Preencher'!L100</f>
        <v>26230701693953007581650010002068051293568110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31.99</v>
      </c>
    </row>
    <row r="92" spans="1:12" s="8" customFormat="1" ht="19.5" customHeight="1">
      <c r="A92" s="3">
        <f>IFERROR(VLOOKUP(B92,'[1]DADOS (OCULTAR)'!$Q$3:$S$133,3,0),"")</f>
        <v>9767633000447</v>
      </c>
      <c r="B92" s="4" t="str">
        <f>'[1]TCE - ANEXO IV - Preencher'!C101</f>
        <v>HOSPITAL SILVIO MAGALHÃES</v>
      </c>
      <c r="C92" s="4" t="str">
        <f>'[1]TCE - ANEXO IV - Preencher'!E101</f>
        <v>3.4 - Material Farmacológico</v>
      </c>
      <c r="D92" s="3">
        <f>'[1]TCE - ANEXO IV - Preencher'!F101</f>
        <v>9007162000126</v>
      </c>
      <c r="E92" s="5" t="str">
        <f>'[1]TCE - ANEXO IV - Preencher'!G101</f>
        <v>MAUES LOBATO COM. E REP.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000092860</v>
      </c>
      <c r="I92" s="6">
        <f>IF('[1]TCE - ANEXO IV - Preencher'!K101="","",'[1]TCE - ANEXO IV - Preencher'!K101)</f>
        <v>45127</v>
      </c>
      <c r="J92" s="5" t="str">
        <f>'[1]TCE - ANEXO IV - Preencher'!L101</f>
        <v>26230709007162000126550010000928601308563077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998.4</v>
      </c>
    </row>
    <row r="93" spans="1:12" s="8" customFormat="1" ht="19.5" customHeight="1">
      <c r="A93" s="3">
        <f>IFERROR(VLOOKUP(B93,'[1]DADOS (OCULTAR)'!$Q$3:$S$133,3,0),"")</f>
        <v>9767633000447</v>
      </c>
      <c r="B93" s="4" t="str">
        <f>'[1]TCE - ANEXO IV - Preencher'!C102</f>
        <v>HOSPITAL SILVIO MAGALHÃES</v>
      </c>
      <c r="C93" s="4" t="str">
        <f>'[1]TCE - ANEXO IV - Preencher'!E102</f>
        <v>3.4 - Material Farmacológico</v>
      </c>
      <c r="D93" s="3">
        <f>'[1]TCE - ANEXO IV - Preencher'!F102</f>
        <v>12882932000194</v>
      </c>
      <c r="E93" s="5" t="str">
        <f>'[1]TCE - ANEXO IV - Preencher'!G102</f>
        <v>EXOMED COMERCIO ATACADISTA DE MEDICAMENTOS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175229</v>
      </c>
      <c r="I93" s="6">
        <f>IF('[1]TCE - ANEXO IV - Preencher'!K102="","",'[1]TCE - ANEXO IV - Preencher'!K102)</f>
        <v>45128</v>
      </c>
      <c r="J93" s="5" t="str">
        <f>'[1]TCE - ANEXO IV - Preencher'!L102</f>
        <v>26230712882932000194550010001752291617708941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724</v>
      </c>
    </row>
    <row r="94" spans="1:12" s="8" customFormat="1" ht="19.5" customHeight="1">
      <c r="A94" s="3">
        <f>IFERROR(VLOOKUP(B94,'[1]DADOS (OCULTAR)'!$Q$3:$S$133,3,0),"")</f>
        <v>9767633000447</v>
      </c>
      <c r="B94" s="4" t="str">
        <f>'[1]TCE - ANEXO IV - Preencher'!C103</f>
        <v>HOSPITAL SILVIO MAGALHÃES</v>
      </c>
      <c r="C94" s="4" t="str">
        <f>'[1]TCE - ANEXO IV - Preencher'!E103</f>
        <v>3.4 - Material Farmacológico</v>
      </c>
      <c r="D94" s="3">
        <f>'[1]TCE - ANEXO IV - Preencher'!F103</f>
        <v>11025459000328</v>
      </c>
      <c r="E94" s="5" t="str">
        <f>'[1]TCE - ANEXO IV - Preencher'!G103</f>
        <v>FARMACIA GLOBO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000005586</v>
      </c>
      <c r="I94" s="6">
        <f>IF('[1]TCE - ANEXO IV - Preencher'!K103="","",'[1]TCE - ANEXO IV - Preencher'!K103)</f>
        <v>45131</v>
      </c>
      <c r="J94" s="5" t="str">
        <f>'[1]TCE - ANEXO IV - Preencher'!L103</f>
        <v>26230711025459000328550010000055861023060006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25</v>
      </c>
    </row>
    <row r="95" spans="1:12" s="8" customFormat="1" ht="19.5" customHeight="1">
      <c r="A95" s="3">
        <f>IFERROR(VLOOKUP(B95,'[1]DADOS (OCULTAR)'!$Q$3:$S$133,3,0),"")</f>
        <v>9767633000447</v>
      </c>
      <c r="B95" s="4" t="str">
        <f>'[1]TCE - ANEXO IV - Preencher'!C104</f>
        <v>HOSPITAL SILVIO MAGALHÃES</v>
      </c>
      <c r="C95" s="4" t="str">
        <f>'[1]TCE - ANEXO IV - Preencher'!E104</f>
        <v>3.4 - Material Farmacológico</v>
      </c>
      <c r="D95" s="3">
        <f>'[1]TCE - ANEXO IV - Preencher'!F104</f>
        <v>22580510000118</v>
      </c>
      <c r="E95" s="5" t="str">
        <f>'[1]TCE - ANEXO IV - Preencher'!G104</f>
        <v>UNIFAR DISTRIBUIDORA DE MEDICAMENTOS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55728</v>
      </c>
      <c r="I95" s="6">
        <f>IF('[1]TCE - ANEXO IV - Preencher'!K104="","",'[1]TCE - ANEXO IV - Preencher'!K104)</f>
        <v>45127</v>
      </c>
      <c r="J95" s="5" t="str">
        <f>'[1]TCE - ANEXO IV - Preencher'!L104</f>
        <v>26230722580510000118550010000557281000421687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486</v>
      </c>
    </row>
    <row r="96" spans="1:12" s="8" customFormat="1" ht="19.5" customHeight="1">
      <c r="A96" s="3">
        <f>IFERROR(VLOOKUP(B96,'[1]DADOS (OCULTAR)'!$Q$3:$S$133,3,0),"")</f>
        <v>9767633000447</v>
      </c>
      <c r="B96" s="4" t="str">
        <f>'[1]TCE - ANEXO IV - Preencher'!C105</f>
        <v>HOSPITAL SILVIO MAGALHÃES</v>
      </c>
      <c r="C96" s="4" t="str">
        <f>'[1]TCE - ANEXO IV - Preencher'!E105</f>
        <v>3.4 - Material Farmacológico</v>
      </c>
      <c r="D96" s="3">
        <f>'[1]TCE - ANEXO IV - Preencher'!F105</f>
        <v>11449180000100</v>
      </c>
      <c r="E96" s="5" t="str">
        <f>'[1]TCE - ANEXO IV - Preencher'!G105</f>
        <v>DPROSMED DISTRIBUIDORA DE PRODUTOS MEDICOS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00061536</v>
      </c>
      <c r="I96" s="6">
        <f>IF('[1]TCE - ANEXO IV - Preencher'!K105="","",'[1]TCE - ANEXO IV - Preencher'!K105)</f>
        <v>45135</v>
      </c>
      <c r="J96" s="5" t="str">
        <f>'[1]TCE - ANEXO IV - Preencher'!L105</f>
        <v>26230711449180000100550010000615361000247737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332.5</v>
      </c>
    </row>
    <row r="97" spans="1:12" s="8" customFormat="1" ht="19.5" customHeight="1">
      <c r="A97" s="3">
        <f>IFERROR(VLOOKUP(B97,'[1]DADOS (OCULTAR)'!$Q$3:$S$133,3,0),"")</f>
        <v>9767633000447</v>
      </c>
      <c r="B97" s="4" t="str">
        <f>'[1]TCE - ANEXO IV - Preencher'!C106</f>
        <v>HOSPITAL SILVIO MAGALHÃES</v>
      </c>
      <c r="C97" s="4" t="str">
        <f>'[1]TCE - ANEXO IV - Preencher'!E106</f>
        <v>3.4 - Material Farmacológico</v>
      </c>
      <c r="D97" s="3">
        <f>'[1]TCE - ANEXO IV - Preencher'!F106</f>
        <v>22580510000118</v>
      </c>
      <c r="E97" s="5" t="str">
        <f>'[1]TCE - ANEXO IV - Preencher'!G106</f>
        <v>UNIFAR DISTRIBUIDORA DE MEDICAMENTOS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5588</v>
      </c>
      <c r="I97" s="6">
        <f>IF('[1]TCE - ANEXO IV - Preencher'!K106="","",'[1]TCE - ANEXO IV - Preencher'!K106)</f>
        <v>45134</v>
      </c>
      <c r="J97" s="5" t="str">
        <f>'[1]TCE - ANEXO IV - Preencher'!L106</f>
        <v>26230722580510000118550010000558881000423403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632.5</v>
      </c>
    </row>
    <row r="98" spans="1:12" s="8" customFormat="1" ht="19.5" customHeight="1">
      <c r="A98" s="3">
        <f>IFERROR(VLOOKUP(B98,'[1]DADOS (OCULTAR)'!$Q$3:$S$133,3,0),"")</f>
        <v>9767633000447</v>
      </c>
      <c r="B98" s="4" t="str">
        <f>'[1]TCE - ANEXO IV - Preencher'!C107</f>
        <v>HOSPITAL SILVIO MAGALHÃES</v>
      </c>
      <c r="C98" s="4" t="str">
        <f>'[1]TCE - ANEXO IV - Preencher'!E107</f>
        <v>3.4 - Material Farmacológico</v>
      </c>
      <c r="D98" s="3">
        <f>'[1]TCE - ANEXO IV - Preencher'!F107</f>
        <v>67729178000653</v>
      </c>
      <c r="E98" s="5" t="str">
        <f>'[1]TCE - ANEXO IV - Preencher'!G107</f>
        <v>COMERCIAL CIRURGICA RIOCLARENSE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0054873</v>
      </c>
      <c r="I98" s="6">
        <f>IF('[1]TCE - ANEXO IV - Preencher'!K107="","",'[1]TCE - ANEXO IV - Preencher'!K107)</f>
        <v>45134</v>
      </c>
      <c r="J98" s="5" t="str">
        <f>'[1]TCE - ANEXO IV - Preencher'!L107</f>
        <v>26230767729178000653550010000548731105055004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4412.74</v>
      </c>
    </row>
    <row r="99" spans="1:12" s="8" customFormat="1" ht="19.5" customHeight="1">
      <c r="A99" s="3">
        <f>IFERROR(VLOOKUP(B99,'[1]DADOS (OCULTAR)'!$Q$3:$S$133,3,0),"")</f>
        <v>9767633000447</v>
      </c>
      <c r="B99" s="4" t="str">
        <f>'[1]TCE - ANEXO IV - Preencher'!C108</f>
        <v>HOSPITAL SILVIO MAGALHÃES</v>
      </c>
      <c r="C99" s="4" t="str">
        <f>'[1]TCE - ANEXO IV - Preencher'!E108</f>
        <v>3.4 - Material Farmacológico</v>
      </c>
      <c r="D99" s="3">
        <f>'[1]TCE - ANEXO IV - Preencher'!F108</f>
        <v>35753111000153</v>
      </c>
      <c r="E99" s="5" t="str">
        <f>'[1]TCE - ANEXO IV - Preencher'!G108</f>
        <v>NORD PRODUTOS EM SAUDE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16444</v>
      </c>
      <c r="I99" s="6">
        <f>IF('[1]TCE - ANEXO IV - Preencher'!K108="","",'[1]TCE - ANEXO IV - Preencher'!K108)</f>
        <v>45134</v>
      </c>
      <c r="J99" s="5" t="str">
        <f>'[1]TCE - ANEXO IV - Preencher'!L108</f>
        <v>26230735753111000153550010000164441000197829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1087</v>
      </c>
    </row>
    <row r="100" spans="1:12" s="8" customFormat="1" ht="19.5" customHeight="1">
      <c r="A100" s="3">
        <f>IFERROR(VLOOKUP(B100,'[1]DADOS (OCULTAR)'!$Q$3:$S$133,3,0),"")</f>
        <v>9767633000447</v>
      </c>
      <c r="B100" s="4" t="str">
        <f>'[1]TCE - ANEXO IV - Preencher'!C109</f>
        <v>HOSPITAL SILVIO MAGALHÃES</v>
      </c>
      <c r="C100" s="4" t="str">
        <f>'[1]TCE - ANEXO IV - Preencher'!E109</f>
        <v>3.4 - Material Farmacológico</v>
      </c>
      <c r="D100" s="3">
        <f>'[1]TCE - ANEXO IV - Preencher'!F109</f>
        <v>13120044000105</v>
      </c>
      <c r="E100" s="5" t="str">
        <f>'[1]TCE - ANEXO IV - Preencher'!G109</f>
        <v>WANDERLEY E REGIS COM E PROD MEDICOS HOSPITALAR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000010058</v>
      </c>
      <c r="I100" s="6">
        <f>IF('[1]TCE - ANEXO IV - Preencher'!K109="","",'[1]TCE - ANEXO IV - Preencher'!K109)</f>
        <v>45134</v>
      </c>
      <c r="J100" s="5" t="str">
        <f>'[1]TCE - ANEXO IV - Preencher'!L109</f>
        <v>26230713120044000105550010000100581891589888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426</v>
      </c>
    </row>
    <row r="101" spans="1:12" s="8" customFormat="1" ht="19.5" customHeight="1">
      <c r="A101" s="3">
        <f>IFERROR(VLOOKUP(B101,'[1]DADOS (OCULTAR)'!$Q$3:$S$133,3,0),"")</f>
        <v>9767633000447</v>
      </c>
      <c r="B101" s="4" t="str">
        <f>'[1]TCE - ANEXO IV - Preencher'!C110</f>
        <v>HOSPITAL SILVIO MAGALHÃES</v>
      </c>
      <c r="C101" s="4" t="str">
        <f>'[1]TCE - ANEXO IV - Preencher'!E110</f>
        <v>3.4 - Material Farmacológico</v>
      </c>
      <c r="D101" s="3">
        <f>'[1]TCE - ANEXO IV - Preencher'!F110</f>
        <v>21381761000100</v>
      </c>
      <c r="E101" s="5" t="str">
        <f>'[1]TCE - ANEXO IV - Preencher'!G110</f>
        <v>SIX DISTRIBUIDORA HOSPITALAR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000058277</v>
      </c>
      <c r="I101" s="6">
        <f>IF('[1]TCE - ANEXO IV - Preencher'!K110="","",'[1]TCE - ANEXO IV - Preencher'!K110)</f>
        <v>45135</v>
      </c>
      <c r="J101" s="5" t="str">
        <f>'[1]TCE - ANEXO IV - Preencher'!L110</f>
        <v>26230721381761000100550010000582771446825310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351</v>
      </c>
    </row>
    <row r="102" spans="1:12" s="8" customFormat="1" ht="19.5" customHeight="1">
      <c r="A102" s="3">
        <f>IFERROR(VLOOKUP(B102,'[1]DADOS (OCULTAR)'!$Q$3:$S$133,3,0),"")</f>
        <v>9767633000447</v>
      </c>
      <c r="B102" s="4" t="str">
        <f>'[1]TCE - ANEXO IV - Preencher'!C111</f>
        <v>HOSPITAL SILVIO MAGALHÃES</v>
      </c>
      <c r="C102" s="4" t="str">
        <f>'[1]TCE - ANEXO IV - Preencher'!E111</f>
        <v>3.4 - Material Farmacológico</v>
      </c>
      <c r="D102" s="3">
        <f>'[1]TCE - ANEXO IV - Preencher'!F111</f>
        <v>7484373000124</v>
      </c>
      <c r="E102" s="5" t="str">
        <f>'[1]TCE - ANEXO IV - Preencher'!G111</f>
        <v>UNI HOSPITALAR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000175050</v>
      </c>
      <c r="I102" s="6">
        <f>IF('[1]TCE - ANEXO IV - Preencher'!K111="","",'[1]TCE - ANEXO IV - Preencher'!K111)</f>
        <v>45134</v>
      </c>
      <c r="J102" s="5" t="str">
        <f>'[1]TCE - ANEXO IV - Preencher'!L111</f>
        <v>26230707484373000124550010001750501778920643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1984</v>
      </c>
    </row>
    <row r="103" spans="1:12" s="8" customFormat="1" ht="19.5" customHeight="1">
      <c r="A103" s="3">
        <f>IFERROR(VLOOKUP(B103,'[1]DADOS (OCULTAR)'!$Q$3:$S$133,3,0),"")</f>
        <v>9767633000447</v>
      </c>
      <c r="B103" s="4" t="str">
        <f>'[1]TCE - ANEXO IV - Preencher'!C112</f>
        <v>HOSPITAL SILVIO MAGALHÃES</v>
      </c>
      <c r="C103" s="4" t="str">
        <f>'[1]TCE - ANEXO IV - Preencher'!E112</f>
        <v>3.4 - Material Farmacológico</v>
      </c>
      <c r="D103" s="3">
        <f>'[1]TCE - ANEXO IV - Preencher'!F112</f>
        <v>11025459000328</v>
      </c>
      <c r="E103" s="5" t="str">
        <f>'[1]TCE - ANEXO IV - Preencher'!G112</f>
        <v>FARMACIA GLOBO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000005606</v>
      </c>
      <c r="I103" s="6">
        <f>IF('[1]TCE - ANEXO IV - Preencher'!K112="","",'[1]TCE - ANEXO IV - Preencher'!K112)</f>
        <v>45138</v>
      </c>
      <c r="J103" s="5" t="str">
        <f>'[1]TCE - ANEXO IV - Preencher'!L112</f>
        <v>26230711025459000328550010000056061023060000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315</v>
      </c>
    </row>
    <row r="104" spans="1:12" s="8" customFormat="1" ht="19.5" customHeight="1">
      <c r="A104" s="3">
        <f>IFERROR(VLOOKUP(B104,'[1]DADOS (OCULTAR)'!$Q$3:$S$133,3,0),"")</f>
        <v>9767633000447</v>
      </c>
      <c r="B104" s="4" t="str">
        <f>'[1]TCE - ANEXO IV - Preencher'!C113</f>
        <v>HOSPITAL SILVIO MAGALHÃES</v>
      </c>
      <c r="C104" s="4" t="str">
        <f>'[1]TCE - ANEXO IV - Preencher'!E113</f>
        <v>3.4 - Material Farmacológico</v>
      </c>
      <c r="D104" s="3">
        <f>'[1]TCE - ANEXO IV - Preencher'!F113</f>
        <v>3817043000152</v>
      </c>
      <c r="E104" s="5" t="str">
        <f>'[1]TCE - ANEXO IV - Preencher'!G113</f>
        <v>PHARMAPLUS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58148</v>
      </c>
      <c r="I104" s="6">
        <f>IF('[1]TCE - ANEXO IV - Preencher'!K113="","",'[1]TCE - ANEXO IV - Preencher'!K113)</f>
        <v>45134</v>
      </c>
      <c r="J104" s="5" t="str">
        <f>'[1]TCE - ANEXO IV - Preencher'!L113</f>
        <v>26230703817043000152550010000581481220209153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3087.84</v>
      </c>
    </row>
    <row r="105" spans="1:12" s="8" customFormat="1" ht="19.5" customHeight="1">
      <c r="A105" s="3">
        <f>IFERROR(VLOOKUP(B105,'[1]DADOS (OCULTAR)'!$Q$3:$S$133,3,0),"")</f>
        <v>9767633000447</v>
      </c>
      <c r="B105" s="4" t="str">
        <f>'[1]TCE - ANEXO IV - Preencher'!C114</f>
        <v>HOSPITAL SILVIO MAGALHÃES</v>
      </c>
      <c r="C105" s="4" t="str">
        <f>'[1]TCE - ANEXO IV - Preencher'!E114</f>
        <v>3.4 - Material Farmacológico</v>
      </c>
      <c r="D105" s="3">
        <f>'[1]TCE - ANEXO IV - Preencher'!F114</f>
        <v>3817043000152</v>
      </c>
      <c r="E105" s="5" t="str">
        <f>'[1]TCE - ANEXO IV - Preencher'!G114</f>
        <v>PHARMAPLUS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57417</v>
      </c>
      <c r="I105" s="6">
        <f>IF('[1]TCE - ANEXO IV - Preencher'!K114="","",'[1]TCE - ANEXO IV - Preencher'!K114)</f>
        <v>45110</v>
      </c>
      <c r="J105" s="5" t="str">
        <f>'[1]TCE - ANEXO IV - Preencher'!L114</f>
        <v>26230703817043000152550010000574171229185686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130.4</v>
      </c>
    </row>
    <row r="106" spans="1:12" s="8" customFormat="1" ht="19.5" customHeight="1">
      <c r="A106" s="3">
        <f>IFERROR(VLOOKUP(B106,'[1]DADOS (OCULTAR)'!$Q$3:$S$133,3,0),"")</f>
        <v>9767633000447</v>
      </c>
      <c r="B106" s="4" t="str">
        <f>'[1]TCE - ANEXO IV - Preencher'!C115</f>
        <v>HOSPITAL SILVIO MAGALHÃES</v>
      </c>
      <c r="C106" s="4" t="str">
        <f>'[1]TCE - ANEXO IV - Preencher'!E115</f>
        <v>3.13 - Materiais e Materiais Ortopédicos e Corretivos (OPME)</v>
      </c>
      <c r="D106" s="3">
        <f>'[1]TCE - ANEXO IV - Preencher'!F115</f>
        <v>21216468000198</v>
      </c>
      <c r="E106" s="5" t="str">
        <f>'[1]TCE - ANEXO IV - Preencher'!G115</f>
        <v>SANMED DISTRIBUIDORA DE PRODUTOS MEDICOS – HOSPITALARES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000008209</v>
      </c>
      <c r="I106" s="6">
        <f>IF('[1]TCE - ANEXO IV - Preencher'!K115="","",'[1]TCE - ANEXO IV - Preencher'!K115)</f>
        <v>45110</v>
      </c>
      <c r="J106" s="5" t="str">
        <f>'[1]TCE - ANEXO IV - Preencher'!L115</f>
        <v>26230721216468000198550010000082091183202303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625</v>
      </c>
    </row>
    <row r="107" spans="1:12" s="8" customFormat="1" ht="19.5" customHeight="1">
      <c r="A107" s="3">
        <f>IFERROR(VLOOKUP(B107,'[1]DADOS (OCULTAR)'!$Q$3:$S$133,3,0),"")</f>
        <v>9767633000447</v>
      </c>
      <c r="B107" s="4" t="str">
        <f>'[1]TCE - ANEXO IV - Preencher'!C116</f>
        <v>HOSPITAL SILVIO MAGALHÃES</v>
      </c>
      <c r="C107" s="4" t="str">
        <f>'[1]TCE - ANEXO IV - Preencher'!E116</f>
        <v>3.13 - Materiais e Materiais Ortopédicos e Corretivos (OPME)</v>
      </c>
      <c r="D107" s="3">
        <f>'[1]TCE - ANEXO IV - Preencher'!F116</f>
        <v>26090866000124</v>
      </c>
      <c r="E107" s="5" t="str">
        <f>'[1]TCE - ANEXO IV - Preencher'!G116</f>
        <v>GLID MEDICAL COM DE IMPORT E EXP PRODUTOS MED E HOSP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5979</v>
      </c>
      <c r="I107" s="6">
        <f>IF('[1]TCE - ANEXO IV - Preencher'!K116="","",'[1]TCE - ANEXO IV - Preencher'!K116)</f>
        <v>45138</v>
      </c>
      <c r="J107" s="5" t="str">
        <f>'[1]TCE - ANEXO IV - Preencher'!L116</f>
        <v>26230726090866000124550010000059791287345923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13309.74</v>
      </c>
    </row>
    <row r="108" spans="1:12" s="8" customFormat="1" ht="19.5" customHeight="1">
      <c r="A108" s="3">
        <f>IFERROR(VLOOKUP(B108,'[1]DADOS (OCULTAR)'!$Q$3:$S$133,3,0),"")</f>
        <v>9767633000447</v>
      </c>
      <c r="B108" s="4" t="str">
        <f>'[1]TCE - ANEXO IV - Preencher'!C117</f>
        <v>HOSPITAL SILVIO MAGALHÃES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42719975000114</v>
      </c>
      <c r="E108" s="5" t="str">
        <f>'[1]TCE - ANEXO IV - Preencher'!G117</f>
        <v xml:space="preserve">CLINICA VIVERY MEDICINA INTEGRATIVA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34</v>
      </c>
      <c r="I108" s="6">
        <f>IF('[1]TCE - ANEXO IV - Preencher'!K117="","",'[1]TCE - ANEXO IV - Preencher'!K117)</f>
        <v>45140</v>
      </c>
      <c r="J108" s="5" t="str">
        <f>'[1]TCE - ANEXO IV - Preencher'!L117</f>
        <v>CKZIGOOF2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2867.7</v>
      </c>
    </row>
    <row r="109" spans="1:12" s="8" customFormat="1" ht="19.5" customHeight="1">
      <c r="A109" s="3">
        <f>IFERROR(VLOOKUP(B109,'[1]DADOS (OCULTAR)'!$Q$3:$S$133,3,0),"")</f>
        <v>9767633000447</v>
      </c>
      <c r="B109" s="4" t="str">
        <f>'[1]TCE - ANEXO IV - Preencher'!C118</f>
        <v>HOSPITAL SILVIO MAGALHÃES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40924886000184</v>
      </c>
      <c r="E109" s="5" t="str">
        <f>'[1]TCE - ANEXO IV - Preencher'!G118</f>
        <v>PREVENTMED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711</v>
      </c>
      <c r="I109" s="6">
        <f>IF('[1]TCE - ANEXO IV - Preencher'!K118="","",'[1]TCE - ANEXO IV - Preencher'!K118)</f>
        <v>45141</v>
      </c>
      <c r="J109" s="5" t="str">
        <f>'[1]TCE - ANEXO IV - Preencher'!L118</f>
        <v>ZBAJ68126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2867.7</v>
      </c>
    </row>
    <row r="110" spans="1:12" s="8" customFormat="1" ht="19.5" customHeight="1">
      <c r="A110" s="3">
        <f>IFERROR(VLOOKUP(B110,'[1]DADOS (OCULTAR)'!$Q$3:$S$133,3,0),"")</f>
        <v>9767633000447</v>
      </c>
      <c r="B110" s="4" t="str">
        <f>'[1]TCE - ANEXO IV - Preencher'!C119</f>
        <v>HOSPITAL SILVIO MAGALHÃES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46560147000137</v>
      </c>
      <c r="E110" s="5" t="str">
        <f>'[1]TCE - ANEXO IV - Preencher'!G119</f>
        <v xml:space="preserve">MEDICALMED ATIVIDADES MEDICAS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720</v>
      </c>
      <c r="I110" s="6">
        <f>IF('[1]TCE - ANEXO IV - Preencher'!K119="","",'[1]TCE - ANEXO IV - Preencher'!K119)</f>
        <v>45142</v>
      </c>
      <c r="J110" s="5" t="str">
        <f>'[1]TCE - ANEXO IV - Preencher'!L119</f>
        <v>XBXB11821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8801.5499999999993</v>
      </c>
    </row>
    <row r="111" spans="1:12" s="8" customFormat="1" ht="19.5" customHeight="1">
      <c r="A111" s="3">
        <f>IFERROR(VLOOKUP(B111,'[1]DADOS (OCULTAR)'!$Q$3:$S$133,3,0),"")</f>
        <v>9767633000447</v>
      </c>
      <c r="B111" s="4" t="str">
        <f>'[1]TCE - ANEXO IV - Preencher'!C120</f>
        <v>HOSPITAL SILVIO MAGALHÃES</v>
      </c>
      <c r="C111" s="4" t="str">
        <f>'[1]TCE - ANEXO IV - Preencher'!E120</f>
        <v>1.99 - Outras Despesas com Pessoal</v>
      </c>
      <c r="D111" s="3">
        <f>'[1]TCE - ANEXO IV - Preencher'!F120</f>
        <v>17197385000121</v>
      </c>
      <c r="E111" s="5" t="str">
        <f>'[1]TCE - ANEXO IV - Preencher'!G120</f>
        <v>ZURICH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412201</v>
      </c>
      <c r="I111" s="6">
        <f>IF('[1]TCE - ANEXO IV - Preencher'!K120="","",'[1]TCE - ANEXO IV - Preencher'!K120)</f>
        <v>45156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3106200</v>
      </c>
      <c r="L111" s="7">
        <f>'[1]TCE - ANEXO IV - Preencher'!N120</f>
        <v>3614.79</v>
      </c>
    </row>
    <row r="112" spans="1:12" s="8" customFormat="1" ht="19.5" customHeight="1">
      <c r="A112" s="3">
        <f>IFERROR(VLOOKUP(B112,'[1]DADOS (OCULTAR)'!$Q$3:$S$133,3,0),"")</f>
        <v>9767633000447</v>
      </c>
      <c r="B112" s="4" t="str">
        <f>'[1]TCE - ANEXO IV - Preencher'!C121</f>
        <v>HOSPITAL SILVIO MAGALHÃES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401</v>
      </c>
      <c r="I112" s="6">
        <f>IF('[1]TCE - ANEXO IV - Preencher'!K121="","",'[1]TCE - ANEXO IV - Preencher'!K121)</f>
        <v>45140</v>
      </c>
      <c r="J112" s="5" t="str">
        <f>'[1]TCE - ANEXO IV - Preencher'!L121</f>
        <v>UCQK35483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19320</v>
      </c>
    </row>
    <row r="113" spans="1:12" s="8" customFormat="1" ht="19.5" customHeight="1">
      <c r="A113" s="3">
        <f>IFERROR(VLOOKUP(B113,'[1]DADOS (OCULTAR)'!$Q$3:$S$133,3,0),"")</f>
        <v>9767633000447</v>
      </c>
      <c r="B113" s="4" t="str">
        <f>'[1]TCE - ANEXO IV - Preencher'!C122</f>
        <v>HOSPITAL SILVIO MAGALHÃES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44185778000198</v>
      </c>
      <c r="E113" s="5" t="str">
        <f>'[1]TCE - ANEXO IV - Preencher'!G122</f>
        <v xml:space="preserve">RMSCO SERVIÇOS MEDICOS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27</v>
      </c>
      <c r="I113" s="6">
        <f>IF('[1]TCE - ANEXO IV - Preencher'!K122="","",'[1]TCE - ANEXO IV - Preencher'!K122)</f>
        <v>45148</v>
      </c>
      <c r="J113" s="5" t="str">
        <f>'[1]TCE - ANEXO IV - Preencher'!L122</f>
        <v>CULDJEZR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47749.3</v>
      </c>
    </row>
    <row r="114" spans="1:12" s="8" customFormat="1" ht="19.5" customHeight="1">
      <c r="A114" s="3">
        <f>IFERROR(VLOOKUP(B114,'[1]DADOS (OCULTAR)'!$Q$3:$S$133,3,0),"")</f>
        <v>9767633000447</v>
      </c>
      <c r="B114" s="4" t="str">
        <f>'[1]TCE - ANEXO IV - Preencher'!C123</f>
        <v>HOSPITAL SILVIO MAGALHÃES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43843356000108</v>
      </c>
      <c r="E114" s="5" t="str">
        <f>'[1]TCE - ANEXO IV - Preencher'!G123</f>
        <v>SAUDEMED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2284</v>
      </c>
      <c r="I114" s="6">
        <f>IF('[1]TCE - ANEXO IV - Preencher'!K123="","",'[1]TCE - ANEXO IV - Preencher'!K123)</f>
        <v>45146</v>
      </c>
      <c r="J114" s="5" t="str">
        <f>'[1]TCE - ANEXO IV - Preencher'!L123</f>
        <v>TBEN96772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7020</v>
      </c>
    </row>
    <row r="115" spans="1:12" s="8" customFormat="1" ht="19.5" customHeight="1">
      <c r="A115" s="3">
        <f>IFERROR(VLOOKUP(B115,'[1]DADOS (OCULTAR)'!$Q$3:$S$133,3,0),"")</f>
        <v>9767633000447</v>
      </c>
      <c r="B115" s="4" t="str">
        <f>'[1]TCE - ANEXO IV - Preencher'!C124</f>
        <v>HOSPITAL SILVIO MAGALHÃES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50459983000105</v>
      </c>
      <c r="E115" s="5" t="str">
        <f>'[1]TCE - ANEXO IV - Preencher'!G124</f>
        <v>PAIVA SERVICOS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</v>
      </c>
      <c r="I115" s="6">
        <f>IF('[1]TCE - ANEXO IV - Preencher'!K124="","",'[1]TCE - ANEXO IV - Preencher'!K124)</f>
        <v>45145</v>
      </c>
      <c r="J115" s="5" t="str">
        <f>'[1]TCE - ANEXO IV - Preencher'!L124</f>
        <v>U61EEPZR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13500</v>
      </c>
    </row>
    <row r="116" spans="1:12" s="8" customFormat="1" ht="19.5" customHeight="1">
      <c r="A116" s="3">
        <f>IFERROR(VLOOKUP(B116,'[1]DADOS (OCULTAR)'!$Q$3:$S$133,3,0),"")</f>
        <v>9767633000447</v>
      </c>
      <c r="B116" s="4" t="str">
        <f>'[1]TCE - ANEXO IV - Preencher'!C125</f>
        <v>HOSPITAL SILVIO MAGALHÃES</v>
      </c>
      <c r="C116" s="4" t="str">
        <f>'[1]TCE - ANEXO IV - Preencher'!E125</f>
        <v xml:space="preserve">5.25 - Serviços Bancários </v>
      </c>
      <c r="D116" s="3">
        <f>'[1]TCE - ANEXO IV - Preencher'!F125</f>
        <v>360305158247</v>
      </c>
      <c r="E116" s="5" t="str">
        <f>'[1]TCE - ANEXO IV - Preencher'!G125</f>
        <v>CAIXA ECONOMICA FEDERAL RECIFE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45138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2959</v>
      </c>
    </row>
    <row r="117" spans="1:12" s="8" customFormat="1" ht="19.5" customHeight="1">
      <c r="A117" s="3">
        <f>IFERROR(VLOOKUP(B117,'[1]DADOS (OCULTAR)'!$Q$3:$S$133,3,0),"")</f>
        <v>9767633000447</v>
      </c>
      <c r="B117" s="4" t="str">
        <f>'[1]TCE - ANEXO IV - Preencher'!C126</f>
        <v>HOSPITAL SILVIO MAGALHÃES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46288453000166</v>
      </c>
      <c r="E117" s="5" t="str">
        <f>'[1]TCE - ANEXO IV - Preencher'!G126</f>
        <v>ANDRADE E CONDE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50</v>
      </c>
      <c r="I117" s="6">
        <f>IF('[1]TCE - ANEXO IV - Preencher'!K126="","",'[1]TCE - ANEXO IV - Preencher'!K126)</f>
        <v>45146</v>
      </c>
      <c r="J117" s="5" t="str">
        <f>'[1]TCE - ANEXO IV - Preencher'!L126</f>
        <v>U4Y8J2RM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735.4</v>
      </c>
    </row>
    <row r="118" spans="1:12" s="8" customFormat="1" ht="19.5" customHeight="1">
      <c r="A118" s="3">
        <f>IFERROR(VLOOKUP(B118,'[1]DADOS (OCULTAR)'!$Q$3:$S$133,3,0),"")</f>
        <v>9767633000447</v>
      </c>
      <c r="B118" s="4" t="str">
        <f>'[1]TCE - ANEXO IV - Preencher'!C127</f>
        <v>HOSPITAL SILVIO MAGALHÃES</v>
      </c>
      <c r="C118" s="4" t="str">
        <f>'[1]TCE - ANEXO IV - Preencher'!E127</f>
        <v>5.99 - Outros Serviços de Terceiros Pessoa Jurídica</v>
      </c>
      <c r="D118" s="3">
        <f>'[1]TCE - ANEXO IV - Preencher'!F127</f>
        <v>18810735000146</v>
      </c>
      <c r="E118" s="5" t="str">
        <f>'[1]TCE - ANEXO IV - Preencher'!G127</f>
        <v>SEMPRELAB LABORATORIO DE ANALISES DE AGUA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5137</v>
      </c>
      <c r="I118" s="6">
        <f>IF('[1]TCE - ANEXO IV - Preencher'!K127="","",'[1]TCE - ANEXO IV - Preencher'!K127)</f>
        <v>45119</v>
      </c>
      <c r="J118" s="5" t="str">
        <f>'[1]TCE - ANEXO IV - Preencher'!L127</f>
        <v>ZITM21075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800.5</v>
      </c>
    </row>
    <row r="119" spans="1:12" s="8" customFormat="1" ht="19.5" customHeight="1">
      <c r="A119" s="3">
        <f>IFERROR(VLOOKUP(B119,'[1]DADOS (OCULTAR)'!$Q$3:$S$133,3,0),"")</f>
        <v>9767633000447</v>
      </c>
      <c r="B119" s="4" t="str">
        <f>'[1]TCE - ANEXO IV - Preencher'!C128</f>
        <v>HOSPITAL SILVIO MAGALHÃES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51269628000128</v>
      </c>
      <c r="E119" s="5" t="str">
        <f>'[1]TCE - ANEXO IV - Preencher'!G128</f>
        <v>51.269.628 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</v>
      </c>
      <c r="I119" s="6">
        <f>IF('[1]TCE - ANEXO IV - Preencher'!K128="","",'[1]TCE - ANEXO IV - Preencher'!K128)</f>
        <v>45152</v>
      </c>
      <c r="J119" s="5" t="str">
        <f>'[1]TCE - ANEXO IV - Preencher'!L128</f>
        <v>EFK1SPTC4</v>
      </c>
      <c r="K119" s="5" t="str">
        <f>IF(F119="B",LEFT('[1]TCE - ANEXO IV - Preencher'!M128,2),IF(F119="S",LEFT('[1]TCE - ANEXO IV - Preencher'!M128,7),IF('[1]TCE - ANEXO IV - Preencher'!H128="","")))</f>
        <v>2609204</v>
      </c>
      <c r="L119" s="7">
        <f>'[1]TCE - ANEXO IV - Preencher'!N128</f>
        <v>33326.300000000003</v>
      </c>
    </row>
    <row r="120" spans="1:12" s="8" customFormat="1" ht="19.5" customHeight="1">
      <c r="A120" s="3">
        <f>IFERROR(VLOOKUP(B120,'[1]DADOS (OCULTAR)'!$Q$3:$S$133,3,0),"")</f>
        <v>9767633000447</v>
      </c>
      <c r="B120" s="4" t="str">
        <f>'[1]TCE - ANEXO IV - Preencher'!C129</f>
        <v>HOSPITAL SILVIO MAGALHÃES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46560147000137</v>
      </c>
      <c r="E120" s="5" t="str">
        <f>'[1]TCE - ANEXO IV - Preencher'!G129</f>
        <v xml:space="preserve">MEDICALMED ATIVIDADES MEDICAS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723</v>
      </c>
      <c r="I120" s="6">
        <f>IF('[1]TCE - ANEXO IV - Preencher'!K129="","",'[1]TCE - ANEXO IV - Preencher'!K129)</f>
        <v>45145</v>
      </c>
      <c r="J120" s="5" t="str">
        <f>'[1]TCE - ANEXO IV - Preencher'!L129</f>
        <v>JLSL06748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2867.7</v>
      </c>
    </row>
    <row r="121" spans="1:12" s="8" customFormat="1" ht="19.5" customHeight="1">
      <c r="A121" s="3">
        <f>IFERROR(VLOOKUP(B121,'[1]DADOS (OCULTAR)'!$Q$3:$S$133,3,0),"")</f>
        <v>9767633000447</v>
      </c>
      <c r="B121" s="4" t="str">
        <f>'[1]TCE - ANEXO IV - Preencher'!C130</f>
        <v>HOSPITAL SILVIO MAGALHÃES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138</v>
      </c>
      <c r="I121" s="6">
        <f>IF('[1]TCE - ANEXO IV - Preencher'!K130="","",'[1]TCE - ANEXO IV - Preencher'!K130)</f>
        <v>45146</v>
      </c>
      <c r="J121" s="5" t="str">
        <f>'[1]TCE - ANEXO IV - Preencher'!L130</f>
        <v>RBSTRJXJ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14040</v>
      </c>
    </row>
    <row r="122" spans="1:12" s="8" customFormat="1" ht="19.5" customHeight="1">
      <c r="A122" s="3">
        <f>IFERROR(VLOOKUP(B122,'[1]DADOS (OCULTAR)'!$Q$3:$S$133,3,0),"")</f>
        <v>9767633000447</v>
      </c>
      <c r="B122" s="4" t="str">
        <f>'[1]TCE - ANEXO IV - Preencher'!C131</f>
        <v>HOSPITAL SILVIO MAGALHÃES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378</v>
      </c>
      <c r="I122" s="6">
        <f>IF('[1]TCE - ANEXO IV - Preencher'!K131="","",'[1]TCE - ANEXO IV - Preencher'!K131)</f>
        <v>45142</v>
      </c>
      <c r="J122" s="5" t="str">
        <f>'[1]TCE - ANEXO IV - Preencher'!L131</f>
        <v>LAJYXS9G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11735.4</v>
      </c>
    </row>
    <row r="123" spans="1:12" s="8" customFormat="1" ht="19.5" customHeight="1">
      <c r="A123" s="3">
        <f>IFERROR(VLOOKUP(B123,'[1]DADOS (OCULTAR)'!$Q$3:$S$133,3,0),"")</f>
        <v>9767633000447</v>
      </c>
      <c r="B123" s="4" t="str">
        <f>'[1]TCE - ANEXO IV - Preencher'!C132</f>
        <v>HOSPITAL SILVIO MAGALHÃES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2817</v>
      </c>
      <c r="I123" s="6">
        <f>IF('[1]TCE - ANEXO IV - Preencher'!K132="","",'[1]TCE - ANEXO IV - Preencher'!K132)</f>
        <v>45139</v>
      </c>
      <c r="J123" s="5" t="str">
        <f>'[1]TCE - ANEXO IV - Preencher'!L132</f>
        <v>7SEKNPKY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5800</v>
      </c>
    </row>
    <row r="124" spans="1:12" s="8" customFormat="1" ht="19.5" customHeight="1">
      <c r="A124" s="3">
        <f>IFERROR(VLOOKUP(B124,'[1]DADOS (OCULTAR)'!$Q$3:$S$133,3,0),"")</f>
        <v>9767633000447</v>
      </c>
      <c r="B124" s="4" t="str">
        <f>'[1]TCE - ANEXO IV - Preencher'!C133</f>
        <v>HOSPITAL SILVIO MAGALHÃES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30226182000184</v>
      </c>
      <c r="E124" s="5" t="str">
        <f>'[1]TCE - ANEXO IV - Preencher'!G133</f>
        <v xml:space="preserve">ALAN DEREK DUQUE SERVICOS DE PRESTACOES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9</v>
      </c>
      <c r="I124" s="6">
        <f>IF('[1]TCE - ANEXO IV - Preencher'!K133="","",'[1]TCE - ANEXO IV - Preencher'!K133)</f>
        <v>45145</v>
      </c>
      <c r="J124" s="5" t="str">
        <f>'[1]TCE - ANEXO IV - Preencher'!L133</f>
        <v>4SCDL8RBQ</v>
      </c>
      <c r="K124" s="5" t="str">
        <f>IF(F124="B",LEFT('[1]TCE - ANEXO IV - Preencher'!M133,2),IF(F124="S",LEFT('[1]TCE - ANEXO IV - Preencher'!M133,7),IF('[1]TCE - ANEXO IV - Preencher'!H133="","")))</f>
        <v>2609402</v>
      </c>
      <c r="L124" s="7">
        <f>'[1]TCE - ANEXO IV - Preencher'!N133</f>
        <v>13766.85</v>
      </c>
    </row>
    <row r="125" spans="1:12" s="8" customFormat="1" ht="19.5" customHeight="1">
      <c r="A125" s="3">
        <f>IFERROR(VLOOKUP(B125,'[1]DADOS (OCULTAR)'!$Q$3:$S$133,3,0),"")</f>
        <v>9767633000447</v>
      </c>
      <c r="B125" s="4" t="str">
        <f>'[1]TCE - ANEXO IV - Preencher'!C134</f>
        <v>HOSPITAL SILVIO MAGALHÃES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47107470000112</v>
      </c>
      <c r="E125" s="5" t="str">
        <f>'[1]TCE - ANEXO IV - Preencher'!G134</f>
        <v>FISIO SAUDE INTENSIVA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93</v>
      </c>
      <c r="I125" s="6">
        <f>IF('[1]TCE - ANEXO IV - Preencher'!K134="","",'[1]TCE - ANEXO IV - Preencher'!K134)</f>
        <v>45140</v>
      </c>
      <c r="J125" s="5" t="str">
        <f>'[1]TCE - ANEXO IV - Preencher'!L134</f>
        <v>AWCBGFVY7</v>
      </c>
      <c r="K125" s="5" t="str">
        <f>IF(F125="B",LEFT('[1]TCE - ANEXO IV - Preencher'!M134,2),IF(F125="S",LEFT('[1]TCE - ANEXO IV - Preencher'!M134,7),IF('[1]TCE - ANEXO IV - Preencher'!H134="","")))</f>
        <v>2610004</v>
      </c>
      <c r="L125" s="7">
        <f>'[1]TCE - ANEXO IV - Preencher'!N134</f>
        <v>3671.52</v>
      </c>
    </row>
    <row r="126" spans="1:12" s="8" customFormat="1" ht="19.5" customHeight="1">
      <c r="A126" s="3">
        <f>IFERROR(VLOOKUP(B126,'[1]DADOS (OCULTAR)'!$Q$3:$S$133,3,0),"")</f>
        <v>9767633000447</v>
      </c>
      <c r="B126" s="4" t="str">
        <f>'[1]TCE - ANEXO IV - Preencher'!C135</f>
        <v>HOSPITAL SILVIO MAGALHÃES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406</v>
      </c>
      <c r="I126" s="6">
        <f>IF('[1]TCE - ANEXO IV - Preencher'!K135="","",'[1]TCE - ANEXO IV - Preencher'!K135)</f>
        <v>45141</v>
      </c>
      <c r="J126" s="5" t="str">
        <f>'[1]TCE - ANEXO IV - Preencher'!L135</f>
        <v>XDVC46778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6200.7</v>
      </c>
    </row>
    <row r="127" spans="1:12" s="8" customFormat="1" ht="19.5" customHeight="1">
      <c r="A127" s="3">
        <f>IFERROR(VLOOKUP(B127,'[1]DADOS (OCULTAR)'!$Q$3:$S$133,3,0),"")</f>
        <v>9767633000447</v>
      </c>
      <c r="B127" s="4" t="str">
        <f>'[1]TCE - ANEXO IV - Preencher'!C136</f>
        <v>HOSPITAL SILVIO MAGALHÃES</v>
      </c>
      <c r="C127" s="4" t="str">
        <f>'[1]TCE - ANEXO IV - Preencher'!E136</f>
        <v>5.99 - Outros Serviços de Terceiros Pessoa Jurídica</v>
      </c>
      <c r="D127" s="3">
        <f>'[1]TCE - ANEXO IV - Preencher'!F136</f>
        <v>37381902000125</v>
      </c>
      <c r="E127" s="5" t="str">
        <f>'[1]TCE - ANEXO IV - Preencher'!G136</f>
        <v>REDE NACIONAL DE APRENDIZAGEM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18611</v>
      </c>
      <c r="I127" s="6">
        <f>IF('[1]TCE - ANEXO IV - Preencher'!K136="","",'[1]TCE - ANEXO IV - Preencher'!K136)</f>
        <v>45113</v>
      </c>
      <c r="J127" s="5" t="str">
        <f>'[1]TCE - ANEXO IV - Preencher'!L136</f>
        <v>23FA75679</v>
      </c>
      <c r="K127" s="5" t="str">
        <f>IF(F127="B",LEFT('[1]TCE - ANEXO IV - Preencher'!M136,2),IF(F127="S",LEFT('[1]TCE - ANEXO IV - Preencher'!M136,7),IF('[1]TCE - ANEXO IV - Preencher'!H136="","")))</f>
        <v>5300108</v>
      </c>
      <c r="L127" s="7">
        <f>'[1]TCE - ANEXO IV - Preencher'!N136</f>
        <v>1790</v>
      </c>
    </row>
    <row r="128" spans="1:12" s="8" customFormat="1" ht="19.5" customHeight="1">
      <c r="A128" s="3">
        <f>IFERROR(VLOOKUP(B128,'[1]DADOS (OCULTAR)'!$Q$3:$S$133,3,0),"")</f>
        <v>9767633000447</v>
      </c>
      <c r="B128" s="4" t="str">
        <f>'[1]TCE - ANEXO IV - Preencher'!C137</f>
        <v>HOSPITAL SILVIO MAGALHÃES</v>
      </c>
      <c r="C128" s="4" t="str">
        <f>'[1]TCE - ANEXO IV - Preencher'!E137</f>
        <v>5.99 - Outros Serviços de Terceiros Pessoa Jurídica</v>
      </c>
      <c r="D128" s="3">
        <f>'[1]TCE - ANEXO IV - Preencher'!F137</f>
        <v>3094269000172</v>
      </c>
      <c r="E128" s="5" t="str">
        <f>'[1]TCE - ANEXO IV - Preencher'!G137</f>
        <v xml:space="preserve">POLICLINICA PALMARES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13706</v>
      </c>
      <c r="I128" s="6">
        <f>IF('[1]TCE - ANEXO IV - Preencher'!K137="","",'[1]TCE - ANEXO IV - Preencher'!K137)</f>
        <v>45141</v>
      </c>
      <c r="J128" s="5" t="str">
        <f>'[1]TCE - ANEXO IV - Preencher'!L137</f>
        <v>51AL6JZ33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7">
        <f>'[1]TCE - ANEXO IV - Preencher'!N137</f>
        <v>2100</v>
      </c>
    </row>
    <row r="129" spans="1:12" s="8" customFormat="1" ht="19.5" customHeight="1">
      <c r="A129" s="3">
        <f>IFERROR(VLOOKUP(B129,'[1]DADOS (OCULTAR)'!$Q$3:$S$133,3,0),"")</f>
        <v>9767633000447</v>
      </c>
      <c r="B129" s="4" t="str">
        <f>'[1]TCE - ANEXO IV - Preencher'!C138</f>
        <v>HOSPITAL SILVIO MAGALHÃES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50643331000118</v>
      </c>
      <c r="E129" s="5" t="str">
        <f>'[1]TCE - ANEXO IV - Preencher'!G138</f>
        <v>PEREIRA ARAUJO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</v>
      </c>
      <c r="I129" s="6">
        <f>IF('[1]TCE - ANEXO IV - Preencher'!K138="","",'[1]TCE - ANEXO IV - Preencher'!K138)</f>
        <v>45141</v>
      </c>
      <c r="J129" s="5" t="str">
        <f>'[1]TCE - ANEXO IV - Preencher'!L138</f>
        <v>XHG99ZPL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10833</v>
      </c>
    </row>
    <row r="130" spans="1:12" s="8" customFormat="1" ht="19.5" customHeight="1">
      <c r="A130" s="3">
        <f>IFERROR(VLOOKUP(B130,'[1]DADOS (OCULTAR)'!$Q$3:$S$133,3,0),"")</f>
        <v>9767633000447</v>
      </c>
      <c r="B130" s="4" t="str">
        <f>'[1]TCE - ANEXO IV - Preencher'!C139</f>
        <v>HOSPITAL SILVIO MAGALHÃES</v>
      </c>
      <c r="C130" s="4" t="str">
        <f>'[1]TCE - ANEXO IV - Preencher'!E139</f>
        <v>4.6 - Serviços de Profissionais de Saúde</v>
      </c>
      <c r="D130" s="3">
        <f>'[1]TCE - ANEXO IV - Preencher'!F139</f>
        <v>7922864485</v>
      </c>
      <c r="E130" s="5" t="str">
        <f>'[1]TCE - ANEXO IV - Preencher'!G139</f>
        <v>VALDERICE SILVA DO CARMO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45169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2610004</v>
      </c>
      <c r="L130" s="7">
        <f>'[1]TCE - ANEXO IV - Preencher'!N139</f>
        <v>1760.32</v>
      </c>
    </row>
    <row r="131" spans="1:12" s="8" customFormat="1" ht="19.5" customHeight="1">
      <c r="A131" s="3">
        <f>IFERROR(VLOOKUP(B131,'[1]DADOS (OCULTAR)'!$Q$3:$S$133,3,0),"")</f>
        <v>9767633000447</v>
      </c>
      <c r="B131" s="4" t="str">
        <f>'[1]TCE - ANEXO IV - Preencher'!C140</f>
        <v>HOSPITAL SILVIO MAGALHÃES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1499</v>
      </c>
      <c r="I131" s="6">
        <f>IF('[1]TCE - ANEXO IV - Preencher'!K140="","",'[1]TCE - ANEXO IV - Preencher'!K140)</f>
        <v>45153</v>
      </c>
      <c r="J131" s="5" t="str">
        <f>'[1]TCE - ANEXO IV - Preencher'!L140</f>
        <v>5TBCW4VQ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4078</v>
      </c>
    </row>
    <row r="132" spans="1:12" s="8" customFormat="1" ht="19.5" customHeight="1">
      <c r="A132" s="3">
        <f>IFERROR(VLOOKUP(B132,'[1]DADOS (OCULTAR)'!$Q$3:$S$133,3,0),"")</f>
        <v>9767633000447</v>
      </c>
      <c r="B132" s="4" t="str">
        <f>'[1]TCE - ANEXO IV - Preencher'!C141</f>
        <v>HOSPITAL SILVIO MAGALHÃES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50</v>
      </c>
      <c r="I132" s="6">
        <f>IF('[1]TCE - ANEXO IV - Preencher'!K141="","",'[1]TCE - ANEXO IV - Preencher'!K141)</f>
        <v>45140</v>
      </c>
      <c r="J132" s="5" t="str">
        <f>'[1]TCE - ANEXO IV - Preencher'!L141</f>
        <v>TWPX12220</v>
      </c>
      <c r="K132" s="5" t="str">
        <f>IF(F132="B",LEFT('[1]TCE - ANEXO IV - Preencher'!M141,2),IF(F132="S",LEFT('[1]TCE - ANEXO IV - Preencher'!M141,7),IF('[1]TCE - ANEXO IV - Preencher'!H141="","")))</f>
        <v>5208707</v>
      </c>
      <c r="L132" s="7">
        <f>'[1]TCE - ANEXO IV - Preencher'!N141</f>
        <v>11970.8</v>
      </c>
    </row>
    <row r="133" spans="1:12" s="8" customFormat="1" ht="19.5" customHeight="1">
      <c r="A133" s="3">
        <f>IFERROR(VLOOKUP(B133,'[1]DADOS (OCULTAR)'!$Q$3:$S$133,3,0),"")</f>
        <v>9767633000447</v>
      </c>
      <c r="B133" s="4" t="str">
        <f>'[1]TCE - ANEXO IV - Preencher'!C142</f>
        <v>HOSPITAL SILVIO MAGALHÃES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19702111000178</v>
      </c>
      <c r="E133" s="5" t="str">
        <f>'[1]TCE - ANEXO IV - Preencher'!G142</f>
        <v>42632 CENTRO MEDICO LAECIO MACEDO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407</v>
      </c>
      <c r="I133" s="6">
        <f>IF('[1]TCE - ANEXO IV - Preencher'!K142="","",'[1]TCE - ANEXO IV - Preencher'!K142)</f>
        <v>45145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2933.85</v>
      </c>
    </row>
    <row r="134" spans="1:12" s="8" customFormat="1" ht="19.5" customHeight="1">
      <c r="A134" s="3">
        <f>IFERROR(VLOOKUP(B134,'[1]DADOS (OCULTAR)'!$Q$3:$S$133,3,0),"")</f>
        <v>9767633000447</v>
      </c>
      <c r="B134" s="4" t="str">
        <f>'[1]TCE - ANEXO IV - Preencher'!C143</f>
        <v>HOSPITAL SILVIO MAGALHÃES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10</v>
      </c>
      <c r="I134" s="6">
        <f>IF('[1]TCE - ANEXO IV - Preencher'!K143="","",'[1]TCE - ANEXO IV - Preencher'!K143)</f>
        <v>45140</v>
      </c>
      <c r="J134" s="5" t="str">
        <f>'[1]TCE - ANEXO IV - Preencher'!L143</f>
        <v>VIZ2NLMQO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3000</v>
      </c>
    </row>
    <row r="135" spans="1:12" s="8" customFormat="1" ht="19.5" customHeight="1">
      <c r="A135" s="3">
        <f>IFERROR(VLOOKUP(B135,'[1]DADOS (OCULTAR)'!$Q$3:$S$133,3,0),"")</f>
        <v>9767633000447</v>
      </c>
      <c r="B135" s="4" t="str">
        <f>'[1]TCE - ANEXO IV - Preencher'!C144</f>
        <v>HOSPITAL SILVIO MAGALHÃES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49079578000174</v>
      </c>
      <c r="E135" s="5" t="str">
        <f>'[1]TCE - ANEXO IV - Preencher'!G144</f>
        <v xml:space="preserve">VIEIRA BEZERRA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33</v>
      </c>
      <c r="I135" s="6">
        <f>IF('[1]TCE - ANEXO IV - Preencher'!K144="","",'[1]TCE - ANEXO IV - Preencher'!K144)</f>
        <v>45148</v>
      </c>
      <c r="J135" s="5" t="str">
        <f>'[1]TCE - ANEXO IV - Preencher'!L144</f>
        <v>EPD6ILXA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24166</v>
      </c>
    </row>
    <row r="136" spans="1:12" s="8" customFormat="1" ht="19.5" customHeight="1">
      <c r="A136" s="3">
        <f>IFERROR(VLOOKUP(B136,'[1]DADOS (OCULTAR)'!$Q$3:$S$133,3,0),"")</f>
        <v>9767633000447</v>
      </c>
      <c r="B136" s="4" t="str">
        <f>'[1]TCE - ANEXO IV - Preencher'!C145</f>
        <v>HOSPITAL SILVIO MAGALHÃES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8362</v>
      </c>
      <c r="I136" s="6">
        <f>IF('[1]TCE - ANEXO IV - Preencher'!K145="","",'[1]TCE - ANEXO IV - Preencher'!K145)</f>
        <v>45117</v>
      </c>
      <c r="J136" s="5" t="str">
        <f>'[1]TCE - ANEXO IV - Preencher'!L145</f>
        <v>9A81036751267D441DAF96EA581923F5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1210</v>
      </c>
    </row>
    <row r="137" spans="1:12" s="8" customFormat="1" ht="19.5" customHeight="1">
      <c r="A137" s="3">
        <f>IFERROR(VLOOKUP(B137,'[1]DADOS (OCULTAR)'!$Q$3:$S$133,3,0),"")</f>
        <v>9767633000447</v>
      </c>
      <c r="B137" s="4" t="str">
        <f>'[1]TCE - ANEXO IV - Preencher'!C146</f>
        <v>HOSPITAL SILVIO MAGALHÃES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979</v>
      </c>
      <c r="I137" s="6">
        <f>IF('[1]TCE - ANEXO IV - Preencher'!K146="","",'[1]TCE - ANEXO IV - Preencher'!K146)</f>
        <v>45152</v>
      </c>
      <c r="J137" s="5" t="str">
        <f>'[1]TCE - ANEXO IV - Preencher'!L146</f>
        <v>RXFI71382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94020</v>
      </c>
    </row>
    <row r="138" spans="1:12" s="8" customFormat="1" ht="19.5" customHeight="1">
      <c r="A138" s="3">
        <f>IFERROR(VLOOKUP(B138,'[1]DADOS (OCULTAR)'!$Q$3:$S$133,3,0),"")</f>
        <v>9767633000447</v>
      </c>
      <c r="B138" s="4" t="str">
        <f>'[1]TCE - ANEXO IV - Preencher'!C147</f>
        <v>HOSPITAL SILVIO MAGALHÃES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31</v>
      </c>
      <c r="I138" s="6">
        <f>IF('[1]TCE - ANEXO IV - Preencher'!K147="","",'[1]TCE - ANEXO IV - Preencher'!K147)</f>
        <v>45145</v>
      </c>
      <c r="J138" s="5" t="str">
        <f>'[1]TCE - ANEXO IV - Preencher'!L147</f>
        <v>XLJMX5L3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21666</v>
      </c>
    </row>
    <row r="139" spans="1:12" s="8" customFormat="1" ht="19.5" customHeight="1">
      <c r="A139" s="3">
        <f>IFERROR(VLOOKUP(B139,'[1]DADOS (OCULTAR)'!$Q$3:$S$133,3,0),"")</f>
        <v>9767633000447</v>
      </c>
      <c r="B139" s="4" t="str">
        <f>'[1]TCE - ANEXO IV - Preencher'!C148</f>
        <v>HOSPITAL SILVIO MAGALHÃES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15154</v>
      </c>
      <c r="I139" s="6">
        <f>IF('[1]TCE - ANEXO IV - Preencher'!K148="","",'[1]TCE - ANEXO IV - Preencher'!K148)</f>
        <v>45149</v>
      </c>
      <c r="J139" s="5" t="str">
        <f>'[1]TCE - ANEXO IV - Preencher'!L148</f>
        <v>AHZV33361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1434.99</v>
      </c>
    </row>
    <row r="140" spans="1:12" s="8" customFormat="1" ht="19.5" customHeight="1">
      <c r="A140" s="3">
        <f>IFERROR(VLOOKUP(B140,'[1]DADOS (OCULTAR)'!$Q$3:$S$133,3,0),"")</f>
        <v>9767633000447</v>
      </c>
      <c r="B140" s="4" t="str">
        <f>'[1]TCE - ANEXO IV - Preencher'!C149</f>
        <v>HOSPITAL SILVIO MAGALHÃES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197</v>
      </c>
      <c r="I140" s="6">
        <f>IF('[1]TCE - ANEXO IV - Preencher'!K149="","",'[1]TCE - ANEXO IV - Preencher'!K149)</f>
        <v>45140</v>
      </c>
      <c r="J140" s="5" t="str">
        <f>'[1]TCE - ANEXO IV - Preencher'!L149</f>
        <v>8E4DG8ZZ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26699.99</v>
      </c>
    </row>
    <row r="141" spans="1:12" s="8" customFormat="1" ht="19.5" customHeight="1">
      <c r="A141" s="3">
        <f>IFERROR(VLOOKUP(B141,'[1]DADOS (OCULTAR)'!$Q$3:$S$133,3,0),"")</f>
        <v>9767633000447</v>
      </c>
      <c r="B141" s="4" t="str">
        <f>'[1]TCE - ANEXO IV - Preencher'!C150</f>
        <v>HOSPITAL SILVIO MAGALHÃES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46852548000160</v>
      </c>
      <c r="E141" s="5" t="str">
        <f>'[1]TCE - ANEXO IV - Preencher'!G150</f>
        <v>CERTMED ATIVIDADES MEDICAS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94</v>
      </c>
      <c r="I141" s="6">
        <f>IF('[1]TCE - ANEXO IV - Preencher'!K150="","",'[1]TCE - ANEXO IV - Preencher'!K150)</f>
        <v>45146</v>
      </c>
      <c r="J141" s="5" t="str">
        <f>'[1]TCE - ANEXO IV - Preencher'!L150</f>
        <v>GTVX9XQG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8884.5499999999993</v>
      </c>
    </row>
    <row r="142" spans="1:12" s="8" customFormat="1" ht="19.5" customHeight="1">
      <c r="A142" s="3">
        <f>IFERROR(VLOOKUP(B142,'[1]DADOS (OCULTAR)'!$Q$3:$S$133,3,0),"")</f>
        <v>9767633000447</v>
      </c>
      <c r="B142" s="4" t="str">
        <f>'[1]TCE - ANEXO IV - Preencher'!C151</f>
        <v>HOSPITAL SILVIO MAGALHÃES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47107470000112</v>
      </c>
      <c r="E142" s="5" t="str">
        <f>'[1]TCE - ANEXO IV - Preencher'!G151</f>
        <v>FISIO SAUDE INTENSIVA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94</v>
      </c>
      <c r="I142" s="6">
        <f>IF('[1]TCE - ANEXO IV - Preencher'!K151="","",'[1]TCE - ANEXO IV - Preencher'!K151)</f>
        <v>45140</v>
      </c>
      <c r="J142" s="5" t="str">
        <f>'[1]TCE - ANEXO IV - Preencher'!L151</f>
        <v>TMCGTU2D9</v>
      </c>
      <c r="K142" s="5" t="str">
        <f>IF(F142="B",LEFT('[1]TCE - ANEXO IV - Preencher'!M151,2),IF(F142="S",LEFT('[1]TCE - ANEXO IV - Preencher'!M151,7),IF('[1]TCE - ANEXO IV - Preencher'!H151="","")))</f>
        <v>2610004</v>
      </c>
      <c r="L142" s="7">
        <f>'[1]TCE - ANEXO IV - Preencher'!N151</f>
        <v>10134.1</v>
      </c>
    </row>
    <row r="143" spans="1:12" s="8" customFormat="1" ht="19.5" customHeight="1">
      <c r="A143" s="3">
        <f>IFERROR(VLOOKUP(B143,'[1]DADOS (OCULTAR)'!$Q$3:$S$133,3,0),"")</f>
        <v>9767633000447</v>
      </c>
      <c r="B143" s="4" t="str">
        <f>'[1]TCE - ANEXO IV - Preencher'!C152</f>
        <v>HOSPITAL SILVIO MAGALHÃES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55</v>
      </c>
      <c r="I143" s="6">
        <f>IF('[1]TCE - ANEXO IV - Preencher'!K152="","",'[1]TCE - ANEXO IV - Preencher'!K152)</f>
        <v>45141</v>
      </c>
      <c r="J143" s="5" t="str">
        <f>'[1]TCE - ANEXO IV - Preencher'!L152</f>
        <v>Y64DY2LQ1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53343</v>
      </c>
    </row>
    <row r="144" spans="1:12" s="8" customFormat="1" ht="19.5" customHeight="1">
      <c r="A144" s="3">
        <f>IFERROR(VLOOKUP(B144,'[1]DADOS (OCULTAR)'!$Q$3:$S$133,3,0),"")</f>
        <v>9767633000447</v>
      </c>
      <c r="B144" s="4" t="str">
        <f>'[1]TCE - ANEXO IV - Preencher'!C153</f>
        <v>HOSPITAL SILVIO MAGALHÃES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7140</v>
      </c>
      <c r="I144" s="6">
        <f>IF('[1]TCE - ANEXO IV - Preencher'!K153="","",'[1]TCE - ANEXO IV - Preencher'!K153)</f>
        <v>45148</v>
      </c>
      <c r="J144" s="5" t="str">
        <f>'[1]TCE - ANEXO IV - Preencher'!L153</f>
        <v>LUOGVFL8U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204000</v>
      </c>
    </row>
    <row r="145" spans="1:12" s="8" customFormat="1" ht="19.5" customHeight="1">
      <c r="A145" s="3">
        <f>IFERROR(VLOOKUP(B145,'[1]DADOS (OCULTAR)'!$Q$3:$S$133,3,0),"")</f>
        <v>9767633000447</v>
      </c>
      <c r="B145" s="4" t="str">
        <f>'[1]TCE - ANEXO IV - Preencher'!C154</f>
        <v>HOSPITAL SILVIO MAGALHÃES</v>
      </c>
      <c r="C145" s="4" t="str">
        <f>'[1]TCE - ANEXO IV - Preencher'!E154</f>
        <v>5.10 - Detetização/Tratamento de Resíduos e Afins</v>
      </c>
      <c r="D145" s="3">
        <f>'[1]TCE - ANEXO IV - Preencher'!F154</f>
        <v>60094406000889</v>
      </c>
      <c r="E145" s="5" t="str">
        <f>'[1]TCE - ANEXO IV - Preencher'!G154</f>
        <v xml:space="preserve">RENTOKIL INITIAL DO BRASIL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21968</v>
      </c>
      <c r="I145" s="6">
        <f>IF('[1]TCE - ANEXO IV - Preencher'!K154="","",'[1]TCE - ANEXO IV - Preencher'!K154)</f>
        <v>45160</v>
      </c>
      <c r="J145" s="5" t="str">
        <f>'[1]TCE - ANEXO IV - Preencher'!L154</f>
        <v>YXUN8BZD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1645.56</v>
      </c>
    </row>
    <row r="146" spans="1:12" s="8" customFormat="1" ht="19.5" customHeight="1">
      <c r="A146" s="3">
        <f>IFERROR(VLOOKUP(B146,'[1]DADOS (OCULTAR)'!$Q$3:$S$133,3,0),"")</f>
        <v>9767633000447</v>
      </c>
      <c r="B146" s="4" t="str">
        <f>'[1]TCE - ANEXO IV - Preencher'!C155</f>
        <v>HOSPITAL SILVIO MAGALHÃES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436</v>
      </c>
      <c r="I146" s="6">
        <f>IF('[1]TCE - ANEXO IV - Preencher'!K155="","",'[1]TCE - ANEXO IV - Preencher'!K155)</f>
        <v>45139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>
      <c r="A147" s="3">
        <f>IFERROR(VLOOKUP(B147,'[1]DADOS (OCULTAR)'!$Q$3:$S$133,3,0),"")</f>
        <v>9767633000447</v>
      </c>
      <c r="B147" s="4" t="str">
        <f>'[1]TCE - ANEXO IV - Preencher'!C156</f>
        <v>HOSPITAL SILVIO MAGALHÃES</v>
      </c>
      <c r="C147" s="4" t="str">
        <f>'[1]TCE - ANEXO IV - Preencher'!E156</f>
        <v>4.6 - Serviços de Profissionais de Saúde</v>
      </c>
      <c r="D147" s="3">
        <f>'[1]TCE - ANEXO IV - Preencher'!F156</f>
        <v>6750561446</v>
      </c>
      <c r="E147" s="5" t="str">
        <f>'[1]TCE - ANEXO IV - Preencher'!G156</f>
        <v>TACIANA CABRAL DE MOURA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45169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2610004</v>
      </c>
      <c r="L147" s="7">
        <f>'[1]TCE - ANEXO IV - Preencher'!N156</f>
        <v>1650.31</v>
      </c>
    </row>
    <row r="148" spans="1:12" s="8" customFormat="1" ht="19.5" customHeight="1">
      <c r="A148" s="3">
        <f>IFERROR(VLOOKUP(B148,'[1]DADOS (OCULTAR)'!$Q$3:$S$133,3,0),"")</f>
        <v>9767633000447</v>
      </c>
      <c r="B148" s="4" t="str">
        <f>'[1]TCE - ANEXO IV - Preencher'!C157</f>
        <v>HOSPITAL SILVIO MAGALHÃES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31006503000106</v>
      </c>
      <c r="E148" s="5" t="str">
        <f>'[1]TCE - ANEXO IV - Preencher'!G157</f>
        <v>MARLOS GONÇALVES ROCHA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74</v>
      </c>
      <c r="I148" s="6">
        <f>IF('[1]TCE - ANEXO IV - Preencher'!K157="","",'[1]TCE - ANEXO IV - Preencher'!K157)</f>
        <v>45147</v>
      </c>
      <c r="J148" s="5" t="str">
        <f>'[1]TCE - ANEXO IV - Preencher'!L157</f>
        <v>K4KSHDN6V</v>
      </c>
      <c r="K148" s="5" t="str">
        <f>IF(F148="B",LEFT('[1]TCE - ANEXO IV - Preencher'!M157,2),IF(F148="S",LEFT('[1]TCE - ANEXO IV - Preencher'!M157,7),IF('[1]TCE - ANEXO IV - Preencher'!H157="","")))</f>
        <v>2610004</v>
      </c>
      <c r="L148" s="7">
        <f>'[1]TCE - ANEXO IV - Preencher'!N157</f>
        <v>26116.66</v>
      </c>
    </row>
    <row r="149" spans="1:12" s="8" customFormat="1" ht="19.5" customHeight="1">
      <c r="A149" s="3">
        <f>IFERROR(VLOOKUP(B149,'[1]DADOS (OCULTAR)'!$Q$3:$S$133,3,0),"")</f>
        <v>9767633000447</v>
      </c>
      <c r="B149" s="4" t="str">
        <f>'[1]TCE - ANEXO IV - Preencher'!C158</f>
        <v>HOSPITAL SILVIO MAGALHÃES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47107470000112</v>
      </c>
      <c r="E149" s="5" t="str">
        <f>'[1]TCE - ANEXO IV - Preencher'!G158</f>
        <v>FISIO SAUDE INTENSIVA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95</v>
      </c>
      <c r="I149" s="6">
        <f>IF('[1]TCE - ANEXO IV - Preencher'!K158="","",'[1]TCE - ANEXO IV - Preencher'!K158)</f>
        <v>45148</v>
      </c>
      <c r="J149" s="5" t="str">
        <f>'[1]TCE - ANEXO IV - Preencher'!L158</f>
        <v>68QG1W5HR</v>
      </c>
      <c r="K149" s="5" t="str">
        <f>IF(F149="B",LEFT('[1]TCE - ANEXO IV - Preencher'!M158,2),IF(F149="S",LEFT('[1]TCE - ANEXO IV - Preencher'!M158,7),IF('[1]TCE - ANEXO IV - Preencher'!H158="","")))</f>
        <v>2610004</v>
      </c>
      <c r="L149" s="7">
        <f>'[1]TCE - ANEXO IV - Preencher'!N158</f>
        <v>140.71</v>
      </c>
    </row>
    <row r="150" spans="1:12" s="8" customFormat="1" ht="19.5" customHeight="1">
      <c r="A150" s="3">
        <f>IFERROR(VLOOKUP(B150,'[1]DADOS (OCULTAR)'!$Q$3:$S$133,3,0),"")</f>
        <v>9767633000447</v>
      </c>
      <c r="B150" s="4" t="str">
        <f>'[1]TCE - ANEXO IV - Preencher'!C159</f>
        <v>HOSPITAL SILVIO MAGALHÃES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103</v>
      </c>
      <c r="I150" s="6">
        <f>IF('[1]TCE - ANEXO IV - Preencher'!K159="","",'[1]TCE - ANEXO IV - Preencher'!K159)</f>
        <v>45147</v>
      </c>
      <c r="J150" s="5" t="str">
        <f>'[1]TCE - ANEXO IV - Preencher'!L159</f>
        <v>EDYSMTX8I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44946.43</v>
      </c>
    </row>
    <row r="151" spans="1:12" s="8" customFormat="1" ht="19.5" customHeight="1">
      <c r="A151" s="3">
        <f>IFERROR(VLOOKUP(B151,'[1]DADOS (OCULTAR)'!$Q$3:$S$133,3,0),"")</f>
        <v>9767633000447</v>
      </c>
      <c r="B151" s="4" t="str">
        <f>'[1]TCE - ANEXO IV - Preencher'!C160</f>
        <v>HOSPITAL SILVIO MAGALHÃES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223</v>
      </c>
      <c r="I151" s="6">
        <f>IF('[1]TCE - ANEXO IV - Preencher'!K160="","",'[1]TCE - ANEXO IV - Preencher'!K160)</f>
        <v>45145</v>
      </c>
      <c r="J151" s="5" t="str">
        <f>'[1]TCE - ANEXO IV - Preencher'!L160</f>
        <v>VXZ1ZGLER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23660</v>
      </c>
    </row>
    <row r="152" spans="1:12" s="8" customFormat="1" ht="19.5" customHeight="1">
      <c r="A152" s="3">
        <f>IFERROR(VLOOKUP(B152,'[1]DADOS (OCULTAR)'!$Q$3:$S$133,3,0),"")</f>
        <v>9767633000447</v>
      </c>
      <c r="B152" s="4" t="str">
        <f>'[1]TCE - ANEXO IV - Preencher'!C161</f>
        <v>HOSPITAL SILVIO MAGALHÃES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18630942000119</v>
      </c>
      <c r="E152" s="5" t="str">
        <f>'[1]TCE - ANEXO IV - Preencher'!G161</f>
        <v>PROVTEL TECNOLOGIA SERVIÇOS GERENCIADOS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2816</v>
      </c>
      <c r="I152" s="6">
        <f>IF('[1]TCE - ANEXO IV - Preencher'!K161="","",'[1]TCE - ANEXO IV - Preencher'!K161)</f>
        <v>45139</v>
      </c>
      <c r="J152" s="5" t="str">
        <f>'[1]TCE - ANEXO IV - Preencher'!L161</f>
        <v>V4NYRGKS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1500</v>
      </c>
    </row>
    <row r="153" spans="1:12" s="8" customFormat="1" ht="19.5" customHeight="1">
      <c r="A153" s="3">
        <f>IFERROR(VLOOKUP(B153,'[1]DADOS (OCULTAR)'!$Q$3:$S$133,3,0),"")</f>
        <v>9767633000447</v>
      </c>
      <c r="B153" s="4" t="str">
        <f>'[1]TCE - ANEXO IV - Preencher'!C162</f>
        <v>HOSPITAL SILVIO MAGALHÃES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15</v>
      </c>
      <c r="I153" s="6">
        <f>IF('[1]TCE - ANEXO IV - Preencher'!K162="","",'[1]TCE - ANEXO IV - Preencher'!K162)</f>
        <v>45111</v>
      </c>
      <c r="J153" s="5" t="str">
        <f>'[1]TCE - ANEXO IV - Preencher'!L162</f>
        <v>2ILADIUVN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7000</v>
      </c>
    </row>
    <row r="154" spans="1:12" s="8" customFormat="1" ht="19.5" customHeight="1">
      <c r="A154" s="3">
        <f>IFERROR(VLOOKUP(B154,'[1]DADOS (OCULTAR)'!$Q$3:$S$133,3,0),"")</f>
        <v>9767633000447</v>
      </c>
      <c r="B154" s="4" t="str">
        <f>'[1]TCE - ANEXO IV - Preencher'!C163</f>
        <v>HOSPITAL SILVIO MAGALHÃES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464</v>
      </c>
      <c r="I154" s="6">
        <f>IF('[1]TCE - ANEXO IV - Preencher'!K163="","",'[1]TCE - ANEXO IV - Preencher'!K163)</f>
        <v>45149</v>
      </c>
      <c r="J154" s="5" t="str">
        <f>'[1]TCE - ANEXO IV - Preencher'!L163</f>
        <v>SZTMVXXDY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71808.59</v>
      </c>
    </row>
    <row r="155" spans="1:12" s="8" customFormat="1" ht="19.5" customHeight="1">
      <c r="A155" s="3">
        <f>IFERROR(VLOOKUP(B155,'[1]DADOS (OCULTAR)'!$Q$3:$S$133,3,0),"")</f>
        <v>9767633000447</v>
      </c>
      <c r="B155" s="4" t="str">
        <f>'[1]TCE - ANEXO IV - Preencher'!C164</f>
        <v>HOSPITAL SILVIO MAGALHÃES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19640</v>
      </c>
      <c r="I155" s="6">
        <f>IF('[1]TCE - ANEXO IV - Preencher'!K164="","",'[1]TCE - ANEXO IV - Preencher'!K164)</f>
        <v>45148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6277.34</v>
      </c>
    </row>
    <row r="156" spans="1:12" s="8" customFormat="1" ht="19.5" customHeight="1">
      <c r="A156" s="3">
        <f>IFERROR(VLOOKUP(B156,'[1]DADOS (OCULTAR)'!$Q$3:$S$133,3,0),"")</f>
        <v>9767633000447</v>
      </c>
      <c r="B156" s="4" t="str">
        <f>'[1]TCE - ANEXO IV - Preencher'!C165</f>
        <v>HOSPITAL SILVIO MAGALHÃES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13962</v>
      </c>
      <c r="I156" s="6">
        <f>IF('[1]TCE - ANEXO IV - Preencher'!K165="","",'[1]TCE - ANEXO IV - Preencher'!K165)</f>
        <v>45111</v>
      </c>
      <c r="J156" s="5" t="str">
        <f>'[1]TCE - ANEXO IV - Preencher'!L165</f>
        <v>6Q7TQIQT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28418.83</v>
      </c>
    </row>
    <row r="157" spans="1:12" s="8" customFormat="1" ht="19.5" customHeight="1">
      <c r="A157" s="3">
        <f>IFERROR(VLOOKUP(B157,'[1]DADOS (OCULTAR)'!$Q$3:$S$133,3,0),"")</f>
        <v>9767633000447</v>
      </c>
      <c r="B157" s="4" t="str">
        <f>'[1]TCE - ANEXO IV - Preencher'!C166</f>
        <v>HOSPITAL SILVIO MAGALHÃES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2234</v>
      </c>
      <c r="I157" s="6">
        <f>IF('[1]TCE - ANEXO IV - Preencher'!K166="","",'[1]TCE - ANEXO IV - Preencher'!K166)</f>
        <v>45139</v>
      </c>
      <c r="J157" s="5" t="str">
        <f>'[1]TCE - ANEXO IV - Preencher'!L166</f>
        <v>SSUJMGGF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>
      <c r="A158" s="3">
        <f>IFERROR(VLOOKUP(B158,'[1]DADOS (OCULTAR)'!$Q$3:$S$133,3,0),"")</f>
        <v>9767633000447</v>
      </c>
      <c r="B158" s="4" t="str">
        <f>'[1]TCE - ANEXO IV - Preencher'!C167</f>
        <v>HOSPITAL SILVIO MAGALHÃES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1066</v>
      </c>
      <c r="I158" s="6">
        <f>IF('[1]TCE - ANEXO IV - Preencher'!K167="","",'[1]TCE - ANEXO IV - Preencher'!K167)</f>
        <v>45140</v>
      </c>
      <c r="J158" s="5" t="str">
        <f>'[1]TCE - ANEXO IV - Preencher'!L167</f>
        <v>V5ELR4HF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6100</v>
      </c>
    </row>
    <row r="159" spans="1:12" s="8" customFormat="1" ht="19.5" customHeight="1">
      <c r="A159" s="3">
        <f>IFERROR(VLOOKUP(B159,'[1]DADOS (OCULTAR)'!$Q$3:$S$133,3,0),"")</f>
        <v>9767633000447</v>
      </c>
      <c r="B159" s="4" t="str">
        <f>'[1]TCE - ANEXO IV - Preencher'!C168</f>
        <v>HOSPITAL SILVIO MAGALHÃES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107</v>
      </c>
      <c r="I159" s="6">
        <f>IF('[1]TCE - ANEXO IV - Preencher'!K168="","",'[1]TCE - ANEXO IV - Preencher'!K168)</f>
        <v>45139</v>
      </c>
      <c r="J159" s="5" t="str">
        <f>'[1]TCE - ANEXO IV - Preencher'!L168</f>
        <v>26230832434984000105550010000001071000035703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50560</v>
      </c>
    </row>
    <row r="160" spans="1:12" s="8" customFormat="1" ht="19.5" customHeight="1">
      <c r="A160" s="3">
        <f>IFERROR(VLOOKUP(B160,'[1]DADOS (OCULTAR)'!$Q$3:$S$133,3,0),"")</f>
        <v>9767633000447</v>
      </c>
      <c r="B160" s="4" t="str">
        <f>'[1]TCE - ANEXO IV - Preencher'!C169</f>
        <v>HOSPITAL SILVIO MAGALHÃES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924</v>
      </c>
      <c r="I160" s="6">
        <f>IF('[1]TCE - ANEXO IV - Preencher'!K169="","",'[1]TCE - ANEXO IV - Preencher'!K169)</f>
        <v>45139</v>
      </c>
      <c r="J160" s="5" t="str">
        <f>'[1]TCE - ANEXO IV - Preencher'!L169</f>
        <v>IPDK20718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>
      <c r="A161" s="3">
        <f>IFERROR(VLOOKUP(B161,'[1]DADOS (OCULTAR)'!$Q$3:$S$133,3,0),"")</f>
        <v>9767633000447</v>
      </c>
      <c r="B161" s="4" t="str">
        <f>'[1]TCE - ANEXO IV - Preencher'!C170</f>
        <v>HOSPITAL SILVIO MAGALHÃES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386444</v>
      </c>
      <c r="I161" s="6">
        <f>IF('[1]TCE - ANEXO IV - Preencher'!K170="","",'[1]TCE - ANEXO IV - Preencher'!K170)</f>
        <v>45139</v>
      </c>
      <c r="J161" s="5" t="str">
        <f>'[1]TCE - ANEXO IV - Preencher'!L170</f>
        <v>HELXIHAA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1959.63</v>
      </c>
    </row>
    <row r="162" spans="1:12" s="8" customFormat="1" ht="19.5" customHeight="1">
      <c r="A162" s="3">
        <f>IFERROR(VLOOKUP(B162,'[1]DADOS (OCULTAR)'!$Q$3:$S$133,3,0),"")</f>
        <v>9767633000447</v>
      </c>
      <c r="B162" s="4" t="str">
        <f>'[1]TCE - ANEXO IV - Preencher'!C171</f>
        <v>HOSPITAL SILVIO MAGALHÃES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160609</v>
      </c>
      <c r="I162" s="6">
        <f>IF('[1]TCE - ANEXO IV - Preencher'!K171="","",'[1]TCE - ANEXO IV - Preencher'!K171)</f>
        <v>45139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13115.3</v>
      </c>
    </row>
    <row r="163" spans="1:12" s="8" customFormat="1" ht="19.5" customHeight="1">
      <c r="A163" s="3">
        <f>IFERROR(VLOOKUP(B163,'[1]DADOS (OCULTAR)'!$Q$3:$S$133,3,0),"")</f>
        <v>9767633000447</v>
      </c>
      <c r="B163" s="4" t="str">
        <f>'[1]TCE - ANEXO IV - Preencher'!C172</f>
        <v>HOSPITAL SILVIO MAGALHÃES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60765823000130</v>
      </c>
      <c r="E163" s="5" t="str">
        <f>'[1]TCE - ANEXO IV - Preencher'!G172</f>
        <v>SOCIEDADE BENEFICIENTE ISRAELITA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14654025</v>
      </c>
      <c r="I163" s="6">
        <f>IF('[1]TCE - ANEXO IV - Preencher'!K172="","",'[1]TCE - ANEXO IV - Preencher'!K172)</f>
        <v>45135</v>
      </c>
      <c r="J163" s="5" t="str">
        <f>'[1]TCE - ANEXO IV - Preencher'!L172</f>
        <v>VWUG8J19</v>
      </c>
      <c r="K163" s="5" t="str">
        <f>IF(F163="B",LEFT('[1]TCE - ANEXO IV - Preencher'!M172,2),IF(F163="S",LEFT('[1]TCE - ANEXO IV - Preencher'!M172,7),IF('[1]TCE - ANEXO IV - Preencher'!H172="","")))</f>
        <v>3550308</v>
      </c>
      <c r="L163" s="7">
        <f>'[1]TCE - ANEXO IV - Preencher'!N172</f>
        <v>780</v>
      </c>
    </row>
    <row r="164" spans="1:12" s="8" customFormat="1" ht="19.5" customHeight="1">
      <c r="A164" s="3">
        <f>IFERROR(VLOOKUP(B164,'[1]DADOS (OCULTAR)'!$Q$3:$S$133,3,0),"")</f>
        <v>9767633000447</v>
      </c>
      <c r="B164" s="4" t="str">
        <f>'[1]TCE - ANEXO IV - Preencher'!C173</f>
        <v>HOSPITAL SILVIO MAGALHÃES</v>
      </c>
      <c r="C164" s="4" t="str">
        <f>'[1]TCE - ANEXO IV - Preencher'!E173</f>
        <v xml:space="preserve">5.25 - Serviços Bancários </v>
      </c>
      <c r="D164" s="3">
        <f>'[1]TCE - ANEXO IV - Preencher'!F173</f>
        <v>90400888198740</v>
      </c>
      <c r="E164" s="5" t="str">
        <f>'[1]TCE - ANEXO IV - Preencher'!G173</f>
        <v>SANTANDER PALMARES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>31/072023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2610004</v>
      </c>
      <c r="L164" s="7">
        <f>'[1]TCE - ANEXO IV - Preencher'!N173</f>
        <v>15</v>
      </c>
    </row>
    <row r="165" spans="1:12" s="8" customFormat="1" ht="19.5" customHeight="1">
      <c r="A165" s="3">
        <f>IFERROR(VLOOKUP(B165,'[1]DADOS (OCULTAR)'!$Q$3:$S$133,3,0),"")</f>
        <v>9767633000447</v>
      </c>
      <c r="B165" s="4" t="str">
        <f>'[1]TCE - ANEXO IV - Preencher'!C174</f>
        <v>HOSPITAL SILVIO MAGALHÃES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45573167000180</v>
      </c>
      <c r="E165" s="5" t="str">
        <f>'[1]TCE - ANEXO IV - Preencher'!G174</f>
        <v>ANTONIO L DO N SILVA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47</v>
      </c>
      <c r="I165" s="6">
        <f>IF('[1]TCE - ANEXO IV - Preencher'!K174="","",'[1]TCE - ANEXO IV - Preencher'!K174)</f>
        <v>45142</v>
      </c>
      <c r="J165" s="5" t="str">
        <f>'[1]TCE - ANEXO IV - Preencher'!L174</f>
        <v>289KB7PL8</v>
      </c>
      <c r="K165" s="5" t="str">
        <f>IF(F165="B",LEFT('[1]TCE - ANEXO IV - Preencher'!M174,2),IF(F165="S",LEFT('[1]TCE - ANEXO IV - Preencher'!M174,7),IF('[1]TCE - ANEXO IV - Preencher'!H174="","")))</f>
        <v>2610004</v>
      </c>
      <c r="L165" s="7">
        <f>'[1]TCE - ANEXO IV - Preencher'!N174</f>
        <v>9166.2999999999993</v>
      </c>
    </row>
    <row r="166" spans="1:12" s="8" customFormat="1" ht="19.5" customHeight="1">
      <c r="A166" s="3">
        <f>IFERROR(VLOOKUP(B166,'[1]DADOS (OCULTAR)'!$Q$3:$S$133,3,0),"")</f>
        <v>9767633000447</v>
      </c>
      <c r="B166" s="4" t="str">
        <f>'[1]TCE - ANEXO IV - Preencher'!C175</f>
        <v>HOSPITAL SILVIO MAGALHÃES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5474</v>
      </c>
      <c r="I166" s="6">
        <f>IF('[1]TCE - ANEXO IV - Preencher'!K175="","",'[1]TCE - ANEXO IV - Preencher'!K175)</f>
        <v>45149</v>
      </c>
      <c r="J166" s="5" t="str">
        <f>'[1]TCE - ANEXO IV - Preencher'!L175</f>
        <v xml:space="preserve">DNCH36525 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>
      <c r="A167" s="3">
        <f>IFERROR(VLOOKUP(B167,'[1]DADOS (OCULTAR)'!$Q$3:$S$133,3,0),"")</f>
        <v>9767633000447</v>
      </c>
      <c r="B167" s="4" t="str">
        <f>'[1]TCE - ANEXO IV - Preencher'!C176</f>
        <v>HOSPITAL SILVIO MAGALHÃES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8361</v>
      </c>
      <c r="I167" s="6">
        <f>IF('[1]TCE - ANEXO IV - Preencher'!K176="","",'[1]TCE - ANEXO IV - Preencher'!K176)</f>
        <v>45117</v>
      </c>
      <c r="J167" s="5" t="str">
        <f>'[1]TCE - ANEXO IV - Preencher'!L176</f>
        <v>9DCFA48CC24E9A6DD053793B7A9AAF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197.04</v>
      </c>
    </row>
    <row r="168" spans="1:12" s="8" customFormat="1" ht="19.5" customHeight="1">
      <c r="A168" s="3">
        <f>IFERROR(VLOOKUP(B168,'[1]DADOS (OCULTAR)'!$Q$3:$S$133,3,0),"")</f>
        <v>9767633000447</v>
      </c>
      <c r="B168" s="4" t="str">
        <f>'[1]TCE - ANEXO IV - Preencher'!C177</f>
        <v>HOSPITAL SILVIO MAGALHÃES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644</v>
      </c>
      <c r="I168" s="6">
        <f>IF('[1]TCE - ANEXO IV - Preencher'!K177="","",'[1]TCE - ANEXO IV - Preencher'!K177)</f>
        <v>45140</v>
      </c>
      <c r="J168" s="5" t="str">
        <f>'[1]TCE - ANEXO IV - Preencher'!L177</f>
        <v>BGBS98906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>
      <c r="A169" s="3">
        <f>IFERROR(VLOOKUP(B169,'[1]DADOS (OCULTAR)'!$Q$3:$S$133,3,0),"")</f>
        <v>9767633000447</v>
      </c>
      <c r="B169" s="4" t="str">
        <f>'[1]TCE - ANEXO IV - Preencher'!C178</f>
        <v>HOSPITAL SILVIO MAGALHÃES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8460</v>
      </c>
      <c r="I169" s="6">
        <f>IF('[1]TCE - ANEXO IV - Preencher'!K178="","",'[1]TCE - ANEXO IV - Preencher'!K178)</f>
        <v>45139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2896.8</v>
      </c>
    </row>
    <row r="170" spans="1:12" s="8" customFormat="1" ht="19.5" customHeight="1">
      <c r="A170" s="3">
        <f>IFERROR(VLOOKUP(B170,'[1]DADOS (OCULTAR)'!$Q$3:$S$133,3,0),"")</f>
        <v>9767633000447</v>
      </c>
      <c r="B170" s="4" t="str">
        <f>'[1]TCE - ANEXO IV - Preencher'!C179</f>
        <v>HOSPITAL SILVIO MAGALHÃES</v>
      </c>
      <c r="C170" s="4" t="str">
        <f>'[1]TCE - ANEXO IV - Preencher'!E179</f>
        <v>5.99 - Outros Serviços de Terceiros Pessoa Jurídica</v>
      </c>
      <c r="D170" s="3">
        <f>'[1]TCE - ANEXO IV - Preencher'!F179</f>
        <v>24832653000103</v>
      </c>
      <c r="E170" s="5" t="str">
        <f>'[1]TCE - ANEXO IV - Preencher'!G179</f>
        <v>ABSOLUTA ASSESSORIA GESTÃO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265</v>
      </c>
      <c r="I170" s="6">
        <f>IF('[1]TCE - ANEXO IV - Preencher'!K179="","",'[1]TCE - ANEXO IV - Preencher'!K179)</f>
        <v>45139</v>
      </c>
      <c r="J170" s="5" t="str">
        <f>'[1]TCE - ANEXO IV - Preencher'!L179</f>
        <v>LSBJ63580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3540</v>
      </c>
    </row>
    <row r="171" spans="1:12" s="8" customFormat="1" ht="19.5" customHeight="1">
      <c r="A171" s="3">
        <f>IFERROR(VLOOKUP(B171,'[1]DADOS (OCULTAR)'!$Q$3:$S$133,3,0),"")</f>
        <v>9767633000447</v>
      </c>
      <c r="B171" s="4" t="str">
        <f>'[1]TCE - ANEXO IV - Preencher'!C180</f>
        <v>HOSPITAL SILVIO MAGALHÃES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9629</v>
      </c>
      <c r="I171" s="6">
        <f>IF('[1]TCE - ANEXO IV - Preencher'!K180="","",'[1]TCE - ANEXO IV - Preencher'!K180)</f>
        <v>45138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3020</v>
      </c>
    </row>
    <row r="172" spans="1:12" s="8" customFormat="1" ht="19.5" customHeight="1">
      <c r="A172" s="3">
        <f>IFERROR(VLOOKUP(B172,'[1]DADOS (OCULTAR)'!$Q$3:$S$133,3,0),"")</f>
        <v>9767633000447</v>
      </c>
      <c r="B172" s="4" t="str">
        <f>'[1]TCE - ANEXO IV - Preencher'!C181</f>
        <v>HOSPITAL SILVIO MAGALHÃES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6059</v>
      </c>
      <c r="I172" s="6">
        <f>IF('[1]TCE - ANEXO IV - Preencher'!K181="","",'[1]TCE - ANEXO IV - Preencher'!K181)</f>
        <v>45112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10000</v>
      </c>
    </row>
    <row r="173" spans="1:12" s="8" customFormat="1" ht="19.5" customHeight="1">
      <c r="A173" s="3">
        <f>IFERROR(VLOOKUP(B173,'[1]DADOS (OCULTAR)'!$Q$3:$S$133,3,0),"")</f>
        <v>9767633000447</v>
      </c>
      <c r="B173" s="4" t="str">
        <f>'[1]TCE - ANEXO IV - Preencher'!C182</f>
        <v>HOSPITAL SILVIO MAGALHÃES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81063</v>
      </c>
      <c r="I173" s="6">
        <f>IF('[1]TCE - ANEXO IV - Preencher'!K182="","",'[1]TCE - ANEXO IV - Preencher'!K182)</f>
        <v>45110</v>
      </c>
      <c r="J173" s="5" t="str">
        <f>'[1]TCE - ANEXO IV - Preencher'!L182</f>
        <v>EWDUQXYX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>
      <c r="A174" s="3">
        <f>IFERROR(VLOOKUP(B174,'[1]DADOS (OCULTAR)'!$Q$3:$S$133,3,0),"")</f>
        <v>9767633000447</v>
      </c>
      <c r="B174" s="4" t="str">
        <f>'[1]TCE - ANEXO IV - Preencher'!C183</f>
        <v>HOSPITAL SILVIO MAGALHÃES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19016</v>
      </c>
      <c r="I174" s="6">
        <f>IF('[1]TCE - ANEXO IV - Preencher'!K183="","",'[1]TCE - ANEXO IV - Preencher'!K183)</f>
        <v>45110</v>
      </c>
      <c r="J174" s="5" t="str">
        <f>'[1]TCE - ANEXO IV - Preencher'!L183</f>
        <v>547V597501694112099W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946.23</v>
      </c>
    </row>
    <row r="175" spans="1:12" s="8" customFormat="1" ht="19.5" customHeight="1">
      <c r="A175" s="3">
        <f>IFERROR(VLOOKUP(B175,'[1]DADOS (OCULTAR)'!$Q$3:$S$133,3,0),"")</f>
        <v>9767633000447</v>
      </c>
      <c r="B175" s="4" t="str">
        <f>'[1]TCE - ANEXO IV - Preencher'!C184</f>
        <v>HOSPITAL SILVIO MAGALHÃES</v>
      </c>
      <c r="C175" s="4" t="str">
        <f>'[1]TCE - ANEXO IV - Preencher'!E184</f>
        <v xml:space="preserve">5.7 - Reparo e Manutenção de Bens Movéis de Outras Naturezas </v>
      </c>
      <c r="D175" s="3">
        <f>'[1]TCE - ANEXO IV - Preencher'!F184</f>
        <v>7295266000158</v>
      </c>
      <c r="E175" s="5" t="str">
        <f>'[1]TCE - ANEXO IV - Preencher'!G184</f>
        <v xml:space="preserve">MB COMERCIAL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50102</v>
      </c>
      <c r="I175" s="6">
        <f>IF('[1]TCE - ANEXO IV - Preencher'!K184="","",'[1]TCE - ANEXO IV - Preencher'!K184)</f>
        <v>45114</v>
      </c>
      <c r="J175" s="5" t="str">
        <f>'[1]TCE - ANEXO IV - Preencher'!L184</f>
        <v>ITV6F86Q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189</v>
      </c>
    </row>
    <row r="176" spans="1:12" s="8" customFormat="1" ht="19.5" customHeight="1">
      <c r="A176" s="3">
        <f>IFERROR(VLOOKUP(B176,'[1]DADOS (OCULTAR)'!$Q$3:$S$133,3,0),"")</f>
        <v>9767633000447</v>
      </c>
      <c r="B176" s="4" t="str">
        <f>'[1]TCE - ANEXO IV - Preencher'!C185</f>
        <v>HOSPITAL SILVIO MAGALHÃES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59789</v>
      </c>
      <c r="I176" s="6">
        <f>IF('[1]TCE - ANEXO IV - Preencher'!K185="","",'[1]TCE - ANEXO IV - Preencher'!K185)</f>
        <v>45140</v>
      </c>
      <c r="J176" s="5" t="str">
        <f>'[1]TCE - ANEXO IV - Preencher'!L185</f>
        <v>LKMEL1KT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>
      <c r="A177" s="3">
        <f>IFERROR(VLOOKUP(B177,'[1]DADOS (OCULTAR)'!$Q$3:$S$133,3,0),"")</f>
        <v>9767633000447</v>
      </c>
      <c r="B177" s="4" t="str">
        <f>'[1]TCE - ANEXO IV - Preencher'!C186</f>
        <v>HOSPITAL SILVIO MAGALHÃES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3474</v>
      </c>
      <c r="I177" s="6">
        <f>IF('[1]TCE - ANEXO IV - Preencher'!K186="","",'[1]TCE - ANEXO IV - Preencher'!K186)</f>
        <v>45139</v>
      </c>
      <c r="J177" s="5" t="str">
        <f>'[1]TCE - ANEXO IV - Preencher'!L186</f>
        <v>ELXHLSSW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1123.8699999999999</v>
      </c>
    </row>
    <row r="178" spans="1:12" s="8" customFormat="1" ht="19.5" customHeight="1">
      <c r="A178" s="3">
        <f>IFERROR(VLOOKUP(B178,'[1]DADOS (OCULTAR)'!$Q$3:$S$133,3,0),"")</f>
        <v>9767633000447</v>
      </c>
      <c r="B178" s="4" t="str">
        <f>'[1]TCE - ANEXO IV - Preencher'!C187</f>
        <v>HOSPITAL SILVIO MAGALHÃES</v>
      </c>
      <c r="C178" s="4" t="str">
        <f>'[1]TCE - ANEXO IV - Preencher'!E187</f>
        <v xml:space="preserve">5.25 - Serviços Bancários </v>
      </c>
      <c r="D178" s="3">
        <f>'[1]TCE - ANEXO IV - Preencher'!F187</f>
        <v>360305158247</v>
      </c>
      <c r="E178" s="5" t="str">
        <f>'[1]TCE - ANEXO IV - Preencher'!G187</f>
        <v>CAIXA ECONOMICA FEDERAL RECIFE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45138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69</v>
      </c>
    </row>
    <row r="179" spans="1:12" s="8" customFormat="1" ht="19.5" customHeight="1">
      <c r="A179" s="3">
        <f>IFERROR(VLOOKUP(B179,'[1]DADOS (OCULTAR)'!$Q$3:$S$133,3,0),"")</f>
        <v>9767633000447</v>
      </c>
      <c r="B179" s="4" t="str">
        <f>'[1]TCE - ANEXO IV - Preencher'!C188</f>
        <v>HOSPITAL SILVIO MAGALHÃES</v>
      </c>
      <c r="C179" s="4" t="str">
        <f>'[1]TCE - ANEXO IV - Preencher'!E188</f>
        <v>5.5 - Reparo e Manutenção de Máquinas e Equipamentos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125</v>
      </c>
      <c r="I179" s="6">
        <f>IF('[1]TCE - ANEXO IV - Preencher'!K188="","",'[1]TCE - ANEXO IV - Preencher'!K188)</f>
        <v>45139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>
      <c r="A180" s="3">
        <f>IFERROR(VLOOKUP(B180,'[1]DADOS (OCULTAR)'!$Q$3:$S$133,3,0),"")</f>
        <v>9767633000447</v>
      </c>
      <c r="B180" s="4" t="str">
        <f>'[1]TCE - ANEXO IV - Preencher'!C189</f>
        <v>HOSPITAL SILVIO MAGALHÃES</v>
      </c>
      <c r="C180" s="4" t="str">
        <f>'[1]TCE - ANEXO IV - Preencher'!E189</f>
        <v>5.5 - Reparo e Manutenção de Máquinas e Equipamentos</v>
      </c>
      <c r="D180" s="3">
        <f>'[1]TCE - ANEXO IV - Preencher'!F189</f>
        <v>6907719000197</v>
      </c>
      <c r="E180" s="5" t="str">
        <f>'[1]TCE - ANEXO IV - Preencher'!G189</f>
        <v>FAG DE OLIVEIRA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1944</v>
      </c>
      <c r="I180" s="6">
        <f>IF('[1]TCE - ANEXO IV - Preencher'!K189="","",'[1]TCE - ANEXO IV - Preencher'!K189)</f>
        <v>45148</v>
      </c>
      <c r="J180" s="5" t="str">
        <f>'[1]TCE - ANEXO IV - Preencher'!L189</f>
        <v>UFDA82480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24000</v>
      </c>
    </row>
    <row r="181" spans="1:12" s="8" customFormat="1" ht="19.5" customHeight="1">
      <c r="A181" s="3">
        <f>IFERROR(VLOOKUP(B181,'[1]DADOS (OCULTAR)'!$Q$3:$S$133,3,0),"")</f>
        <v>9767633000447</v>
      </c>
      <c r="B181" s="4" t="str">
        <f>'[1]TCE - ANEXO IV - Preencher'!C190</f>
        <v>HOSPITAL SILVIO MAGALHÃES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13303</v>
      </c>
      <c r="I181" s="6">
        <f>IF('[1]TCE - ANEXO IV - Preencher'!K190="","",'[1]TCE - ANEXO IV - Preencher'!K190)</f>
        <v>45140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3500</v>
      </c>
    </row>
    <row r="182" spans="1:12" s="8" customFormat="1" ht="19.5" customHeight="1">
      <c r="A182" s="3">
        <f>IFERROR(VLOOKUP(B182,'[1]DADOS (OCULTAR)'!$Q$3:$S$133,3,0),"")</f>
        <v>9767633000447</v>
      </c>
      <c r="B182" s="4" t="str">
        <f>'[1]TCE - ANEXO IV - Preencher'!C191</f>
        <v>HOSPITAL SILVIO MAGALHÃES</v>
      </c>
      <c r="C182" s="4" t="str">
        <f>'[1]TCE - ANEXO IV - Preencher'!E191</f>
        <v>5.12 - Energia Elétrica</v>
      </c>
      <c r="D182" s="3">
        <f>'[1]TCE - ANEXO IV - Preencher'!F191</f>
        <v>10835932000108</v>
      </c>
      <c r="E182" s="5" t="str">
        <f>'[1]TCE - ANEXO IV - Preencher'!G191</f>
        <v>CELPE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268875044</v>
      </c>
      <c r="I182" s="6">
        <f>IF('[1]TCE - ANEXO IV - Preencher'!K191="","",'[1]TCE - ANEXO IV - Preencher'!K191)</f>
        <v>45145</v>
      </c>
      <c r="J182" s="5" t="str">
        <f>'[1]TCE - ANEXO IV - Preencher'!L191</f>
        <v>2623081083593200010866008750441020463381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112150.08</v>
      </c>
    </row>
    <row r="183" spans="1:12" s="8" customFormat="1" ht="19.5" customHeight="1">
      <c r="A183" s="3">
        <f>IFERROR(VLOOKUP(B183,'[1]DADOS (OCULTAR)'!$Q$3:$S$133,3,0),"")</f>
        <v>9767633000447</v>
      </c>
      <c r="B183" s="4" t="str">
        <f>'[1]TCE - ANEXO IV - Preencher'!C192</f>
        <v>HOSPITAL SILVIO MAGALHÃES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5608820000184</v>
      </c>
      <c r="E183" s="5" t="str">
        <f>'[1]TCE - ANEXO IV - Preencher'!G192</f>
        <v>CLINIALAGOAS MEDICINA INTEGRADA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6920</v>
      </c>
      <c r="I183" s="6">
        <f>IF('[1]TCE - ANEXO IV - Preencher'!K192="","",'[1]TCE - ANEXO IV - Preencher'!K192)</f>
        <v>45141</v>
      </c>
      <c r="J183" s="5" t="str">
        <f>'[1]TCE - ANEXO IV - Preencher'!L192</f>
        <v>LFUPBG0Z7</v>
      </c>
      <c r="K183" s="5" t="str">
        <f>IF(F183="B",LEFT('[1]TCE - ANEXO IV - Preencher'!M192,2),IF(F183="S",LEFT('[1]TCE - ANEXO IV - Preencher'!M192,7),IF('[1]TCE - ANEXO IV - Preencher'!H192="","")))</f>
        <v>2704302</v>
      </c>
      <c r="L183" s="7">
        <f>'[1]TCE - ANEXO IV - Preencher'!N192</f>
        <v>1120</v>
      </c>
    </row>
    <row r="184" spans="1:12" s="8" customFormat="1" ht="19.5" customHeight="1">
      <c r="A184" s="3">
        <f>IFERROR(VLOOKUP(B184,'[1]DADOS (OCULTAR)'!$Q$3:$S$133,3,0),"")</f>
        <v>9767633000447</v>
      </c>
      <c r="B184" s="4" t="str">
        <f>'[1]TCE - ANEXO IV - Preencher'!C193</f>
        <v>HOSPITAL SILVIO MAGALHÃES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2824</v>
      </c>
      <c r="I184" s="6">
        <f>IF('[1]TCE - ANEXO IV - Preencher'!K193="","",'[1]TCE - ANEXO IV - Preencher'!K193)</f>
        <v>45140</v>
      </c>
      <c r="J184" s="5" t="str">
        <f>'[1]TCE - ANEXO IV - Preencher'!L193</f>
        <v>PIAA25713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36716.379999999997</v>
      </c>
    </row>
    <row r="185" spans="1:12" s="8" customFormat="1" ht="19.5" customHeight="1">
      <c r="A185" s="3">
        <f>IFERROR(VLOOKUP(B185,'[1]DADOS (OCULTAR)'!$Q$3:$S$133,3,0),"")</f>
        <v>9767633000447</v>
      </c>
      <c r="B185" s="4" t="str">
        <f>'[1]TCE - ANEXO IV - Preencher'!C194</f>
        <v>HOSPITAL SILVIO MAGALHÃES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6927</v>
      </c>
      <c r="I185" s="6">
        <f>IF('[1]TCE - ANEXO IV - Preencher'!K194="","",'[1]TCE - ANEXO IV - Preencher'!K194)</f>
        <v>45147</v>
      </c>
      <c r="J185" s="5" t="str">
        <f>'[1]TCE - ANEXO IV - Preencher'!L194</f>
        <v>7435738740200961187720240809082029910753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19182.599999999999</v>
      </c>
    </row>
    <row r="186" spans="1:12" s="8" customFormat="1" ht="19.5" customHeight="1">
      <c r="A186" s="3">
        <f>IFERROR(VLOOKUP(B186,'[1]DADOS (OCULTAR)'!$Q$3:$S$133,3,0),"")</f>
        <v>9767633000447</v>
      </c>
      <c r="B186" s="4" t="str">
        <f>'[1]TCE - ANEXO IV - Preencher'!C195</f>
        <v>HOSPITAL SILVIO MAGALHÃES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72125</v>
      </c>
      <c r="I186" s="6">
        <f>IF('[1]TCE - ANEXO IV - Preencher'!K195="","",'[1]TCE - ANEXO IV - Preencher'!K195)</f>
        <v>45145</v>
      </c>
      <c r="J186" s="5" t="str">
        <f>'[1]TCE - ANEXO IV - Preencher'!L195</f>
        <v>MORS29460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262801.21999999997</v>
      </c>
    </row>
    <row r="187" spans="1:12" s="8" customFormat="1" ht="19.5" customHeight="1">
      <c r="A187" s="3">
        <f>IFERROR(VLOOKUP(B187,'[1]DADOS (OCULTAR)'!$Q$3:$S$133,3,0),"")</f>
        <v>9767633000447</v>
      </c>
      <c r="B187" s="4" t="str">
        <f>'[1]TCE - ANEXO IV - Preencher'!C196</f>
        <v>HOSPITAL SILVIO MAGALHÃES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392</v>
      </c>
      <c r="I187" s="6">
        <f>IF('[1]TCE - ANEXO IV - Preencher'!K196="","",'[1]TCE - ANEXO IV - Preencher'!K196)</f>
        <v>45153</v>
      </c>
      <c r="J187" s="5" t="str">
        <f>'[1]TCE - ANEXO IV - Preencher'!L196</f>
        <v>ZKL88M5JP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>
      <c r="A188" s="3">
        <f>IFERROR(VLOOKUP(B188,'[1]DADOS (OCULTAR)'!$Q$3:$S$133,3,0),"")</f>
        <v>9767633000447</v>
      </c>
      <c r="B188" s="4" t="str">
        <f>'[1]TCE - ANEXO IV - Preencher'!C197</f>
        <v>HOSPITAL SILVIO MAGALHÃES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1171</v>
      </c>
      <c r="I188" s="6">
        <f>IF('[1]TCE - ANEXO IV - Preencher'!K197="","",'[1]TCE - ANEXO IV - Preencher'!K197)</f>
        <v>45149</v>
      </c>
      <c r="J188" s="5" t="str">
        <f>'[1]TCE - ANEXO IV - Preencher'!L197</f>
        <v>TDMHEFVS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22324.6</v>
      </c>
    </row>
    <row r="189" spans="1:12" s="8" customFormat="1" ht="19.5" customHeight="1">
      <c r="A189" s="3">
        <f>IFERROR(VLOOKUP(B189,'[1]DADOS (OCULTAR)'!$Q$3:$S$133,3,0),"")</f>
        <v>9767633000447</v>
      </c>
      <c r="B189" s="4" t="str">
        <f>'[1]TCE - ANEXO IV - Preencher'!C198</f>
        <v>HOSPITAL SILVIO MAGALHÃES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47107470000112</v>
      </c>
      <c r="E189" s="5" t="str">
        <f>'[1]TCE - ANEXO IV - Preencher'!G198</f>
        <v>FISIO SAUDE INTENSIVA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96</v>
      </c>
      <c r="I189" s="6">
        <f>IF('[1]TCE - ANEXO IV - Preencher'!K198="","",'[1]TCE - ANEXO IV - Preencher'!K198)</f>
        <v>45148</v>
      </c>
      <c r="J189" s="5" t="str">
        <f>'[1]TCE - ANEXO IV - Preencher'!L198</f>
        <v>ZE66GMMNG</v>
      </c>
      <c r="K189" s="5" t="str">
        <f>IF(F189="B",LEFT('[1]TCE - ANEXO IV - Preencher'!M198,2),IF(F189="S",LEFT('[1]TCE - ANEXO IV - Preencher'!M198,7),IF('[1]TCE - ANEXO IV - Preencher'!H198="","")))</f>
        <v>2610004</v>
      </c>
      <c r="L189" s="7">
        <f>'[1]TCE - ANEXO IV - Preencher'!N198</f>
        <v>7575</v>
      </c>
    </row>
    <row r="190" spans="1:12" s="8" customFormat="1" ht="19.5" customHeight="1">
      <c r="A190" s="3">
        <f>IFERROR(VLOOKUP(B190,'[1]DADOS (OCULTAR)'!$Q$3:$S$133,3,0),"")</f>
        <v>9767633000447</v>
      </c>
      <c r="B190" s="4" t="str">
        <f>'[1]TCE - ANEXO IV - Preencher'!C199</f>
        <v>HOSPITAL SILVIO MAGALHÃES</v>
      </c>
      <c r="C190" s="4" t="str">
        <f>'[1]TCE - ANEXO IV - Preencher'!E199</f>
        <v>5.10 - Detetização/Tratamento de Resíduos e Afins</v>
      </c>
      <c r="D190" s="3">
        <f>'[1]TCE - ANEXO IV - Preencher'!F199</f>
        <v>21171626000130</v>
      </c>
      <c r="E190" s="5" t="str">
        <f>'[1]TCE - ANEXO IV - Preencher'!G199</f>
        <v xml:space="preserve">MEGA DEDETIZAÇÃO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475</v>
      </c>
      <c r="I190" s="6">
        <f>IF('[1]TCE - ANEXO IV - Preencher'!K199="","",'[1]TCE - ANEXO IV - Preencher'!K199)</f>
        <v>45110</v>
      </c>
      <c r="J190" s="5" t="str">
        <f>'[1]TCE - ANEXO IV - Preencher'!L199</f>
        <v>CTV461FZQ</v>
      </c>
      <c r="K190" s="5" t="str">
        <f>IF(F190="B",LEFT('[1]TCE - ANEXO IV - Preencher'!M199,2),IF(F190="S",LEFT('[1]TCE - ANEXO IV - Preencher'!M199,7),IF('[1]TCE - ANEXO IV - Preencher'!H199="","")))</f>
        <v>2610004</v>
      </c>
      <c r="L190" s="7">
        <f>'[1]TCE - ANEXO IV - Preencher'!N199</f>
        <v>1100</v>
      </c>
    </row>
    <row r="191" spans="1:12" s="8" customFormat="1" ht="19.5" customHeight="1">
      <c r="A191" s="3">
        <f>IFERROR(VLOOKUP(B191,'[1]DADOS (OCULTAR)'!$Q$3:$S$133,3,0),"")</f>
        <v>9767633000447</v>
      </c>
      <c r="B191" s="4" t="str">
        <f>'[1]TCE - ANEXO IV - Preencher'!C200</f>
        <v>HOSPITAL SILVIO MAGALHÃES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7512454000190</v>
      </c>
      <c r="E191" s="5" t="str">
        <f>'[1]TCE - ANEXO IV - Preencher'!G200</f>
        <v xml:space="preserve">SENNA SERVIÇOS MEDICOS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33</v>
      </c>
      <c r="I191" s="6">
        <f>IF('[1]TCE - ANEXO IV - Preencher'!K200="","",'[1]TCE - ANEXO IV - Preencher'!K200)</f>
        <v>45139</v>
      </c>
      <c r="J191" s="5" t="str">
        <f>'[1]TCE - ANEXO IV - Preencher'!L200</f>
        <v>BE6T2TZCP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11040</v>
      </c>
    </row>
    <row r="192" spans="1:12" s="8" customFormat="1" ht="19.5" customHeight="1">
      <c r="A192" s="3">
        <f>IFERROR(VLOOKUP(B192,'[1]DADOS (OCULTAR)'!$Q$3:$S$133,3,0),"")</f>
        <v>9767633000447</v>
      </c>
      <c r="B192" s="4" t="str">
        <f>'[1]TCE - ANEXO IV - Preencher'!C201</f>
        <v>HOSPITAL SILVIO MAGALHÃES</v>
      </c>
      <c r="C192" s="4" t="str">
        <f>'[1]TCE - ANEXO IV - Preencher'!E201</f>
        <v xml:space="preserve">5.21 - Seguros em geral </v>
      </c>
      <c r="D192" s="3">
        <f>'[1]TCE - ANEXO IV - Preencher'!F201</f>
        <v>61198164000160</v>
      </c>
      <c r="E192" s="5" t="str">
        <f>'[1]TCE - ANEXO IV - Preencher'!G201</f>
        <v>PORTO SEGURO COMPANHIA DE SEGUROS</v>
      </c>
      <c r="F192" s="5" t="str">
        <f>'[1]TCE - ANEXO IV - Preencher'!H201</f>
        <v>S</v>
      </c>
      <c r="G192" s="5" t="str">
        <f>'[1]TCE - ANEXO IV - Preencher'!I201</f>
        <v>S</v>
      </c>
      <c r="H192" s="5">
        <f>'[1]TCE - ANEXO IV - Preencher'!J201</f>
        <v>0</v>
      </c>
      <c r="I192" s="6">
        <f>IF('[1]TCE - ANEXO IV - Preencher'!K201="","",'[1]TCE - ANEXO IV - Preencher'!K201)</f>
        <v>45120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3550308</v>
      </c>
      <c r="L192" s="7">
        <f>'[1]TCE - ANEXO IV - Preencher'!N201</f>
        <v>722.54</v>
      </c>
    </row>
    <row r="193" spans="1:12" s="8" customFormat="1" ht="19.5" customHeight="1">
      <c r="A193" s="3">
        <f>IFERROR(VLOOKUP(B193,'[1]DADOS (OCULTAR)'!$Q$3:$S$133,3,0),"")</f>
        <v>9767633000447</v>
      </c>
      <c r="B193" s="4" t="str">
        <f>'[1]TCE - ANEXO IV - Preencher'!C202</f>
        <v>HOSPITAL SILVIO MAGALHÃES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 xml:space="preserve">PORTALMED ATIVIDADES MEDICAS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410</v>
      </c>
      <c r="I193" s="6">
        <f>IF('[1]TCE - ANEXO IV - Preencher'!K202="","",'[1]TCE - ANEXO IV - Preencher'!K202)</f>
        <v>45142</v>
      </c>
      <c r="J193" s="5" t="str">
        <f>'[1]TCE - ANEXO IV - Preencher'!L202</f>
        <v>GUZG27542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10530</v>
      </c>
    </row>
    <row r="194" spans="1:12" s="8" customFormat="1" ht="19.5" customHeight="1">
      <c r="A194" s="3">
        <f>IFERROR(VLOOKUP(B194,'[1]DADOS (OCULTAR)'!$Q$3:$S$133,3,0),"")</f>
        <v>9767633000447</v>
      </c>
      <c r="B194" s="4" t="str">
        <f>'[1]TCE - ANEXO IV - Preencher'!C203</f>
        <v>HOSPITAL SILVIO MAGALHÃES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32</v>
      </c>
      <c r="I194" s="6">
        <f>IF('[1]TCE - ANEXO IV - Preencher'!K203="","",'[1]TCE - ANEXO IV - Preencher'!K203)</f>
        <v>45145</v>
      </c>
      <c r="J194" s="5" t="str">
        <f>'[1]TCE - ANEXO IV - Preencher'!L203</f>
        <v>XPGBK7E6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23386.799999999999</v>
      </c>
    </row>
    <row r="195" spans="1:12" s="8" customFormat="1" ht="19.5" customHeight="1">
      <c r="A195" s="3">
        <f>IFERROR(VLOOKUP(B195,'[1]DADOS (OCULTAR)'!$Q$3:$S$133,3,0),"")</f>
        <v>9767633000447</v>
      </c>
      <c r="B195" s="4" t="str">
        <f>'[1]TCE - ANEXO IV - Preencher'!C204</f>
        <v>HOSPITAL SILVIO MAGALHÃES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578</v>
      </c>
      <c r="I195" s="6">
        <f>IF('[1]TCE - ANEXO IV - Preencher'!K204="","",'[1]TCE - ANEXO IV - Preencher'!K204)</f>
        <v>45142</v>
      </c>
      <c r="J195" s="5" t="str">
        <f>'[1]TCE - ANEXO IV - Preencher'!L204</f>
        <v>RLEP66305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14416.3</v>
      </c>
    </row>
    <row r="196" spans="1:12" s="8" customFormat="1" ht="19.5" customHeight="1">
      <c r="A196" s="3">
        <f>IFERROR(VLOOKUP(B196,'[1]DADOS (OCULTAR)'!$Q$3:$S$133,3,0),"")</f>
        <v>9767633000447</v>
      </c>
      <c r="B196" s="4" t="str">
        <f>'[1]TCE - ANEXO IV - Preencher'!C205</f>
        <v>HOSPITAL SILVIO MAGALHÃES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34316420000101</v>
      </c>
      <c r="E196" s="5" t="str">
        <f>'[1]TCE - ANEXO IV - Preencher'!G205</f>
        <v xml:space="preserve">S S A RIBEIRO ATIVIDADE MEDICA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132</v>
      </c>
      <c r="I196" s="6">
        <f>IF('[1]TCE - ANEXO IV - Preencher'!K205="","",'[1]TCE - ANEXO IV - Preencher'!K205)</f>
        <v>45149</v>
      </c>
      <c r="J196" s="5" t="str">
        <f>'[1]TCE - ANEXO IV - Preencher'!L205</f>
        <v>CQ86MG5G6</v>
      </c>
      <c r="K196" s="5" t="str">
        <f>IF(F196="B",LEFT('[1]TCE - ANEXO IV - Preencher'!M205,2),IF(F196="S",LEFT('[1]TCE - ANEXO IV - Preencher'!M205,7),IF('[1]TCE - ANEXO IV - Preencher'!H205="","")))</f>
        <v>2601904</v>
      </c>
      <c r="L196" s="7">
        <f>'[1]TCE - ANEXO IV - Preencher'!N205</f>
        <v>53675.4</v>
      </c>
    </row>
    <row r="197" spans="1:12" s="8" customFormat="1" ht="19.5" customHeight="1">
      <c r="A197" s="3">
        <f>IFERROR(VLOOKUP(B197,'[1]DADOS (OCULTAR)'!$Q$3:$S$133,3,0),"")</f>
        <v>9767633000447</v>
      </c>
      <c r="B197" s="4" t="str">
        <f>'[1]TCE - ANEXO IV - Preencher'!C206</f>
        <v>HOSPITAL SILVIO MAGALHÃES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10</v>
      </c>
      <c r="I197" s="6">
        <f>IF('[1]TCE - ANEXO IV - Preencher'!K206="","",'[1]TCE - ANEXO IV - Preencher'!K206)</f>
        <v>45142</v>
      </c>
      <c r="J197" s="5" t="str">
        <f>'[1]TCE - ANEXO IV - Preencher'!L206</f>
        <v>OMJM36859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6870</v>
      </c>
    </row>
    <row r="198" spans="1:12" s="8" customFormat="1" ht="19.5" customHeight="1">
      <c r="A198" s="3">
        <f>IFERROR(VLOOKUP(B198,'[1]DADOS (OCULTAR)'!$Q$3:$S$133,3,0),"")</f>
        <v>9767633000447</v>
      </c>
      <c r="B198" s="4" t="str">
        <f>'[1]TCE - ANEXO IV - Preencher'!C207</f>
        <v>HOSPITAL SILVIO MAGALHÃES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47107470000112</v>
      </c>
      <c r="E198" s="5" t="str">
        <f>'[1]TCE - ANEXO IV - Preencher'!G207</f>
        <v>FISIO SAUDE INTENSIVA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97</v>
      </c>
      <c r="I198" s="6">
        <f>IF('[1]TCE - ANEXO IV - Preencher'!K207="","",'[1]TCE - ANEXO IV - Preencher'!K207)</f>
        <v>45148</v>
      </c>
      <c r="J198" s="5" t="str">
        <f>'[1]TCE - ANEXO IV - Preencher'!L207</f>
        <v>PSUY8QI9T</v>
      </c>
      <c r="K198" s="5" t="str">
        <f>IF(F198="B",LEFT('[1]TCE - ANEXO IV - Preencher'!M207,2),IF(F198="S",LEFT('[1]TCE - ANEXO IV - Preencher'!M207,7),IF('[1]TCE - ANEXO IV - Preencher'!H207="","")))</f>
        <v>2610004</v>
      </c>
      <c r="L198" s="7">
        <f>'[1]TCE - ANEXO IV - Preencher'!N207</f>
        <v>28700</v>
      </c>
    </row>
    <row r="199" spans="1:12" s="8" customFormat="1" ht="19.5" customHeight="1">
      <c r="A199" s="3">
        <f>IFERROR(VLOOKUP(B199,'[1]DADOS (OCULTAR)'!$Q$3:$S$133,3,0),"")</f>
        <v>9767633000447</v>
      </c>
      <c r="B199" s="4" t="str">
        <f>'[1]TCE - ANEXO IV - Preencher'!C208</f>
        <v>HOSPITAL SILVIO MAGALHÃES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25283</v>
      </c>
      <c r="I199" s="6">
        <f>IF('[1]TCE - ANEXO IV - Preencher'!K208="","",'[1]TCE - ANEXO IV - Preencher'!K208)</f>
        <v>45132</v>
      </c>
      <c r="J199" s="5" t="str">
        <f>'[1]TCE - ANEXO IV - Preencher'!L208</f>
        <v>GEURNVFJ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3144.42</v>
      </c>
    </row>
    <row r="200" spans="1:12" s="8" customFormat="1" ht="19.5" customHeight="1">
      <c r="A200" s="3">
        <f>IFERROR(VLOOKUP(B200,'[1]DADOS (OCULTAR)'!$Q$3:$S$133,3,0),"")</f>
        <v>9767633000447</v>
      </c>
      <c r="B200" s="4" t="str">
        <f>'[1]TCE - ANEXO IV - Preencher'!C209</f>
        <v>HOSPITAL SILVIO MAGALHÃES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3993382</v>
      </c>
      <c r="I200" s="6">
        <f>IF('[1]TCE - ANEXO IV - Preencher'!K209="","",'[1]TCE - ANEXO IV - Preencher'!K209)</f>
        <v>45124</v>
      </c>
      <c r="J200" s="5" t="str">
        <f>'[1]TCE - ANEXO IV - Preencher'!L209</f>
        <v>38786DB739C6E02A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38.35</v>
      </c>
    </row>
    <row r="201" spans="1:12" s="8" customFormat="1" ht="19.5" customHeight="1">
      <c r="A201" s="3">
        <f>IFERROR(VLOOKUP(B201,'[1]DADOS (OCULTAR)'!$Q$3:$S$133,3,0),"")</f>
        <v>9767633000447</v>
      </c>
      <c r="B201" s="4" t="str">
        <f>'[1]TCE - ANEXO IV - Preencher'!C210</f>
        <v>HOSPITAL SILVIO MAGALHÃES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6196045000160</v>
      </c>
      <c r="E201" s="5" t="str">
        <f>'[1]TCE - ANEXO IV - Preencher'!G210</f>
        <v>FREITAS E CAVALCANTE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64</v>
      </c>
      <c r="I201" s="6">
        <f>IF('[1]TCE - ANEXO IV - Preencher'!K210="","",'[1]TCE - ANEXO IV - Preencher'!K210)</f>
        <v>45148</v>
      </c>
      <c r="J201" s="5" t="str">
        <f>'[1]TCE - ANEXO IV - Preencher'!L210</f>
        <v>LXUP99526</v>
      </c>
      <c r="K201" s="5" t="str">
        <f>IF(F201="B",LEFT('[1]TCE - ANEXO IV - Preencher'!M210,2),IF(F201="S",LEFT('[1]TCE - ANEXO IV - Preencher'!M210,7),IF('[1]TCE - ANEXO IV - Preencher'!H210="","")))</f>
        <v>2610004</v>
      </c>
      <c r="L201" s="7">
        <f>'[1]TCE - ANEXO IV - Preencher'!N210</f>
        <v>48018.6</v>
      </c>
    </row>
    <row r="202" spans="1:12" s="8" customFormat="1" ht="19.5" customHeight="1">
      <c r="A202" s="3">
        <f>IFERROR(VLOOKUP(B202,'[1]DADOS (OCULTAR)'!$Q$3:$S$133,3,0),"")</f>
        <v>9767633000447</v>
      </c>
      <c r="B202" s="4" t="str">
        <f>'[1]TCE - ANEXO IV - Preencher'!C211</f>
        <v>HOSPITAL SILVIO MAGALHÃES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49001312000109</v>
      </c>
      <c r="E202" s="5" t="str">
        <f>'[1]TCE - ANEXO IV - Preencher'!G211</f>
        <v xml:space="preserve">GOMES E SANTIAGO GINECOLOGIA E OBSTETRICIA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9</v>
      </c>
      <c r="I202" s="6">
        <f>IF('[1]TCE - ANEXO IV - Preencher'!K211="","",'[1]TCE - ANEXO IV - Preencher'!K211)</f>
        <v>45139</v>
      </c>
      <c r="J202" s="5" t="str">
        <f>'[1]TCE - ANEXO IV - Preencher'!L211</f>
        <v>QYI3YVQKI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11040</v>
      </c>
    </row>
    <row r="203" spans="1:12" s="8" customFormat="1" ht="19.5" customHeight="1">
      <c r="A203" s="3">
        <f>IFERROR(VLOOKUP(B203,'[1]DADOS (OCULTAR)'!$Q$3:$S$133,3,0),"")</f>
        <v>9767633000447</v>
      </c>
      <c r="B203" s="4" t="str">
        <f>'[1]TCE - ANEXO IV - Preencher'!C212</f>
        <v>HOSPITAL SILVIO MAGALHÃES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49303734000139</v>
      </c>
      <c r="E203" s="5" t="str">
        <f>'[1]TCE - ANEXO IV - Preencher'!G212</f>
        <v xml:space="preserve">OLIVEIRA E VERAS SERVIÇOS MEDICOS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11</v>
      </c>
      <c r="I203" s="6">
        <f>IF('[1]TCE - ANEXO IV - Preencher'!K212="","",'[1]TCE - ANEXO IV - Preencher'!K212)</f>
        <v>45147</v>
      </c>
      <c r="J203" s="5" t="str">
        <f>'[1]TCE - ANEXO IV - Preencher'!L212</f>
        <v>QFBGNNFN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19999.3</v>
      </c>
    </row>
    <row r="204" spans="1:12" s="8" customFormat="1" ht="19.5" customHeight="1">
      <c r="A204" s="3">
        <f>IFERROR(VLOOKUP(B204,'[1]DADOS (OCULTAR)'!$Q$3:$S$133,3,0),"")</f>
        <v>9767633000447</v>
      </c>
      <c r="B204" s="4" t="str">
        <f>'[1]TCE - ANEXO IV - Preencher'!C213</f>
        <v>HOSPITAL SILVIO MAGALHÃES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45018032000152</v>
      </c>
      <c r="E204" s="5" t="str">
        <f>'[1]TCE - ANEXO IV - Preencher'!G213</f>
        <v>VIVAMED ATIVIDADES MEDICAS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296</v>
      </c>
      <c r="I204" s="6">
        <f>IF('[1]TCE - ANEXO IV - Preencher'!K213="","",'[1]TCE - ANEXO IV - Preencher'!K213)</f>
        <v>45145</v>
      </c>
      <c r="J204" s="5" t="str">
        <f>'[1]TCE - ANEXO IV - Preencher'!L213</f>
        <v>RSPM71413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11935.4</v>
      </c>
    </row>
    <row r="205" spans="1:12" s="8" customFormat="1" ht="19.5" customHeight="1">
      <c r="A205" s="3">
        <f>IFERROR(VLOOKUP(B205,'[1]DADOS (OCULTAR)'!$Q$3:$S$133,3,0),"")</f>
        <v>9767633000447</v>
      </c>
      <c r="B205" s="4" t="str">
        <f>'[1]TCE - ANEXO IV - Preencher'!C214</f>
        <v>HOSPITAL SILVIO MAGALHÃES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38823495000121</v>
      </c>
      <c r="E205" s="5" t="str">
        <f>'[1]TCE - ANEXO IV - Preencher'!G214</f>
        <v xml:space="preserve">CENTRALMED ATIVIDADES MEDICAS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351</v>
      </c>
      <c r="I205" s="6">
        <f>IF('[1]TCE - ANEXO IV - Preencher'!K214="","",'[1]TCE - ANEXO IV - Preencher'!K214)</f>
        <v>45142</v>
      </c>
      <c r="J205" s="5" t="str">
        <f>'[1]TCE - ANEXO IV - Preencher'!L214</f>
        <v>8XDJDTUF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7020</v>
      </c>
    </row>
    <row r="206" spans="1:12" s="8" customFormat="1" ht="19.5" customHeight="1">
      <c r="A206" s="3">
        <f>IFERROR(VLOOKUP(B206,'[1]DADOS (OCULTAR)'!$Q$3:$S$133,3,0),"")</f>
        <v>9767633000447</v>
      </c>
      <c r="B206" s="4" t="str">
        <f>'[1]TCE - ANEXO IV - Preencher'!C215</f>
        <v>HOSPITAL SILVIO MAGALHÃES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34335574000132</v>
      </c>
      <c r="E206" s="5" t="str">
        <f>'[1]TCE - ANEXO IV - Preencher'!G215</f>
        <v>EVOLUIR SAUDE SERVIÇOS MEDICOS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640</v>
      </c>
      <c r="I206" s="6">
        <f>IF('[1]TCE - ANEXO IV - Preencher'!K215="","",'[1]TCE - ANEXO IV - Preencher'!K215)</f>
        <v>45141</v>
      </c>
      <c r="J206" s="5" t="str">
        <f>'[1]TCE - ANEXO IV - Preencher'!L215</f>
        <v>KETU27553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5735.4</v>
      </c>
    </row>
    <row r="207" spans="1:12" s="8" customFormat="1" ht="19.5" customHeight="1">
      <c r="A207" s="3">
        <f>IFERROR(VLOOKUP(B207,'[1]DADOS (OCULTAR)'!$Q$3:$S$133,3,0),"")</f>
        <v>9767633000447</v>
      </c>
      <c r="B207" s="4" t="str">
        <f>'[1]TCE - ANEXO IV - Preencher'!C216</f>
        <v>HOSPITAL SILVIO MAGALHÃES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634</v>
      </c>
      <c r="I207" s="6">
        <f>IF('[1]TCE - ANEXO IV - Preencher'!K216="","",'[1]TCE - ANEXO IV - Preencher'!K216)</f>
        <v>45142</v>
      </c>
      <c r="J207" s="5" t="str">
        <f>'[1]TCE - ANEXO IV - Preencher'!L216</f>
        <v>BWCJGKDC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5867.7</v>
      </c>
    </row>
    <row r="208" spans="1:12" s="8" customFormat="1" ht="19.5" customHeight="1">
      <c r="A208" s="3">
        <f>IFERROR(VLOOKUP(B208,'[1]DADOS (OCULTAR)'!$Q$3:$S$133,3,0),"")</f>
        <v>9767633000447</v>
      </c>
      <c r="B208" s="4" t="str">
        <f>'[1]TCE - ANEXO IV - Preencher'!C217</f>
        <v>HOSPITAL SILVIO MAGALHÃES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570</v>
      </c>
      <c r="I208" s="6">
        <f>IF('[1]TCE - ANEXO IV - Preencher'!K217="","",'[1]TCE - ANEXO IV - Preencher'!K217)</f>
        <v>45147</v>
      </c>
      <c r="J208" s="5" t="str">
        <f>'[1]TCE - ANEXO IV - Preencher'!L217</f>
        <v>XQDRY2GS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12671.5</v>
      </c>
    </row>
    <row r="209" spans="1:12" s="8" customFormat="1" ht="19.5" customHeight="1">
      <c r="A209" s="3">
        <f>IFERROR(VLOOKUP(B209,'[1]DADOS (OCULTAR)'!$Q$3:$S$133,3,0),"")</f>
        <v>9767633000447</v>
      </c>
      <c r="B209" s="4" t="str">
        <f>'[1]TCE - ANEXO IV - Preencher'!C218</f>
        <v>HOSPITAL SILVIO MAGALHÃES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21994399000143</v>
      </c>
      <c r="E209" s="5" t="str">
        <f>'[1]TCE - ANEXO IV - Preencher'!G218</f>
        <v>TM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2023590</v>
      </c>
      <c r="I209" s="6">
        <f>IF('[1]TCE - ANEXO IV - Preencher'!K218="","",'[1]TCE - ANEXO IV - Preencher'!K218)</f>
        <v>45148</v>
      </c>
      <c r="J209" s="5" t="str">
        <f>'[1]TCE - ANEXO IV - Preencher'!L218</f>
        <v>22B886D83</v>
      </c>
      <c r="K209" s="5" t="str">
        <f>IF(F209="B",LEFT('[1]TCE - ANEXO IV - Preencher'!M218,2),IF(F209="S",LEFT('[1]TCE - ANEXO IV - Preencher'!M218,7),IF('[1]TCE - ANEXO IV - Preencher'!H218="","")))</f>
        <v>2923605</v>
      </c>
      <c r="L209" s="7">
        <f>'[1]TCE - ANEXO IV - Preencher'!N218</f>
        <v>15588.5</v>
      </c>
    </row>
    <row r="210" spans="1:12" s="8" customFormat="1" ht="19.5" customHeight="1">
      <c r="A210" s="3">
        <f>IFERROR(VLOOKUP(B210,'[1]DADOS (OCULTAR)'!$Q$3:$S$133,3,0),"")</f>
        <v>9767633000447</v>
      </c>
      <c r="B210" s="4" t="str">
        <f>'[1]TCE - ANEXO IV - Preencher'!C219</f>
        <v>HOSPITAL SILVIO MAGALHÃES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31505405000105</v>
      </c>
      <c r="E210" s="5" t="str">
        <f>'[1]TCE - ANEXO IV - Preencher'!G219</f>
        <v>DOCTOR HEALT MEDIC ASSISTENCIA E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281</v>
      </c>
      <c r="I210" s="6">
        <f>IF('[1]TCE - ANEXO IV - Preencher'!K219="","",'[1]TCE - ANEXO IV - Preencher'!K219)</f>
        <v>45141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3750</v>
      </c>
    </row>
    <row r="211" spans="1:12" s="8" customFormat="1" ht="19.5" customHeight="1">
      <c r="A211" s="3">
        <f>IFERROR(VLOOKUP(B211,'[1]DADOS (OCULTAR)'!$Q$3:$S$133,3,0),"")</f>
        <v>9767633000447</v>
      </c>
      <c r="B211" s="4" t="str">
        <f>'[1]TCE - ANEXO IV - Preencher'!C220</f>
        <v>HOSPITAL SILVIO MAGALHÃES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476</v>
      </c>
      <c r="I211" s="6">
        <f>IF('[1]TCE - ANEXO IV - Preencher'!K220="","",'[1]TCE - ANEXO IV - Preencher'!K220)</f>
        <v>45149</v>
      </c>
      <c r="J211" s="5" t="str">
        <f>'[1]TCE - ANEXO IV - Preencher'!L220</f>
        <v>1ZRP9YC9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1910.73</v>
      </c>
    </row>
    <row r="212" spans="1:12" s="8" customFormat="1" ht="19.5" customHeight="1">
      <c r="A212" s="3">
        <f>IFERROR(VLOOKUP(B212,'[1]DADOS (OCULTAR)'!$Q$3:$S$133,3,0),"")</f>
        <v>9767633000447</v>
      </c>
      <c r="B212" s="4" t="str">
        <f>'[1]TCE - ANEXO IV - Preencher'!C221</f>
        <v>HOSPITAL SILVIO MAGALHÃES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30609005000187</v>
      </c>
      <c r="E212" s="5" t="str">
        <f>'[1]TCE - ANEXO IV - Preencher'!G221</f>
        <v>CFEF OBSTETRICIA SS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03/08/2023</v>
      </c>
      <c r="I212" s="6">
        <f>IF('[1]TCE - ANEXO IV - Preencher'!K221="","",'[1]TCE - ANEXO IV - Preencher'!K221)</f>
        <v>45141</v>
      </c>
      <c r="J212" s="5" t="str">
        <f>'[1]TCE - ANEXO IV - Preencher'!L221</f>
        <v>11CSXMVBD</v>
      </c>
      <c r="K212" s="5" t="str">
        <f>IF(F212="B",LEFT('[1]TCE - ANEXO IV - Preencher'!M221,2),IF(F212="S",LEFT('[1]TCE - ANEXO IV - Preencher'!M221,7),IF('[1]TCE - ANEXO IV - Preencher'!H221="","")))</f>
        <v>2610004</v>
      </c>
      <c r="L212" s="7">
        <f>'[1]TCE - ANEXO IV - Preencher'!N221</f>
        <v>13800</v>
      </c>
    </row>
    <row r="213" spans="1:12" s="8" customFormat="1" ht="19.5" customHeight="1">
      <c r="A213" s="3">
        <f>IFERROR(VLOOKUP(B213,'[1]DADOS (OCULTAR)'!$Q$3:$S$133,3,0),"")</f>
        <v>9767633000447</v>
      </c>
      <c r="B213" s="4" t="str">
        <f>'[1]TCE - ANEXO IV - Preencher'!C222</f>
        <v>HOSPITAL SILVIO MAGALHÃES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230000016</v>
      </c>
      <c r="I213" s="6">
        <f>IF('[1]TCE - ANEXO IV - Preencher'!K222="","",'[1]TCE - ANEXO IV - Preencher'!K222)</f>
        <v>45149</v>
      </c>
      <c r="J213" s="5" t="str">
        <f>'[1]TCE - ANEXO IV - Preencher'!L222</f>
        <v>JSBE14311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15833</v>
      </c>
    </row>
    <row r="214" spans="1:12" s="8" customFormat="1" ht="19.5" customHeight="1">
      <c r="A214" s="3">
        <f>IFERROR(VLOOKUP(B214,'[1]DADOS (OCULTAR)'!$Q$3:$S$133,3,0),"")</f>
        <v>9767633000447</v>
      </c>
      <c r="B214" s="4" t="str">
        <f>'[1]TCE - ANEXO IV - Preencher'!C223</f>
        <v>HOSPITAL SILVIO MAGALHÃES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35280669000169</v>
      </c>
      <c r="E214" s="5" t="str">
        <f>'[1]TCE - ANEXO IV - Preencher'!G223</f>
        <v>WILTON E IULIA MEDICOS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62</v>
      </c>
      <c r="I214" s="6">
        <f>IF('[1]TCE - ANEXO IV - Preencher'!K223="","",'[1]TCE - ANEXO IV - Preencher'!K223)</f>
        <v>45149</v>
      </c>
      <c r="J214" s="5" t="str">
        <f>'[1]TCE - ANEXO IV - Preencher'!L223</f>
        <v>M1JEUAWJ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15588.5</v>
      </c>
    </row>
    <row r="215" spans="1:12" s="8" customFormat="1" ht="19.5" customHeight="1">
      <c r="A215" s="3">
        <f>IFERROR(VLOOKUP(B215,'[1]DADOS (OCULTAR)'!$Q$3:$S$133,3,0),"")</f>
        <v>9767633000447</v>
      </c>
      <c r="B215" s="4" t="str">
        <f>'[1]TCE - ANEXO IV - Preencher'!C224</f>
        <v>HOSPITAL SILVIO MAGALHÃES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32247617000100</v>
      </c>
      <c r="E215" s="5" t="str">
        <f>'[1]TCE - ANEXO IV - Preencher'!G224</f>
        <v xml:space="preserve">ON DOCTOR PERNAMBUCO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1318</v>
      </c>
      <c r="I215" s="6">
        <f>IF('[1]TCE - ANEXO IV - Preencher'!K224="","",'[1]TCE - ANEXO IV - Preencher'!K224)</f>
        <v>45140</v>
      </c>
      <c r="J215" s="5" t="str">
        <f>'[1]TCE - ANEXO IV - Preencher'!L224</f>
        <v>FRLO12540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12303.8</v>
      </c>
    </row>
    <row r="216" spans="1:12" s="8" customFormat="1" ht="19.5" customHeight="1">
      <c r="A216" s="3">
        <f>IFERROR(VLOOKUP(B216,'[1]DADOS (OCULTAR)'!$Q$3:$S$133,3,0),"")</f>
        <v>9767633000447</v>
      </c>
      <c r="B216" s="4" t="str">
        <f>'[1]TCE - ANEXO IV - Preencher'!C225</f>
        <v>HOSPITAL SILVIO MAGALHÃES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33929841000137</v>
      </c>
      <c r="E216" s="5" t="str">
        <f>'[1]TCE - ANEXO IV - Preencher'!G225</f>
        <v>PCFTM MED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75</v>
      </c>
      <c r="I216" s="6">
        <f>IF('[1]TCE - ANEXO IV - Preencher'!K225="","",'[1]TCE - ANEXO IV - Preencher'!K225)</f>
        <v>45145</v>
      </c>
      <c r="J216" s="5" t="str">
        <f>'[1]TCE - ANEXO IV - Preencher'!L225</f>
        <v>NR52K3WON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24191.599999999999</v>
      </c>
    </row>
    <row r="217" spans="1:12" s="8" customFormat="1" ht="19.5" customHeight="1">
      <c r="A217" s="3">
        <f>IFERROR(VLOOKUP(B217,'[1]DADOS (OCULTAR)'!$Q$3:$S$133,3,0),"")</f>
        <v>9767633000447</v>
      </c>
      <c r="B217" s="4" t="str">
        <f>'[1]TCE - ANEXO IV - Preencher'!C226</f>
        <v>HOSPITAL SILVIO MAGALHÃES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47107470000112</v>
      </c>
      <c r="E217" s="5" t="str">
        <f>'[1]TCE - ANEXO IV - Preencher'!G226</f>
        <v>FISIO SAUDE INTENSIVA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98</v>
      </c>
      <c r="I217" s="6">
        <f>IF('[1]TCE - ANEXO IV - Preencher'!K226="","",'[1]TCE - ANEXO IV - Preencher'!K226)</f>
        <v>45148</v>
      </c>
      <c r="J217" s="5" t="str">
        <f>'[1]TCE - ANEXO IV - Preencher'!L226</f>
        <v>A191MS9XF</v>
      </c>
      <c r="K217" s="5" t="str">
        <f>IF(F217="B",LEFT('[1]TCE - ANEXO IV - Preencher'!M226,2),IF(F217="S",LEFT('[1]TCE - ANEXO IV - Preencher'!M226,7),IF('[1]TCE - ANEXO IV - Preencher'!H226="","")))</f>
        <v>2610004</v>
      </c>
      <c r="L217" s="7">
        <f>'[1]TCE - ANEXO IV - Preencher'!N226</f>
        <v>18650</v>
      </c>
    </row>
    <row r="218" spans="1:12" s="8" customFormat="1" ht="19.5" customHeight="1">
      <c r="A218" s="3">
        <f>IFERROR(VLOOKUP(B218,'[1]DADOS (OCULTAR)'!$Q$3:$S$133,3,0),"")</f>
        <v>9767633000447</v>
      </c>
      <c r="B218" s="4" t="str">
        <f>'[1]TCE - ANEXO IV - Preencher'!C227</f>
        <v>HOSPITAL SILVIO MAGALHÃES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622</v>
      </c>
      <c r="I218" s="6">
        <f>IF('[1]TCE - ANEXO IV - Preencher'!K227="","",'[1]TCE - ANEXO IV - Preencher'!K227)</f>
        <v>45142</v>
      </c>
      <c r="J218" s="5" t="str">
        <f>'[1]TCE - ANEXO IV - Preencher'!L227</f>
        <v>E9VX3XLY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11735.4</v>
      </c>
    </row>
    <row r="219" spans="1:12" s="8" customFormat="1" ht="19.5" customHeight="1">
      <c r="A219" s="3">
        <f>IFERROR(VLOOKUP(B219,'[1]DADOS (OCULTAR)'!$Q$3:$S$133,3,0),"")</f>
        <v>9767633000447</v>
      </c>
      <c r="B219" s="4" t="str">
        <f>'[1]TCE - ANEXO IV - Preencher'!C228</f>
        <v>HOSPITAL SILVIO MAGALHÃES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32478947000107</v>
      </c>
      <c r="E219" s="5" t="str">
        <f>'[1]TCE - ANEXO IV - Preencher'!G228</f>
        <v xml:space="preserve">R J DE SANTA CRUZ OLIVEIRA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162</v>
      </c>
      <c r="I219" s="6">
        <f>IF('[1]TCE - ANEXO IV - Preencher'!K228="","",'[1]TCE - ANEXO IV - Preencher'!K228)</f>
        <v>45142</v>
      </c>
      <c r="J219" s="5" t="str">
        <f>'[1]TCE - ANEXO IV - Preencher'!L228</f>
        <v>45NP6PWR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11916.3</v>
      </c>
    </row>
    <row r="220" spans="1:12" s="8" customFormat="1" ht="19.5" customHeight="1">
      <c r="A220" s="3">
        <f>IFERROR(VLOOKUP(B220,'[1]DADOS (OCULTAR)'!$Q$3:$S$133,3,0),"")</f>
        <v>9767633000447</v>
      </c>
      <c r="B220" s="4" t="str">
        <f>'[1]TCE - ANEXO IV - Preencher'!C229</f>
        <v>HOSPITAL SILVIO MAGALHÃES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116</v>
      </c>
      <c r="I220" s="6">
        <f>IF('[1]TCE - ANEXO IV - Preencher'!K229="","",'[1]TCE - ANEXO IV - Preencher'!K229)</f>
        <v>45139</v>
      </c>
      <c r="J220" s="5" t="str">
        <f>'[1]TCE - ANEXO IV - Preencher'!L229</f>
        <v>NJLLISFF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17477</v>
      </c>
    </row>
    <row r="221" spans="1:12" s="8" customFormat="1" ht="19.5" customHeight="1">
      <c r="A221" s="3">
        <f>IFERROR(VLOOKUP(B221,'[1]DADOS (OCULTAR)'!$Q$3:$S$133,3,0),"")</f>
        <v>9767633000447</v>
      </c>
      <c r="B221" s="4" t="str">
        <f>'[1]TCE - ANEXO IV - Preencher'!C230</f>
        <v>HOSPITAL SILVIO MAGALHÃES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37146629000154</v>
      </c>
      <c r="E221" s="5" t="str">
        <f>'[1]TCE - ANEXO IV - Preencher'!G230</f>
        <v>ALEXANDRE AMORIM PRESTAÇÃO DE SERVIÇO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53</v>
      </c>
      <c r="I221" s="6">
        <f>IF('[1]TCE - ANEXO IV - Preencher'!K230="","",'[1]TCE - ANEXO IV - Preencher'!K230)</f>
        <v>45145</v>
      </c>
      <c r="J221" s="5" t="str">
        <f>'[1]TCE - ANEXO IV - Preencher'!L230</f>
        <v>EIF499VG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10833</v>
      </c>
    </row>
    <row r="222" spans="1:12" s="8" customFormat="1" ht="19.5" customHeight="1">
      <c r="A222" s="3">
        <f>IFERROR(VLOOKUP(B222,'[1]DADOS (OCULTAR)'!$Q$3:$S$133,3,0),"")</f>
        <v>9767633000447</v>
      </c>
      <c r="B222" s="4" t="str">
        <f>'[1]TCE - ANEXO IV - Preencher'!C231</f>
        <v>HOSPITAL SILVIO MAGALHÃES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144</v>
      </c>
      <c r="I222" s="6">
        <f>IF('[1]TCE - ANEXO IV - Preencher'!K231="","",'[1]TCE - ANEXO IV - Preencher'!K231)</f>
        <v>45139</v>
      </c>
      <c r="J222" s="5" t="str">
        <f>'[1]TCE - ANEXO IV - Preencher'!L231</f>
        <v>LWUJ88419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11916.3</v>
      </c>
    </row>
    <row r="223" spans="1:12" s="8" customFormat="1" ht="19.5" customHeight="1">
      <c r="A223" s="3">
        <f>IFERROR(VLOOKUP(B223,'[1]DADOS (OCULTAR)'!$Q$3:$S$133,3,0),"")</f>
        <v>9767633000447</v>
      </c>
      <c r="B223" s="4" t="str">
        <f>'[1]TCE - ANEXO IV - Preencher'!C232</f>
        <v>HOSPITAL SILVIO MAGALHÃES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46288453000166</v>
      </c>
      <c r="E223" s="5" t="str">
        <f>'[1]TCE - ANEXO IV - Preencher'!G232</f>
        <v>ANDRADE E CONDE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47</v>
      </c>
      <c r="I223" s="6">
        <f>IF('[1]TCE - ANEXO IV - Preencher'!K232="","",'[1]TCE - ANEXO IV - Preencher'!K232)</f>
        <v>45145</v>
      </c>
      <c r="J223" s="5" t="str">
        <f>'[1]TCE - ANEXO IV - Preencher'!L232</f>
        <v>DM4UFBGC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Preencher'!N233</f>
        <v>17717</v>
      </c>
    </row>
    <row r="224" spans="1:12" s="8" customFormat="1" ht="19.5" customHeight="1">
      <c r="A224" s="3">
        <f>IFERROR(VLOOKUP(B224,'[1]DADOS (OCULTAR)'!$Q$3:$S$133,3,0),"")</f>
        <v>9767633000447</v>
      </c>
      <c r="B224" s="4" t="str">
        <f>'[1]TCE - ANEXO IV - Preencher'!C233</f>
        <v>HOSPITAL SILVIO MAGALHÃES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38711130000105</v>
      </c>
      <c r="E224" s="5" t="str">
        <f>'[1]TCE - ANEXO IV - Preencher'!G233</f>
        <v xml:space="preserve">RODRIGO ALMEIDA MACIEL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36</v>
      </c>
      <c r="I224" s="6">
        <f>IF('[1]TCE - ANEXO IV - Preencher'!K233="","",'[1]TCE - ANEXO IV - Preencher'!K233)</f>
        <v>45145</v>
      </c>
      <c r="J224" s="5" t="str">
        <f>'[1]TCE - ANEXO IV - Preencher'!L233</f>
        <v>ED5VPQPPB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Preencher'!N234</f>
        <v>45471.7</v>
      </c>
    </row>
    <row r="225" spans="1:12" s="8" customFormat="1" ht="19.5" customHeight="1">
      <c r="A225" s="3">
        <f>IFERROR(VLOOKUP(B225,'[1]DADOS (OCULTAR)'!$Q$3:$S$133,3,0),"")</f>
        <v>9767633000447</v>
      </c>
      <c r="B225" s="4" t="str">
        <f>'[1]TCE - ANEXO IV - Preencher'!C234</f>
        <v>HOSPITAL SILVIO MAGALHÃES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36451033000103</v>
      </c>
      <c r="E225" s="5" t="str">
        <f>'[1]TCE - ANEXO IV - Preencher'!G234</f>
        <v xml:space="preserve">VILARINA SERVIÇOS MEDICOS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67</v>
      </c>
      <c r="I225" s="6">
        <f>IF('[1]TCE - ANEXO IV - Preencher'!K234="","",'[1]TCE - ANEXO IV - Preencher'!K234)</f>
        <v>45148</v>
      </c>
      <c r="J225" s="5" t="str">
        <f>'[1]TCE - ANEXO IV - Preencher'!L234</f>
        <v>RBNXU63Q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45471.7</v>
      </c>
    </row>
    <row r="226" spans="1:12" s="8" customFormat="1" ht="19.5" customHeight="1">
      <c r="A226" s="3">
        <f>IFERROR(VLOOKUP(B226,'[1]DADOS (OCULTAR)'!$Q$3:$S$133,3,0),"")</f>
        <v>9767633000447</v>
      </c>
      <c r="B226" s="4" t="str">
        <f>'[1]TCE - ANEXO IV - Preencher'!C235</f>
        <v>HOSPITAL SILVIO MAGALHÃES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492</v>
      </c>
      <c r="I226" s="6">
        <f>IF('[1]TCE - ANEXO IV - Preencher'!K235="","",'[1]TCE - ANEXO IV - Preencher'!K235)</f>
        <v>45139</v>
      </c>
      <c r="J226" s="5" t="str">
        <f>'[1]TCE - ANEXO IV - Preencher'!L235</f>
        <v>WW8HUNXOO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10833</v>
      </c>
    </row>
    <row r="227" spans="1:12" s="8" customFormat="1" ht="19.5" customHeight="1">
      <c r="A227" s="3">
        <f>IFERROR(VLOOKUP(B227,'[1]DADOS (OCULTAR)'!$Q$3:$S$133,3,0),"")</f>
        <v>9767633000447</v>
      </c>
      <c r="B227" s="4" t="str">
        <f>'[1]TCE - ANEXO IV - Preencher'!C236</f>
        <v>HOSPITAL SILVIO MAGALHÃES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GERTAL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77</v>
      </c>
      <c r="I227" s="6">
        <f>IF('[1]TCE - ANEXO IV - Preencher'!K236="","",'[1]TCE - ANEXO IV - Preencher'!K236)</f>
        <v>45142</v>
      </c>
      <c r="J227" s="5" t="str">
        <f>'[1]TCE - ANEXO IV - Preencher'!L236</f>
        <v>EZ3PVZVG7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10983</v>
      </c>
    </row>
    <row r="228" spans="1:12" s="8" customFormat="1" ht="19.5" customHeight="1">
      <c r="A228" s="3">
        <f>IFERROR(VLOOKUP(B228,'[1]DADOS (OCULTAR)'!$Q$3:$S$133,3,0),"")</f>
        <v>9767633000447</v>
      </c>
      <c r="B228" s="4" t="str">
        <f>'[1]TCE - ANEXO IV - Preencher'!C237</f>
        <v>HOSPITAL SILVIO MAGALHÃES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45894627000171</v>
      </c>
      <c r="E228" s="5" t="str">
        <f>'[1]TCE - ANEXO IV - Preencher'!G237</f>
        <v xml:space="preserve">MENEZES COSTA SERVIÇOS MEDICOS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80</v>
      </c>
      <c r="I228" s="6">
        <f>IF('[1]TCE - ANEXO IV - Preencher'!K237="","",'[1]TCE - ANEXO IV - Preencher'!K237)</f>
        <v>45148</v>
      </c>
      <c r="J228" s="5" t="str">
        <f>'[1]TCE - ANEXO IV - Preencher'!L237</f>
        <v>3QN6J8ST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12083</v>
      </c>
    </row>
    <row r="229" spans="1:12" s="8" customFormat="1" ht="19.5" customHeight="1">
      <c r="A229" s="3">
        <f>IFERROR(VLOOKUP(B229,'[1]DADOS (OCULTAR)'!$Q$3:$S$133,3,0),"")</f>
        <v>9767633000447</v>
      </c>
      <c r="B229" s="4" t="str">
        <f>'[1]TCE - ANEXO IV - Preencher'!C238</f>
        <v>HOSPITAL SILVIO MAGALHÃES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22</v>
      </c>
      <c r="I229" s="6">
        <f>IF('[1]TCE - ANEXO IV - Preencher'!K238="","",'[1]TCE - ANEXO IV - Preencher'!K238)</f>
        <v>45139</v>
      </c>
      <c r="J229" s="5" t="str">
        <f>'[1]TCE - ANEXO IV - Preencher'!L238</f>
        <v>IJAAKIJHV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13440</v>
      </c>
    </row>
    <row r="230" spans="1:12" s="8" customFormat="1" ht="19.5" customHeight="1">
      <c r="A230" s="3">
        <f>IFERROR(VLOOKUP(B230,'[1]DADOS (OCULTAR)'!$Q$3:$S$133,3,0),"")</f>
        <v>9767633000447</v>
      </c>
      <c r="B230" s="4" t="str">
        <f>'[1]TCE - ANEXO IV - Preencher'!C239</f>
        <v>HOSPITAL SILVIO MAGALHÃES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4</v>
      </c>
      <c r="I230" s="6">
        <f>IF('[1]TCE - ANEXO IV - Preencher'!K239="","",'[1]TCE - ANEXO IV - Preencher'!K239)</f>
        <v>45146</v>
      </c>
      <c r="J230" s="5" t="str">
        <f>'[1]TCE - ANEXO IV - Preencher'!L239</f>
        <v>RAIKLIZF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9353.1</v>
      </c>
    </row>
    <row r="231" spans="1:12" s="8" customFormat="1" ht="19.5" customHeight="1">
      <c r="A231" s="3">
        <f>IFERROR(VLOOKUP(B231,'[1]DADOS (OCULTAR)'!$Q$3:$S$133,3,0),"")</f>
        <v>9767633000447</v>
      </c>
      <c r="B231" s="4" t="str">
        <f>'[1]TCE - ANEXO IV - Preencher'!C240</f>
        <v>HOSPITAL SILVIO MAGALHÃES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43652788000123</v>
      </c>
      <c r="E231" s="5" t="str">
        <f>'[1]TCE - ANEXO IV - Preencher'!G240</f>
        <v>ARZT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128</v>
      </c>
      <c r="I231" s="6">
        <f>IF('[1]TCE - ANEXO IV - Preencher'!K240="","",'[1]TCE - ANEXO IV - Preencher'!K240)</f>
        <v>45145</v>
      </c>
      <c r="J231" s="5" t="str">
        <f>'[1]TCE - ANEXO IV - Preencher'!L240</f>
        <v>UTZP25545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13516.85</v>
      </c>
    </row>
    <row r="232" spans="1:12" s="8" customFormat="1" ht="19.5" customHeight="1">
      <c r="A232" s="3">
        <f>IFERROR(VLOOKUP(B232,'[1]DADOS (OCULTAR)'!$Q$3:$S$133,3,0),"")</f>
        <v>9767633000447</v>
      </c>
      <c r="B232" s="4" t="str">
        <f>'[1]TCE - ANEXO IV - Preencher'!C241</f>
        <v>HOSPITAL SILVIO MAGALHÃES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46288453000166</v>
      </c>
      <c r="E232" s="5" t="str">
        <f>'[1]TCE - ANEXO IV - Preencher'!G241</f>
        <v>ANDRADE E CONDE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48</v>
      </c>
      <c r="I232" s="6">
        <f>IF('[1]TCE - ANEXO IV - Preencher'!K241="","",'[1]TCE - ANEXO IV - Preencher'!K241)</f>
        <v>45145</v>
      </c>
      <c r="J232" s="5" t="str">
        <f>'[1]TCE - ANEXO IV - Preencher'!L241</f>
        <v>EGKPJMFF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8280</v>
      </c>
    </row>
    <row r="233" spans="1:12" s="8" customFormat="1" ht="19.5" customHeight="1">
      <c r="A233" s="3">
        <f>IFERROR(VLOOKUP(B233,'[1]DADOS (OCULTAR)'!$Q$3:$S$133,3,0),"")</f>
        <v>9767633000447</v>
      </c>
      <c r="B233" s="4" t="str">
        <f>'[1]TCE - ANEXO IV - Preencher'!C242</f>
        <v>HOSPITAL SILVIO MAGALHÃES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44558295000191</v>
      </c>
      <c r="E233" s="5" t="str">
        <f>'[1]TCE - ANEXO IV - Preencher'!G242</f>
        <v>DR. WAGNER WANDERLEY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85</v>
      </c>
      <c r="I233" s="6">
        <f>IF('[1]TCE - ANEXO IV - Preencher'!K242="","",'[1]TCE - ANEXO IV - Preencher'!K242)</f>
        <v>45142</v>
      </c>
      <c r="J233" s="5" t="str">
        <f>'[1]TCE - ANEXO IV - Preencher'!L242</f>
        <v>CAGYG6QT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6235.4</v>
      </c>
    </row>
    <row r="234" spans="1:12" s="8" customFormat="1" ht="19.5" customHeight="1">
      <c r="A234" s="3">
        <f>IFERROR(VLOOKUP(B234,'[1]DADOS (OCULTAR)'!$Q$3:$S$133,3,0),"")</f>
        <v>9767633000447</v>
      </c>
      <c r="B234" s="4" t="str">
        <f>'[1]TCE - ANEXO IV - Preencher'!C243</f>
        <v>HOSPITAL SILVIO MAGALHÃES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7141</v>
      </c>
      <c r="I234" s="6">
        <f>IF('[1]TCE - ANEXO IV - Preencher'!K243="","",'[1]TCE - ANEXO IV - Preencher'!K243)</f>
        <v>45148</v>
      </c>
      <c r="J234" s="5" t="str">
        <f>'[1]TCE - ANEXO IV - Preencher'!L243</f>
        <v>O1KCWXPLV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20400</v>
      </c>
    </row>
    <row r="235" spans="1:12" s="8" customFormat="1" ht="19.5" customHeight="1">
      <c r="A235" s="3">
        <f>IFERROR(VLOOKUP(B235,'[1]DADOS (OCULTAR)'!$Q$3:$S$133,3,0),"")</f>
        <v>9767633000447</v>
      </c>
      <c r="B235" s="4" t="str">
        <f>'[1]TCE - ANEXO IV - Preencher'!C244</f>
        <v>HOSPITAL SILVIO MAGALHÃES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45237924000144</v>
      </c>
      <c r="E235" s="5" t="str">
        <f>'[1]TCE - ANEXO IV - Preencher'!G244</f>
        <v xml:space="preserve">MEDCENTER ATIVIDADES MEDICAS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603</v>
      </c>
      <c r="I235" s="6">
        <f>IF('[1]TCE - ANEXO IV - Preencher'!K244="","",'[1]TCE - ANEXO IV - Preencher'!K244)</f>
        <v>45148</v>
      </c>
      <c r="J235" s="5" t="str">
        <f>'[1]TCE - ANEXO IV - Preencher'!L244</f>
        <v>ZVKU78288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32734.7</v>
      </c>
    </row>
    <row r="236" spans="1:12" s="8" customFormat="1" ht="19.5" customHeight="1">
      <c r="A236" s="3">
        <f>IFERROR(VLOOKUP(B236,'[1]DADOS (OCULTAR)'!$Q$3:$S$133,3,0),"")</f>
        <v>9767633000447</v>
      </c>
      <c r="B236" s="4" t="str">
        <f>'[1]TCE - ANEXO IV - Preencher'!C245</f>
        <v>HOSPITAL SILVIO MAGALHÃES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26</v>
      </c>
      <c r="I236" s="6">
        <f>IF('[1]TCE - ANEXO IV - Preencher'!K245="","",'[1]TCE - ANEXO IV - Preencher'!K245)</f>
        <v>45148</v>
      </c>
      <c r="J236" s="5" t="str">
        <f>'[1]TCE - ANEXO IV - Preencher'!L245</f>
        <v>UZW5H7U6Z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8333</v>
      </c>
    </row>
    <row r="237" spans="1:12" s="8" customFormat="1" ht="19.5" customHeight="1">
      <c r="A237" s="3">
        <f>IFERROR(VLOOKUP(B237,'[1]DADOS (OCULTAR)'!$Q$3:$S$133,3,0),"")</f>
        <v>9767633000447</v>
      </c>
      <c r="B237" s="4" t="str">
        <f>'[1]TCE - ANEXO IV - Preencher'!C246</f>
        <v>HOSPITAL SILVIO MAGALHÃES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45682890000105</v>
      </c>
      <c r="E237" s="5" t="str">
        <f>'[1]TCE - ANEXO IV - Preencher'!G246</f>
        <v>EDNALDO VALENCA BATISTA JUNIOR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35</v>
      </c>
      <c r="I237" s="6">
        <f>IF('[1]TCE - ANEXO IV - Preencher'!K246="","",'[1]TCE - ANEXO IV - Preencher'!K246)</f>
        <v>45140</v>
      </c>
      <c r="J237" s="5" t="str">
        <f>'[1]TCE - ANEXO IV - Preencher'!L246</f>
        <v>C31154C3BCC722469B8BAB68C3987C45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21666</v>
      </c>
    </row>
    <row r="238" spans="1:12" s="8" customFormat="1" ht="19.5" customHeight="1">
      <c r="A238" s="3">
        <f>IFERROR(VLOOKUP(B238,'[1]DADOS (OCULTAR)'!$Q$3:$S$133,3,0),"")</f>
        <v>9767633000447</v>
      </c>
      <c r="B238" s="4" t="str">
        <f>'[1]TCE - ANEXO IV - Preencher'!C247</f>
        <v>HOSPITAL SILVIO MAGALHÃES</v>
      </c>
      <c r="C238" s="4" t="str">
        <f>'[1]TCE - ANEXO IV - Preencher'!E247</f>
        <v>4.6 - Serviços de Profissionais de Saúde</v>
      </c>
      <c r="D238" s="3">
        <f>'[1]TCE - ANEXO IV - Preencher'!F247</f>
        <v>9918915463</v>
      </c>
      <c r="E238" s="5" t="str">
        <f>'[1]TCE - ANEXO IV - Preencher'!G247</f>
        <v>SUZY QUITERIA DE OLIVEIRA</v>
      </c>
      <c r="F238" s="5" t="str">
        <f>'[1]TCE - ANEXO IV - Preencher'!H247</f>
        <v>S</v>
      </c>
      <c r="G238" s="5" t="str">
        <f>'[1]TCE - ANEXO IV - Preencher'!I247</f>
        <v>N</v>
      </c>
      <c r="H238" s="5">
        <f>'[1]TCE - ANEXO IV - Preencher'!J247</f>
        <v>0</v>
      </c>
      <c r="I238" s="6">
        <f>IF('[1]TCE - ANEXO IV - Preencher'!K247="","",'[1]TCE - ANEXO IV - Preencher'!K247)</f>
        <v>45169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2610004</v>
      </c>
      <c r="L238" s="7">
        <f>'[1]TCE - ANEXO IV - Preencher'!N247</f>
        <v>1870.35</v>
      </c>
    </row>
    <row r="239" spans="1:12" s="8" customFormat="1" ht="19.5" customHeight="1">
      <c r="A239" s="3">
        <f>IFERROR(VLOOKUP(B239,'[1]DADOS (OCULTAR)'!$Q$3:$S$133,3,0),"")</f>
        <v>9767633000447</v>
      </c>
      <c r="B239" s="4" t="str">
        <f>'[1]TCE - ANEXO IV - Preencher'!C248</f>
        <v>HOSPITAL SILVIO MAGALHÃES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13</v>
      </c>
      <c r="I239" s="6">
        <f>IF('[1]TCE - ANEXO IV - Preencher'!K248="","",'[1]TCE - ANEXO IV - Preencher'!K248)</f>
        <v>45145</v>
      </c>
      <c r="J239" s="5" t="str">
        <f>'[1]TCE - ANEXO IV - Preencher'!L248</f>
        <v>UOSS00190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20320</v>
      </c>
    </row>
    <row r="240" spans="1:12" s="8" customFormat="1" ht="19.5" customHeight="1">
      <c r="A240" s="3">
        <f>IFERROR(VLOOKUP(B240,'[1]DADOS (OCULTAR)'!$Q$3:$S$133,3,0),"")</f>
        <v>9767633000447</v>
      </c>
      <c r="B240" s="4" t="str">
        <f>'[1]TCE - ANEXO IV - Preencher'!C249</f>
        <v>HOSPITAL SILVIO MAGALHÃES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46288453000166</v>
      </c>
      <c r="E240" s="5" t="str">
        <f>'[1]TCE - ANEXO IV - Preencher'!G249</f>
        <v>ANDRADE E CONDE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49</v>
      </c>
      <c r="I240" s="6">
        <f>IF('[1]TCE - ANEXO IV - Preencher'!K249="","",'[1]TCE - ANEXO IV - Preencher'!K249)</f>
        <v>45145</v>
      </c>
      <c r="J240" s="5" t="str">
        <f>'[1]TCE - ANEXO IV - Preencher'!L249</f>
        <v>4BYXFURC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5520</v>
      </c>
    </row>
    <row r="241" spans="1:12" s="8" customFormat="1" ht="19.5" customHeight="1">
      <c r="A241" s="3">
        <f>IFERROR(VLOOKUP(B241,'[1]DADOS (OCULTAR)'!$Q$3:$S$133,3,0),"")</f>
        <v>9767633000447</v>
      </c>
      <c r="B241" s="4" t="str">
        <f>'[1]TCE - ANEXO IV - Preencher'!C250</f>
        <v>HOSPITAL SILVIO MAGALHÃES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43644880000141</v>
      </c>
      <c r="E241" s="5" t="str">
        <f>'[1]TCE - ANEXO IV - Preencher'!G250</f>
        <v xml:space="preserve">PORTALMED ATIVIDADES MEDICAS 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413</v>
      </c>
      <c r="I241" s="6">
        <f>IF('[1]TCE - ANEXO IV - Preencher'!K250="","",'[1]TCE - ANEXO IV - Preencher'!K250)</f>
        <v>45145</v>
      </c>
      <c r="J241" s="5" t="str">
        <f>'[1]TCE - ANEXO IV - Preencher'!L250</f>
        <v>ARUM00781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7020</v>
      </c>
    </row>
    <row r="242" spans="1:12" s="8" customFormat="1" ht="19.5" customHeight="1">
      <c r="A242" s="3">
        <f>IFERROR(VLOOKUP(B242,'[1]DADOS (OCULTAR)'!$Q$3:$S$133,3,0),"")</f>
        <v>9767633000447</v>
      </c>
      <c r="B242" s="4" t="str">
        <f>'[1]TCE - ANEXO IV - Preencher'!C251</f>
        <v>HOSPITAL SILVIO MAGALHÃES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49158209000177</v>
      </c>
      <c r="E242" s="5" t="str">
        <f>'[1]TCE - ANEXO IV - Preencher'!G251</f>
        <v>PAMED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219</v>
      </c>
      <c r="I242" s="6">
        <f>IF('[1]TCE - ANEXO IV - Preencher'!K251="","",'[1]TCE - ANEXO IV - Preencher'!K251)</f>
        <v>45142</v>
      </c>
      <c r="J242" s="5" t="str">
        <f>'[1]TCE - ANEXO IV - Preencher'!L251</f>
        <v>KICL31542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2933.85</v>
      </c>
    </row>
    <row r="243" spans="1:12" s="8" customFormat="1" ht="19.5" customHeight="1">
      <c r="A243" s="3">
        <f>IFERROR(VLOOKUP(B243,'[1]DADOS (OCULTAR)'!$Q$3:$S$133,3,0),"")</f>
        <v>9767633000447</v>
      </c>
      <c r="B243" s="4" t="str">
        <f>'[1]TCE - ANEXO IV - Preencher'!C252</f>
        <v>HOSPITAL SILVIO MAGALHÃES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22588852000184</v>
      </c>
      <c r="E243" s="5" t="str">
        <f>'[1]TCE - ANEXO IV - Preencher'!G252</f>
        <v>CARVALHO E REIS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414</v>
      </c>
      <c r="I243" s="6">
        <f>IF('[1]TCE - ANEXO IV - Preencher'!K252="","",'[1]TCE - ANEXO IV - Preencher'!K252)</f>
        <v>45139</v>
      </c>
      <c r="J243" s="5" t="str">
        <f>'[1]TCE - ANEXO IV - Preencher'!L252</f>
        <v>Z2XGVZJRX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22749.3</v>
      </c>
    </row>
    <row r="244" spans="1:12" s="8" customFormat="1" ht="19.5" customHeight="1">
      <c r="A244" s="3">
        <f>IFERROR(VLOOKUP(B244,'[1]DADOS (OCULTAR)'!$Q$3:$S$133,3,0),"")</f>
        <v>9767633000447</v>
      </c>
      <c r="B244" s="4" t="str">
        <f>'[1]TCE - ANEXO IV - Preencher'!C253</f>
        <v>HOSPITAL SILVIO MAGALHÃES</v>
      </c>
      <c r="C244" s="4" t="str">
        <f>'[1]TCE - ANEXO IV - Preencher'!E253</f>
        <v>4.7 - Apoio Administrativo, Técnico e Operacional</v>
      </c>
      <c r="D244" s="3">
        <f>'[1]TCE - ANEXO IV - Preencher'!F253</f>
        <v>14189490431</v>
      </c>
      <c r="E244" s="5" t="str">
        <f>'[1]TCE - ANEXO IV - Preencher'!G253</f>
        <v>SILAS DA SILVA ALVES</v>
      </c>
      <c r="F244" s="5" t="str">
        <f>'[1]TCE - ANEXO IV - Preencher'!H253</f>
        <v>S</v>
      </c>
      <c r="G244" s="5" t="str">
        <f>'[1]TCE - ANEXO IV - Preencher'!I253</f>
        <v>N</v>
      </c>
      <c r="H244" s="5">
        <f>'[1]TCE - ANEXO IV - Preencher'!J253</f>
        <v>0</v>
      </c>
      <c r="I244" s="6">
        <f>IF('[1]TCE - ANEXO IV - Preencher'!K253="","",'[1]TCE - ANEXO IV - Preencher'!K253)</f>
        <v>45169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2616506</v>
      </c>
      <c r="L244" s="7">
        <f>'[1]TCE - ANEXO IV - Preencher'!N253</f>
        <v>1612.9</v>
      </c>
    </row>
    <row r="245" spans="1:12" s="8" customFormat="1" ht="19.5" customHeight="1">
      <c r="A245" s="3">
        <f>IFERROR(VLOOKUP(B245,'[1]DADOS (OCULTAR)'!$Q$3:$S$133,3,0),"")</f>
        <v>9767633000447</v>
      </c>
      <c r="B245" s="4" t="str">
        <f>'[1]TCE - ANEXO IV - Preencher'!C254</f>
        <v>HOSPITAL SILVIO MAGALHÃES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135</v>
      </c>
      <c r="I245" s="6">
        <f>IF('[1]TCE - ANEXO IV - Preencher'!K254="","",'[1]TCE - ANEXO IV - Preencher'!K254)</f>
        <v>45142</v>
      </c>
      <c r="J245" s="5" t="str">
        <f>'[1]TCE - ANEXO IV - Preencher'!L254</f>
        <v>J9QCUCLKY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11833</v>
      </c>
    </row>
    <row r="246" spans="1:12" s="8" customFormat="1" ht="19.5" customHeight="1">
      <c r="A246" s="3">
        <f>IFERROR(VLOOKUP(B246,'[1]DADOS (OCULTAR)'!$Q$3:$S$133,3,0),"")</f>
        <v>9767633000447</v>
      </c>
      <c r="B246" s="4" t="str">
        <f>'[1]TCE - ANEXO IV - Preencher'!C255</f>
        <v>HOSPITAL SILVIO MAGALHÃES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</v>
      </c>
      <c r="I246" s="6">
        <f>IF('[1]TCE - ANEXO IV - Preencher'!K255="","",'[1]TCE - ANEXO IV - Preencher'!K255)</f>
        <v>45147</v>
      </c>
      <c r="J246" s="5" t="str">
        <f>'[1]TCE - ANEXO IV - Preencher'!L255</f>
        <v>B3KTGAPP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11916.3</v>
      </c>
    </row>
    <row r="247" spans="1:12" s="8" customFormat="1" ht="19.5" customHeight="1">
      <c r="A247" s="3">
        <f>IFERROR(VLOOKUP(B247,'[1]DADOS (OCULTAR)'!$Q$3:$S$133,3,0),"")</f>
        <v>9767633000447</v>
      </c>
      <c r="B247" s="4" t="str">
        <f>'[1]TCE - ANEXO IV - Preencher'!C256</f>
        <v>HOSPITAL SILVIO MAGALHÃES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355</v>
      </c>
      <c r="I247" s="6">
        <f>IF('[1]TCE - ANEXO IV - Preencher'!K256="","",'[1]TCE - ANEXO IV - Preencher'!K256)</f>
        <v>45148</v>
      </c>
      <c r="J247" s="5" t="str">
        <f>'[1]TCE - ANEXO IV - Preencher'!L256</f>
        <v>VEE5RNUJU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3000</v>
      </c>
    </row>
    <row r="248" spans="1:12" s="8" customFormat="1" ht="19.5" customHeight="1">
      <c r="A248" s="3">
        <f>IFERROR(VLOOKUP(B248,'[1]DADOS (OCULTAR)'!$Q$3:$S$133,3,0),"")</f>
        <v>9767633000447</v>
      </c>
      <c r="B248" s="4" t="str">
        <f>'[1]TCE - ANEXO IV - Preencher'!C257</f>
        <v>HOSPITAL SILVIO MAGALHÃES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51269628000128</v>
      </c>
      <c r="E248" s="5" t="str">
        <f>'[1]TCE - ANEXO IV - Preencher'!G257</f>
        <v>51.269.628 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</v>
      </c>
      <c r="I248" s="6">
        <f>IF('[1]TCE - ANEXO IV - Preencher'!K257="","",'[1]TCE - ANEXO IV - Preencher'!K257)</f>
        <v>45152</v>
      </c>
      <c r="J248" s="5" t="str">
        <f>'[1]TCE - ANEXO IV - Preencher'!L257</f>
        <v>APBNVEWBP</v>
      </c>
      <c r="K248" s="5" t="str">
        <f>IF(F248="B",LEFT('[1]TCE - ANEXO IV - Preencher'!M257,2),IF(F248="S",LEFT('[1]TCE - ANEXO IV - Preencher'!M257,7),IF('[1]TCE - ANEXO IV - Preencher'!H257="","")))</f>
        <v>2609204</v>
      </c>
      <c r="L248" s="7">
        <f>'[1]TCE - ANEXO IV - Preencher'!N257</f>
        <v>2750</v>
      </c>
    </row>
    <row r="249" spans="1:12" s="8" customFormat="1" ht="19.5" customHeight="1">
      <c r="A249" s="3">
        <f>IFERROR(VLOOKUP(B249,'[1]DADOS (OCULTAR)'!$Q$3:$S$133,3,0),"")</f>
        <v>9767633000447</v>
      </c>
      <c r="B249" s="4" t="str">
        <f>'[1]TCE - ANEXO IV - Preencher'!C258</f>
        <v>HOSPITAL SILVIO MAGALHÃES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10</v>
      </c>
      <c r="I249" s="6">
        <f>IF('[1]TCE - ANEXO IV - Preencher'!K258="","",'[1]TCE - ANEXO IV - Preencher'!K258)</f>
        <v>45145</v>
      </c>
      <c r="J249" s="5" t="str">
        <f>'[1]TCE - ANEXO IV - Preencher'!L258</f>
        <v>693927514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2500</v>
      </c>
    </row>
    <row r="250" spans="1:12" s="8" customFormat="1" ht="19.5" customHeight="1">
      <c r="A250" s="3">
        <f>IFERROR(VLOOKUP(B250,'[1]DADOS (OCULTAR)'!$Q$3:$S$133,3,0),"")</f>
        <v>9767633000447</v>
      </c>
      <c r="B250" s="4" t="str">
        <f>'[1]TCE - ANEXO IV - Preencher'!C259</f>
        <v>HOSPITAL SILVIO MAGALHÃES</v>
      </c>
      <c r="C250" s="4" t="str">
        <f>'[1]TCE - ANEXO IV - Preencher'!E259</f>
        <v>4.6 - Serviços de Profissionais de Saúde</v>
      </c>
      <c r="D250" s="3">
        <f>'[1]TCE - ANEXO IV - Preencher'!F259</f>
        <v>6361728480</v>
      </c>
      <c r="E250" s="5" t="str">
        <f>'[1]TCE - ANEXO IV - Preencher'!G259</f>
        <v>RICARDO DA SILVA VIEIRA</v>
      </c>
      <c r="F250" s="5" t="str">
        <f>'[1]TCE - ANEXO IV - Preencher'!H259</f>
        <v>S</v>
      </c>
      <c r="G250" s="5" t="str">
        <f>'[1]TCE - ANEXO IV - Preencher'!I259</f>
        <v>N</v>
      </c>
      <c r="H250" s="5">
        <f>'[1]TCE - ANEXO IV - Preencher'!J259</f>
        <v>0</v>
      </c>
      <c r="I250" s="6">
        <f>IF('[1]TCE - ANEXO IV - Preencher'!K259="","",'[1]TCE - ANEXO IV - Preencher'!K259)</f>
        <v>45169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2607950</v>
      </c>
      <c r="L250" s="7">
        <f>'[1]TCE - ANEXO IV - Preencher'!N259</f>
        <v>1870.35</v>
      </c>
    </row>
    <row r="251" spans="1:12" s="8" customFormat="1" ht="19.5" customHeight="1">
      <c r="A251" s="3">
        <f>IFERROR(VLOOKUP(B251,'[1]DADOS (OCULTAR)'!$Q$3:$S$133,3,0),"")</f>
        <v>9767633000447</v>
      </c>
      <c r="B251" s="4" t="str">
        <f>'[1]TCE - ANEXO IV - Preencher'!C260</f>
        <v>HOSPITAL SILVIO MAGALHÃES</v>
      </c>
      <c r="C251" s="4" t="str">
        <f>'[1]TCE - ANEXO IV - Preencher'!E260</f>
        <v>4.6 - Serviços de Profissionais de Saúde</v>
      </c>
      <c r="D251" s="3">
        <f>'[1]TCE - ANEXO IV - Preencher'!F260</f>
        <v>8937244403</v>
      </c>
      <c r="E251" s="5" t="str">
        <f>'[1]TCE - ANEXO IV - Preencher'!G260</f>
        <v>RIZIA BERIA ALVES DE MATOS</v>
      </c>
      <c r="F251" s="5" t="str">
        <f>'[1]TCE - ANEXO IV - Preencher'!H260</f>
        <v>S</v>
      </c>
      <c r="G251" s="5" t="str">
        <f>'[1]TCE - ANEXO IV - Preencher'!I260</f>
        <v>N</v>
      </c>
      <c r="H251" s="5">
        <f>'[1]TCE - ANEXO IV - Preencher'!J260</f>
        <v>0</v>
      </c>
      <c r="I251" s="6">
        <f>IF('[1]TCE - ANEXO IV - Preencher'!K260="","",'[1]TCE - ANEXO IV - Preencher'!K260)</f>
        <v>45169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2605905</v>
      </c>
      <c r="L251" s="7">
        <f>'[1]TCE - ANEXO IV - Preencher'!N260</f>
        <v>2077.6</v>
      </c>
    </row>
    <row r="252" spans="1:12" s="8" customFormat="1" ht="19.5" customHeight="1">
      <c r="A252" s="3">
        <f>IFERROR(VLOOKUP(B252,'[1]DADOS (OCULTAR)'!$Q$3:$S$133,3,0),"")</f>
        <v>9767633000447</v>
      </c>
      <c r="B252" s="4" t="str">
        <f>'[1]TCE - ANEXO IV - Preencher'!C261</f>
        <v>HOSPITAL SILVIO MAGALHÃES</v>
      </c>
      <c r="C252" s="4" t="str">
        <f>'[1]TCE - ANEXO IV - Preencher'!E261</f>
        <v>4.6 - Serviços de Profissionais de Saúde</v>
      </c>
      <c r="D252" s="3">
        <f>'[1]TCE - ANEXO IV - Preencher'!F261</f>
        <v>8412777450</v>
      </c>
      <c r="E252" s="5" t="str">
        <f>'[1]TCE - ANEXO IV - Preencher'!G261</f>
        <v>SAMARA FERNANDES SOUZA</v>
      </c>
      <c r="F252" s="5" t="str">
        <f>'[1]TCE - ANEXO IV - Preencher'!H261</f>
        <v>S</v>
      </c>
      <c r="G252" s="5" t="str">
        <f>'[1]TCE - ANEXO IV - Preencher'!I261</f>
        <v>N</v>
      </c>
      <c r="H252" s="5">
        <f>'[1]TCE - ANEXO IV - Preencher'!J261</f>
        <v>0</v>
      </c>
      <c r="I252" s="6">
        <f>IF('[1]TCE - ANEXO IV - Preencher'!K261="","",'[1]TCE - ANEXO IV - Preencher'!K261)</f>
        <v>45169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2600401</v>
      </c>
      <c r="L252" s="7">
        <f>'[1]TCE - ANEXO IV - Preencher'!N261</f>
        <v>2090.39</v>
      </c>
    </row>
    <row r="253" spans="1:12" s="8" customFormat="1" ht="19.5" customHeight="1">
      <c r="A253" s="3">
        <f>IFERROR(VLOOKUP(B253,'[1]DADOS (OCULTAR)'!$Q$3:$S$133,3,0),"")</f>
        <v>9767633000447</v>
      </c>
      <c r="B253" s="4" t="str">
        <f>'[1]TCE - ANEXO IV - Preencher'!C262</f>
        <v>HOSPITAL SILVIO MAGALHÃES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169</v>
      </c>
      <c r="I253" s="6">
        <f>IF('[1]TCE - ANEXO IV - Preencher'!K262="","",'[1]TCE - ANEXO IV - Preencher'!K262)</f>
        <v>45139</v>
      </c>
      <c r="J253" s="5" t="str">
        <f>'[1]TCE - ANEXO IV - Preencher'!L262</f>
        <v>Q9S6RBWU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6100</v>
      </c>
    </row>
    <row r="254" spans="1:12" s="8" customFormat="1" ht="19.5" customHeight="1">
      <c r="A254" s="3">
        <f>IFERROR(VLOOKUP(B254,'[1]DADOS (OCULTAR)'!$Q$3:$S$133,3,0),"")</f>
        <v>9767633000447</v>
      </c>
      <c r="B254" s="4" t="str">
        <f>'[1]TCE - ANEXO IV - Preencher'!C263</f>
        <v>HOSPITAL SILVIO MAGALHÃES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454</v>
      </c>
      <c r="I254" s="6">
        <f>IF('[1]TCE - ANEXO IV - Preencher'!K263="","",'[1]TCE - ANEXO IV - Preencher'!K263)</f>
        <v>45146</v>
      </c>
      <c r="J254" s="5" t="str">
        <f>'[1]TCE - ANEXO IV - Preencher'!L263</f>
        <v>JMYMSRYX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31166</v>
      </c>
    </row>
    <row r="255" spans="1:12" s="8" customFormat="1" ht="19.5" customHeight="1">
      <c r="A255" s="3">
        <f>IFERROR(VLOOKUP(B255,'[1]DADOS (OCULTAR)'!$Q$3:$S$133,3,0),"")</f>
        <v>9767633000447</v>
      </c>
      <c r="B255" s="4" t="str">
        <f>'[1]TCE - ANEXO IV - Preencher'!C264</f>
        <v>HOSPITAL SILVIO MAGALHÃES</v>
      </c>
      <c r="C255" s="4" t="str">
        <f>'[1]TCE - ANEXO IV - Preencher'!E264</f>
        <v>4.7 - Apoio Administrativo, Técnico e Operacional</v>
      </c>
      <c r="D255" s="3">
        <f>'[1]TCE - ANEXO IV - Preencher'!F264</f>
        <v>13209598495</v>
      </c>
      <c r="E255" s="5" t="str">
        <f>'[1]TCE - ANEXO IV - Preencher'!G264</f>
        <v>PAMELLA THAIS ALVES DA SILVA</v>
      </c>
      <c r="F255" s="5" t="str">
        <f>'[1]TCE - ANEXO IV - Preencher'!H264</f>
        <v>S</v>
      </c>
      <c r="G255" s="5" t="str">
        <f>'[1]TCE - ANEXO IV - Preencher'!I264</f>
        <v>N</v>
      </c>
      <c r="H255" s="5">
        <f>'[1]TCE - ANEXO IV - Preencher'!J264</f>
        <v>0</v>
      </c>
      <c r="I255" s="6">
        <f>IF('[1]TCE - ANEXO IV - Preencher'!K264="","",'[1]TCE - ANEXO IV - Preencher'!K264)</f>
        <v>45169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2605905</v>
      </c>
      <c r="L255" s="7">
        <f>'[1]TCE - ANEXO IV - Preencher'!N264</f>
        <v>1056</v>
      </c>
    </row>
    <row r="256" spans="1:12" s="8" customFormat="1" ht="19.5" customHeight="1">
      <c r="A256" s="3">
        <f>IFERROR(VLOOKUP(B256,'[1]DADOS (OCULTAR)'!$Q$3:$S$133,3,0),"")</f>
        <v>9767633000447</v>
      </c>
      <c r="B256" s="4" t="str">
        <f>'[1]TCE - ANEXO IV - Preencher'!C265</f>
        <v>HOSPITAL SILVIO MAGALHÃES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1000157</v>
      </c>
      <c r="I256" s="6">
        <f>IF('[1]TCE - ANEXO IV - Preencher'!K265="","",'[1]TCE - ANEXO IV - Preencher'!K265)</f>
        <v>45152</v>
      </c>
      <c r="J256" s="5" t="str">
        <f>'[1]TCE - ANEXO IV - Preencher'!L265</f>
        <v>6BMBMNPCE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22080</v>
      </c>
    </row>
    <row r="257" spans="1:12" s="8" customFormat="1" ht="19.5" customHeight="1">
      <c r="A257" s="3">
        <f>IFERROR(VLOOKUP(B257,'[1]DADOS (OCULTAR)'!$Q$3:$S$133,3,0),"")</f>
        <v>9767633000447</v>
      </c>
      <c r="B257" s="4" t="str">
        <f>'[1]TCE - ANEXO IV - Preencher'!C266</f>
        <v>HOSPITAL SILVIO MAGALHÃES</v>
      </c>
      <c r="C257" s="4" t="str">
        <f>'[1]TCE - ANEXO IV - Preencher'!E266</f>
        <v>3.7 - Material de Limpeza e Produtos de Hgienização</v>
      </c>
      <c r="D257" s="3">
        <f>'[1]TCE - ANEXO IV - Preencher'!F266</f>
        <v>5044056000161</v>
      </c>
      <c r="E257" s="5" t="str">
        <f>'[1]TCE - ANEXO IV - Preencher'!G266</f>
        <v>DMH PRODUTOS HOSPITALARES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22788</v>
      </c>
      <c r="I257" s="6">
        <f>IF('[1]TCE - ANEXO IV - Preencher'!K266="","",'[1]TCE - ANEXO IV - Preencher'!K266)</f>
        <v>45111</v>
      </c>
      <c r="J257" s="5" t="str">
        <f>'[1]TCE - ANEXO IV - Preencher'!L266</f>
        <v>26230705044056000161550010000227881433110291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4099.5600000000004</v>
      </c>
    </row>
    <row r="258" spans="1:12" s="8" customFormat="1" ht="19.5" customHeight="1">
      <c r="A258" s="3">
        <f>IFERROR(VLOOKUP(B258,'[1]DADOS (OCULTAR)'!$Q$3:$S$133,3,0),"")</f>
        <v>9767633000447</v>
      </c>
      <c r="B258" s="4" t="str">
        <f>'[1]TCE - ANEXO IV - Preencher'!C267</f>
        <v>HOSPITAL SILVIO MAGALHÃES</v>
      </c>
      <c r="C258" s="4" t="str">
        <f>'[1]TCE - ANEXO IV - Preencher'!E267</f>
        <v>3.7 - Material de Limpeza e Produtos de Hgienização</v>
      </c>
      <c r="D258" s="3">
        <f>'[1]TCE - ANEXO IV - Preencher'!F267</f>
        <v>25447067000108</v>
      </c>
      <c r="E258" s="5" t="str">
        <f>'[1]TCE - ANEXO IV - Preencher'!G267</f>
        <v>REFIT HOSPITALAR EIRELI EPP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000002716</v>
      </c>
      <c r="I258" s="6">
        <f>IF('[1]TCE - ANEXO IV - Preencher'!K267="","",'[1]TCE - ANEXO IV - Preencher'!K267)</f>
        <v>45111</v>
      </c>
      <c r="J258" s="5" t="str">
        <f>'[1]TCE - ANEXO IV - Preencher'!L267</f>
        <v>26230725447067000180550010000027161991239147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286</v>
      </c>
    </row>
    <row r="259" spans="1:12" s="8" customFormat="1" ht="19.5" customHeight="1">
      <c r="A259" s="3">
        <f>IFERROR(VLOOKUP(B259,'[1]DADOS (OCULTAR)'!$Q$3:$S$133,3,0),"")</f>
        <v>9767633000447</v>
      </c>
      <c r="B259" s="4" t="str">
        <f>'[1]TCE - ANEXO IV - Preencher'!C268</f>
        <v>HOSPITAL SILVIO MAGALHÃES</v>
      </c>
      <c r="C259" s="4" t="str">
        <f>'[1]TCE - ANEXO IV - Preencher'!E268</f>
        <v>3.7 - Material de Limpeza e Produtos de Hgienização</v>
      </c>
      <c r="D259" s="3">
        <f>'[1]TCE - ANEXO IV - Preencher'!F268</f>
        <v>5932624000160</v>
      </c>
      <c r="E259" s="5" t="str">
        <f>'[1]TCE - ANEXO IV - Preencher'!G268</f>
        <v>MEGAMED COMERCIO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000020844</v>
      </c>
      <c r="I259" s="6">
        <f>IF('[1]TCE - ANEXO IV - Preencher'!K268="","",'[1]TCE - ANEXO IV - Preencher'!K268)</f>
        <v>45111</v>
      </c>
      <c r="J259" s="5" t="str">
        <f>'[1]TCE - ANEXO IV - Preencher'!L268</f>
        <v>26230705932624000160550010000208441380948767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1014</v>
      </c>
    </row>
    <row r="260" spans="1:12" s="8" customFormat="1" ht="19.5" customHeight="1">
      <c r="A260" s="3">
        <f>IFERROR(VLOOKUP(B260,'[1]DADOS (OCULTAR)'!$Q$3:$S$133,3,0),"")</f>
        <v>9767633000447</v>
      </c>
      <c r="B260" s="4" t="str">
        <f>'[1]TCE - ANEXO IV - Preencher'!C269</f>
        <v>HOSPITAL SILVIO MAGALHÃES</v>
      </c>
      <c r="C260" s="4" t="str">
        <f>'[1]TCE - ANEXO IV - Preencher'!E269</f>
        <v>3.7 - Material de Limpeza e Produtos de Hgienização</v>
      </c>
      <c r="D260" s="3">
        <f>'[1]TCE - ANEXO IV - Preencher'!F269</f>
        <v>12420164001048</v>
      </c>
      <c r="E260" s="5" t="str">
        <f>'[1]TCE - ANEXO IV - Preencher'!G269</f>
        <v>CM HOSPITALAR S. A. RECIFE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000181202</v>
      </c>
      <c r="I260" s="6">
        <f>IF('[1]TCE - ANEXO IV - Preencher'!K269="","",'[1]TCE - ANEXO IV - Preencher'!K269)</f>
        <v>45110</v>
      </c>
      <c r="J260" s="5" t="str">
        <f>'[1]TCE - ANEXO IV - Preencher'!L269</f>
        <v>26230712420164001048550010001812021308766010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2358</v>
      </c>
    </row>
    <row r="261" spans="1:12" s="8" customFormat="1" ht="19.5" customHeight="1">
      <c r="A261" s="3">
        <f>IFERROR(VLOOKUP(B261,'[1]DADOS (OCULTAR)'!$Q$3:$S$133,3,0),"")</f>
        <v>9767633000447</v>
      </c>
      <c r="B261" s="4" t="str">
        <f>'[1]TCE - ANEXO IV - Preencher'!C270</f>
        <v>HOSPITAL SILVIO MAGALHÃES</v>
      </c>
      <c r="C261" s="4" t="str">
        <f>'[1]TCE - ANEXO IV - Preencher'!E270</f>
        <v>3.7 - Material de Limpeza e Produtos de Hgienização</v>
      </c>
      <c r="D261" s="3">
        <f>'[1]TCE - ANEXO IV - Preencher'!F270</f>
        <v>5256681000258</v>
      </c>
      <c r="E261" s="5" t="str">
        <f>'[1]TCE - ANEXO IV - Preencher'!G270</f>
        <v>MACK MEDICAL IMPORTACAO E EXPORTACAO LTDA – PE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10946</v>
      </c>
      <c r="I261" s="6">
        <f>IF('[1]TCE - ANEXO IV - Preencher'!K270="","",'[1]TCE - ANEXO IV - Preencher'!K270)</f>
        <v>45111</v>
      </c>
      <c r="J261" s="5" t="str">
        <f>'[1]TCE - ANEXO IV - Preencher'!L270</f>
        <v>26230705256681000258550020000109461083020870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633.48</v>
      </c>
    </row>
    <row r="262" spans="1:12" s="8" customFormat="1" ht="19.5" customHeight="1">
      <c r="A262" s="3">
        <f>IFERROR(VLOOKUP(B262,'[1]DADOS (OCULTAR)'!$Q$3:$S$133,3,0),"")</f>
        <v>9767633000447</v>
      </c>
      <c r="B262" s="4" t="str">
        <f>'[1]TCE - ANEXO IV - Preencher'!C271</f>
        <v>HOSPITAL SILVIO MAGALHÃES</v>
      </c>
      <c r="C262" s="4" t="str">
        <f>'[1]TCE - ANEXO IV - Preencher'!E271</f>
        <v>3.7 - Material de Limpeza e Produtos de Hgienização</v>
      </c>
      <c r="D262" s="3">
        <f>'[1]TCE - ANEXO IV - Preencher'!F271</f>
        <v>35334424000177</v>
      </c>
      <c r="E262" s="5" t="str">
        <f>'[1]TCE - ANEXO IV - Preencher'!G271</f>
        <v>FORTMED COMERCIAL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000049875</v>
      </c>
      <c r="I262" s="6">
        <f>IF('[1]TCE - ANEXO IV - Preencher'!K271="","",'[1]TCE - ANEXO IV - Preencher'!K271)</f>
        <v>45110</v>
      </c>
      <c r="J262" s="5" t="str">
        <f>'[1]TCE - ANEXO IV - Preencher'!L271</f>
        <v>26230735334424000177550000000498751516700033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2211.08</v>
      </c>
    </row>
    <row r="263" spans="1:12" s="8" customFormat="1" ht="19.5" customHeight="1">
      <c r="A263" s="3">
        <f>IFERROR(VLOOKUP(B263,'[1]DADOS (OCULTAR)'!$Q$3:$S$133,3,0),"")</f>
        <v>9767633000447</v>
      </c>
      <c r="B263" s="4" t="str">
        <f>'[1]TCE - ANEXO IV - Preencher'!C272</f>
        <v>HOSPITAL SILVIO MAGALHÃES</v>
      </c>
      <c r="C263" s="4" t="str">
        <f>'[1]TCE - ANEXO IV - Preencher'!E272</f>
        <v>3.7 - Material de Limpeza e Produtos de Hgienização</v>
      </c>
      <c r="D263" s="3">
        <f>'[1]TCE - ANEXO IV - Preencher'!F272</f>
        <v>3817043000152</v>
      </c>
      <c r="E263" s="5" t="str">
        <f>'[1]TCE - ANEXO IV - Preencher'!G272</f>
        <v>PHARMAPLUS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57415</v>
      </c>
      <c r="I263" s="6">
        <f>IF('[1]TCE - ANEXO IV - Preencher'!K272="","",'[1]TCE - ANEXO IV - Preencher'!K272)</f>
        <v>45110</v>
      </c>
      <c r="J263" s="5" t="str">
        <f>'[1]TCE - ANEXO IV - Preencher'!L272</f>
        <v>26230703817043000152550010000574151948319143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206.32</v>
      </c>
    </row>
    <row r="264" spans="1:12" s="8" customFormat="1" ht="19.5" customHeight="1">
      <c r="A264" s="3">
        <f>IFERROR(VLOOKUP(B264,'[1]DADOS (OCULTAR)'!$Q$3:$S$133,3,0),"")</f>
        <v>9767633000447</v>
      </c>
      <c r="B264" s="4" t="str">
        <f>'[1]TCE - ANEXO IV - Preencher'!C273</f>
        <v>HOSPITAL SILVIO MAGALHÃES</v>
      </c>
      <c r="C264" s="4" t="str">
        <f>'[1]TCE - ANEXO IV - Preencher'!E273</f>
        <v>3.7 - Material de Limpeza e Produtos de Hgienização</v>
      </c>
      <c r="D264" s="3">
        <f>'[1]TCE - ANEXO IV - Preencher'!F273</f>
        <v>26232599000182</v>
      </c>
      <c r="E264" s="5" t="str">
        <f>'[1]TCE - ANEXO IV - Preencher'!G273</f>
        <v>CME COMERCIO E IMPORTACAO HOSPITALAR LTDA ME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1444</v>
      </c>
      <c r="I264" s="6">
        <f>IF('[1]TCE - ANEXO IV - Preencher'!K273="","",'[1]TCE - ANEXO IV - Preencher'!K273)</f>
        <v>45112</v>
      </c>
      <c r="J264" s="5" t="str">
        <f>'[1]TCE - ANEXO IV - Preencher'!L273</f>
        <v>26230726232599000182550010000014441474947609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5590</v>
      </c>
    </row>
    <row r="265" spans="1:12" s="8" customFormat="1" ht="19.5" customHeight="1">
      <c r="A265" s="3">
        <f>IFERROR(VLOOKUP(B265,'[1]DADOS (OCULTAR)'!$Q$3:$S$133,3,0),"")</f>
        <v>9767633000447</v>
      </c>
      <c r="B265" s="4" t="str">
        <f>'[1]TCE - ANEXO IV - Preencher'!C274</f>
        <v>HOSPITAL SILVIO MAGALHÃES</v>
      </c>
      <c r="C265" s="4" t="str">
        <f>'[1]TCE - ANEXO IV - Preencher'!E274</f>
        <v>3.7 - Material de Limpeza e Produtos de Hgienização</v>
      </c>
      <c r="D265" s="3">
        <f>'[1]TCE - ANEXO IV - Preencher'!F274</f>
        <v>9322117000166</v>
      </c>
      <c r="E265" s="5" t="str">
        <f>'[1]TCE - ANEXO IV - Preencher'!G274</f>
        <v>PANDRA COMERCIAL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000003561</v>
      </c>
      <c r="I265" s="6">
        <f>IF('[1]TCE - ANEXO IV - Preencher'!K274="","",'[1]TCE - ANEXO IV - Preencher'!K274)</f>
        <v>45117</v>
      </c>
      <c r="J265" s="5" t="str">
        <f>'[1]TCE - ANEXO IV - Preencher'!L274</f>
        <v>26230709322117000166550010000035611724963564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1460</v>
      </c>
    </row>
    <row r="266" spans="1:12" s="8" customFormat="1" ht="19.5" customHeight="1">
      <c r="A266" s="3">
        <f>IFERROR(VLOOKUP(B266,'[1]DADOS (OCULTAR)'!$Q$3:$S$133,3,0),"")</f>
        <v>9767633000447</v>
      </c>
      <c r="B266" s="4" t="str">
        <f>'[1]TCE - ANEXO IV - Preencher'!C275</f>
        <v>HOSPITAL SILVIO MAGALHÃES</v>
      </c>
      <c r="C266" s="4" t="str">
        <f>'[1]TCE - ANEXO IV - Preencher'!E275</f>
        <v>3.7 - Material de Limpeza e Produtos de Hgienização</v>
      </c>
      <c r="D266" s="3">
        <f>'[1]TCE - ANEXO IV - Preencher'!F275</f>
        <v>10779833000156</v>
      </c>
      <c r="E266" s="5" t="str">
        <f>'[1]TCE - ANEXO IV - Preencher'!G275</f>
        <v>MEDICAL MERCANTIL DE APARELHAGEM MEDICA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000579666</v>
      </c>
      <c r="I266" s="6">
        <f>IF('[1]TCE - ANEXO IV - Preencher'!K275="","",'[1]TCE - ANEXO IV - Preencher'!K275)</f>
        <v>45113</v>
      </c>
      <c r="J266" s="5" t="str">
        <f>'[1]TCE - ANEXO IV - Preencher'!L275</f>
        <v>26230710779833000156550010005796661581689004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522</v>
      </c>
    </row>
    <row r="267" spans="1:12" s="8" customFormat="1" ht="19.5" customHeight="1">
      <c r="A267" s="3">
        <f>IFERROR(VLOOKUP(B267,'[1]DADOS (OCULTAR)'!$Q$3:$S$133,3,0),"")</f>
        <v>9767633000447</v>
      </c>
      <c r="B267" s="4" t="str">
        <f>'[1]TCE - ANEXO IV - Preencher'!C276</f>
        <v>HOSPITAL SILVIO MAGALHÃES</v>
      </c>
      <c r="C267" s="4" t="str">
        <f>'[1]TCE - ANEXO IV - Preencher'!E276</f>
        <v>3.7 - Material de Limpeza e Produtos de Hgienização</v>
      </c>
      <c r="D267" s="3">
        <f>'[1]TCE - ANEXO IV - Preencher'!F276</f>
        <v>8014460000180</v>
      </c>
      <c r="E267" s="5" t="str">
        <f>'[1]TCE - ANEXO IV - Preencher'!G276</f>
        <v>VANPEL MAT DE ESCRITORIO E INFOR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000055003</v>
      </c>
      <c r="I267" s="6">
        <f>IF('[1]TCE - ANEXO IV - Preencher'!K276="","",'[1]TCE - ANEXO IV - Preencher'!K276)</f>
        <v>45105</v>
      </c>
      <c r="J267" s="5" t="str">
        <f>'[1]TCE - ANEXO IV - Preencher'!L276</f>
        <v>26230608014460000180550010000550031001367519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421.8</v>
      </c>
    </row>
    <row r="268" spans="1:12" s="8" customFormat="1" ht="19.5" customHeight="1">
      <c r="A268" s="3">
        <f>IFERROR(VLOOKUP(B268,'[1]DADOS (OCULTAR)'!$Q$3:$S$133,3,0),"")</f>
        <v>9767633000447</v>
      </c>
      <c r="B268" s="4" t="str">
        <f>'[1]TCE - ANEXO IV - Preencher'!C277</f>
        <v>HOSPITAL SILVIO MAGALHÃES</v>
      </c>
      <c r="C268" s="4" t="str">
        <f>'[1]TCE - ANEXO IV - Preencher'!E277</f>
        <v>3.7 - Material de Limpeza e Produtos de Hgienização</v>
      </c>
      <c r="D268" s="3">
        <f>'[1]TCE - ANEXO IV - Preencher'!F277</f>
        <v>46700220000129</v>
      </c>
      <c r="E268" s="5" t="str">
        <f>'[1]TCE - ANEXO IV - Preencher'!G277</f>
        <v>NOVA DISTRIBUIDORA E ATACADO DE LIMPEZA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6633</v>
      </c>
      <c r="I268" s="6">
        <f>IF('[1]TCE - ANEXO IV - Preencher'!K277="","",'[1]TCE - ANEXO IV - Preencher'!K277)</f>
        <v>45106</v>
      </c>
      <c r="J268" s="5" t="str">
        <f>'[1]TCE - ANEXO IV - Preencher'!L277</f>
        <v>26230646700220000129550010000066331599267927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153.6</v>
      </c>
    </row>
    <row r="269" spans="1:12" s="8" customFormat="1" ht="19.5" customHeight="1">
      <c r="A269" s="3">
        <f>IFERROR(VLOOKUP(B269,'[1]DADOS (OCULTAR)'!$Q$3:$S$133,3,0),"")</f>
        <v>9767633000447</v>
      </c>
      <c r="B269" s="4" t="str">
        <f>'[1]TCE - ANEXO IV - Preencher'!C278</f>
        <v>HOSPITAL SILVIO MAGALHÃES</v>
      </c>
      <c r="C269" s="4" t="str">
        <f>'[1]TCE - ANEXO IV - Preencher'!E278</f>
        <v>3.7 - Material de Limpeza e Produtos de Hgienização</v>
      </c>
      <c r="D269" s="3">
        <f>'[1]TCE - ANEXO IV - Preencher'!F278</f>
        <v>27319301000139</v>
      </c>
      <c r="E269" s="5" t="str">
        <f>'[1]TCE - ANEXO IV - Preencher'!G278</f>
        <v>CONBO DISTRIBUIDORA FBV LTDA ME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11648</v>
      </c>
      <c r="I269" s="6">
        <f>IF('[1]TCE - ANEXO IV - Preencher'!K278="","",'[1]TCE - ANEXO IV - Preencher'!K278)</f>
        <v>45107</v>
      </c>
      <c r="J269" s="5" t="str">
        <f>'[1]TCE - ANEXO IV - Preencher'!L278</f>
        <v>26230627319301000139550010000116481578681132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360.02</v>
      </c>
    </row>
    <row r="270" spans="1:12" s="8" customFormat="1" ht="19.5" customHeight="1">
      <c r="A270" s="3">
        <f>IFERROR(VLOOKUP(B270,'[1]DADOS (OCULTAR)'!$Q$3:$S$133,3,0),"")</f>
        <v>9767633000447</v>
      </c>
      <c r="B270" s="4" t="str">
        <f>'[1]TCE - ANEXO IV - Preencher'!C279</f>
        <v>HOSPITAL SILVIO MAGALHÃES</v>
      </c>
      <c r="C270" s="4" t="str">
        <f>'[1]TCE - ANEXO IV - Preencher'!E279</f>
        <v>3.7 - Material de Limpeza e Produtos de Hgienização</v>
      </c>
      <c r="D270" s="3">
        <f>'[1]TCE - ANEXO IV - Preencher'!F279</f>
        <v>27319301000139</v>
      </c>
      <c r="E270" s="5" t="str">
        <f>'[1]TCE - ANEXO IV - Preencher'!G279</f>
        <v>CONBO DISTRIBUIDORA FBV LTDA ME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11649</v>
      </c>
      <c r="I270" s="6">
        <f>IF('[1]TCE - ANEXO IV - Preencher'!K279="","",'[1]TCE - ANEXO IV - Preencher'!K279)</f>
        <v>45107</v>
      </c>
      <c r="J270" s="5" t="str">
        <f>'[1]TCE - ANEXO IV - Preencher'!L279</f>
        <v>26230627319301000139550010000116491478681120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4638.05</v>
      </c>
    </row>
    <row r="271" spans="1:12" s="8" customFormat="1" ht="19.5" customHeight="1">
      <c r="A271" s="3">
        <f>IFERROR(VLOOKUP(B271,'[1]DADOS (OCULTAR)'!$Q$3:$S$133,3,0),"")</f>
        <v>9767633000447</v>
      </c>
      <c r="B271" s="4" t="str">
        <f>'[1]TCE - ANEXO IV - Preencher'!C280</f>
        <v>HOSPITAL SILVIO MAGALHÃES</v>
      </c>
      <c r="C271" s="4" t="str">
        <f>'[1]TCE - ANEXO IV - Preencher'!E280</f>
        <v>3.7 - Material de Limpeza e Produtos de Hgienização</v>
      </c>
      <c r="D271" s="3">
        <f>'[1]TCE - ANEXO IV - Preencher'!F280</f>
        <v>8912538000184</v>
      </c>
      <c r="E271" s="5" t="str">
        <f>'[1]TCE - ANEXO IV - Preencher'!G280</f>
        <v>FRANCISCO DE ASSIS DE SOUZA ME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000002935</v>
      </c>
      <c r="I271" s="6">
        <f>IF('[1]TCE - ANEXO IV - Preencher'!K280="","",'[1]TCE - ANEXO IV - Preencher'!K280)</f>
        <v>45114</v>
      </c>
      <c r="J271" s="5" t="str">
        <f>'[1]TCE - ANEXO IV - Preencher'!L280</f>
        <v>26230708912538000184550010000029351000029429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1499.95</v>
      </c>
    </row>
    <row r="272" spans="1:12" s="8" customFormat="1" ht="19.5" customHeight="1">
      <c r="A272" s="3">
        <f>IFERROR(VLOOKUP(B272,'[1]DADOS (OCULTAR)'!$Q$3:$S$133,3,0),"")</f>
        <v>9767633000447</v>
      </c>
      <c r="B272" s="4" t="str">
        <f>'[1]TCE - ANEXO IV - Preencher'!C281</f>
        <v>HOSPITAL SILVIO MAGALHÃES</v>
      </c>
      <c r="C272" s="4" t="str">
        <f>'[1]TCE - ANEXO IV - Preencher'!E281</f>
        <v>3.14 - Alimentação Preparada</v>
      </c>
      <c r="D272" s="3">
        <f>'[1]TCE - ANEXO IV - Preencher'!F281</f>
        <v>8014460000180</v>
      </c>
      <c r="E272" s="5" t="str">
        <f>'[1]TCE - ANEXO IV - Preencher'!G281</f>
        <v>VANPEL MAT DE ESCRITORIO E INFOR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000055005</v>
      </c>
      <c r="I272" s="6">
        <f>IF('[1]TCE - ANEXO IV - Preencher'!K281="","",'[1]TCE - ANEXO IV - Preencher'!K281)</f>
        <v>45106</v>
      </c>
      <c r="J272" s="5" t="str">
        <f>'[1]TCE - ANEXO IV - Preencher'!L281</f>
        <v>26230608014460000180550010000550051001367548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6665.25</v>
      </c>
    </row>
    <row r="273" spans="1:12" s="8" customFormat="1" ht="19.5" customHeight="1">
      <c r="A273" s="3">
        <f>IFERROR(VLOOKUP(B273,'[1]DADOS (OCULTAR)'!$Q$3:$S$133,3,0),"")</f>
        <v>9767633000447</v>
      </c>
      <c r="B273" s="4" t="str">
        <f>'[1]TCE - ANEXO IV - Preencher'!C282</f>
        <v>HOSPITAL SILVIO MAGALHÃES</v>
      </c>
      <c r="C273" s="4" t="str">
        <f>'[1]TCE - ANEXO IV - Preencher'!E282</f>
        <v>3.14 - Alimentação Preparada</v>
      </c>
      <c r="D273" s="3">
        <f>'[1]TCE - ANEXO IV - Preencher'!F282</f>
        <v>8014460000180</v>
      </c>
      <c r="E273" s="5" t="str">
        <f>'[1]TCE - ANEXO IV - Preencher'!G282</f>
        <v>VANPEL MAT DE ESCRITORIO E INFOR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000055003</v>
      </c>
      <c r="I273" s="6">
        <f>IF('[1]TCE - ANEXO IV - Preencher'!K282="","",'[1]TCE - ANEXO IV - Preencher'!K282)</f>
        <v>45105</v>
      </c>
      <c r="J273" s="5" t="str">
        <f>'[1]TCE - ANEXO IV - Preencher'!L282</f>
        <v>26230608014460000180550010000550031001367519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7761.1</v>
      </c>
    </row>
    <row r="274" spans="1:12" s="8" customFormat="1" ht="19.5" customHeight="1">
      <c r="A274" s="3">
        <f>IFERROR(VLOOKUP(B274,'[1]DADOS (OCULTAR)'!$Q$3:$S$133,3,0),"")</f>
        <v>9767633000447</v>
      </c>
      <c r="B274" s="4" t="str">
        <f>'[1]TCE - ANEXO IV - Preencher'!C283</f>
        <v>HOSPITAL SILVIO MAGALHÃES</v>
      </c>
      <c r="C274" s="4" t="str">
        <f>'[1]TCE - ANEXO IV - Preencher'!E283</f>
        <v>3.14 - Alimentação Preparada</v>
      </c>
      <c r="D274" s="3">
        <f>'[1]TCE - ANEXO IV - Preencher'!F283</f>
        <v>10891852000170</v>
      </c>
      <c r="E274" s="5" t="str">
        <f>'[1]TCE - ANEXO IV - Preencher'!G283</f>
        <v>SMART SUPRIMENTOS DIST P H L EIRELI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000044349</v>
      </c>
      <c r="I274" s="6">
        <f>IF('[1]TCE - ANEXO IV - Preencher'!K283="","",'[1]TCE - ANEXO IV - Preencher'!K283)</f>
        <v>45105</v>
      </c>
      <c r="J274" s="5" t="str">
        <f>'[1]TCE - ANEXO IV - Preencher'!L283</f>
        <v>26230610891852600170550010000443491190443494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4930</v>
      </c>
    </row>
    <row r="275" spans="1:12" s="8" customFormat="1" ht="19.5" customHeight="1">
      <c r="A275" s="3">
        <f>IFERROR(VLOOKUP(B275,'[1]DADOS (OCULTAR)'!$Q$3:$S$133,3,0),"")</f>
        <v>9767633000447</v>
      </c>
      <c r="B275" s="4" t="str">
        <f>'[1]TCE - ANEXO IV - Preencher'!C284</f>
        <v>HOSPITAL SILVIO MAGALHÃES</v>
      </c>
      <c r="C275" s="4" t="str">
        <f>'[1]TCE - ANEXO IV - Preencher'!E284</f>
        <v>3.14 - Alimentação Preparada</v>
      </c>
      <c r="D275" s="3">
        <f>'[1]TCE - ANEXO IV - Preencher'!F284</f>
        <v>46700220000129</v>
      </c>
      <c r="E275" s="5" t="str">
        <f>'[1]TCE - ANEXO IV - Preencher'!G284</f>
        <v>NOVA DISTRIBUIDORA E ATACADO DE LIMPEZA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6686</v>
      </c>
      <c r="I275" s="6">
        <f>IF('[1]TCE - ANEXO IV - Preencher'!K284="","",'[1]TCE - ANEXO IV - Preencher'!K284)</f>
        <v>45107</v>
      </c>
      <c r="J275" s="5" t="str">
        <f>'[1]TCE - ANEXO IV - Preencher'!L284</f>
        <v>26230646700220000129550010000066861527438370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104</v>
      </c>
    </row>
    <row r="276" spans="1:12" s="8" customFormat="1" ht="19.5" customHeight="1">
      <c r="A276" s="3">
        <f>IFERROR(VLOOKUP(B276,'[1]DADOS (OCULTAR)'!$Q$3:$S$133,3,0),"")</f>
        <v>9767633000447</v>
      </c>
      <c r="B276" s="4" t="str">
        <f>'[1]TCE - ANEXO IV - Preencher'!C285</f>
        <v>HOSPITAL SILVIO MAGALHÃES</v>
      </c>
      <c r="C276" s="4" t="str">
        <f>'[1]TCE - ANEXO IV - Preencher'!E285</f>
        <v>3.14 - Alimentação Preparada</v>
      </c>
      <c r="D276" s="3">
        <f>'[1]TCE - ANEXO IV - Preencher'!F285</f>
        <v>27319301000139</v>
      </c>
      <c r="E276" s="5" t="str">
        <f>'[1]TCE - ANEXO IV - Preencher'!G285</f>
        <v>CONBO DISTRIBUIDORA FBV LTDA ME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11649</v>
      </c>
      <c r="I276" s="6">
        <f>IF('[1]TCE - ANEXO IV - Preencher'!K285="","",'[1]TCE - ANEXO IV - Preencher'!K285)</f>
        <v>45107</v>
      </c>
      <c r="J276" s="5" t="str">
        <f>'[1]TCE - ANEXO IV - Preencher'!L285</f>
        <v>26230627319301000139550010000116491478681120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1148.73</v>
      </c>
    </row>
    <row r="277" spans="1:12" s="8" customFormat="1" ht="19.5" customHeight="1">
      <c r="A277" s="3">
        <f>IFERROR(VLOOKUP(B277,'[1]DADOS (OCULTAR)'!$Q$3:$S$133,3,0),"")</f>
        <v>9767633000447</v>
      </c>
      <c r="B277" s="4" t="str">
        <f>'[1]TCE - ANEXO IV - Preencher'!C286</f>
        <v>HOSPITAL SILVIO MAGALHÃES</v>
      </c>
      <c r="C277" s="4" t="str">
        <f>'[1]TCE - ANEXO IV - Preencher'!E286</f>
        <v>3.14 - Alimentação Preparada</v>
      </c>
      <c r="D277" s="3">
        <f>'[1]TCE - ANEXO IV - Preencher'!F286</f>
        <v>24141350000136</v>
      </c>
      <c r="E277" s="5" t="str">
        <f>'[1]TCE - ANEXO IV - Preencher'!G286</f>
        <v>CEPLAL COMERCIO EMBALAGENS PLAST PAPEIS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000004478</v>
      </c>
      <c r="I277" s="6">
        <f>IF('[1]TCE - ANEXO IV - Preencher'!K286="","",'[1]TCE - ANEXO IV - Preencher'!K286)</f>
        <v>45138</v>
      </c>
      <c r="J277" s="5" t="str">
        <f>'[1]TCE - ANEXO IV - Preencher'!L286</f>
        <v>26230724141350000136550010000044781000043485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130.65</v>
      </c>
    </row>
    <row r="278" spans="1:12" s="8" customFormat="1" ht="19.5" customHeight="1">
      <c r="A278" s="3">
        <f>IFERROR(VLOOKUP(B278,'[1]DADOS (OCULTAR)'!$Q$3:$S$133,3,0),"")</f>
        <v>9767633000447</v>
      </c>
      <c r="B278" s="4" t="str">
        <f>'[1]TCE - ANEXO IV - Preencher'!C287</f>
        <v>HOSPITAL SILVIO MAGALHÃES</v>
      </c>
      <c r="C278" s="4" t="str">
        <f>'[1]TCE - ANEXO IV - Preencher'!E287</f>
        <v>3.14 - Alimentação Preparada</v>
      </c>
      <c r="D278" s="3">
        <f>'[1]TCE - ANEXO IV - Preencher'!F287</f>
        <v>8868231000123</v>
      </c>
      <c r="E278" s="5" t="str">
        <f>'[1]TCE - ANEXO IV - Preencher'!G287</f>
        <v>VERDAO DISTRIBUIDORA DE HORTIFRUTI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886041</v>
      </c>
      <c r="I278" s="6">
        <f>IF('[1]TCE - ANEXO IV - Preencher'!K287="","",'[1]TCE - ANEXO IV - Preencher'!K287)</f>
        <v>45109</v>
      </c>
      <c r="J278" s="5" t="str">
        <f>'[1]TCE - ANEXO IV - Preencher'!L287</f>
        <v>26230708868231000123550020008860411117172907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3885</v>
      </c>
    </row>
    <row r="279" spans="1:12" s="8" customFormat="1" ht="19.5" customHeight="1">
      <c r="A279" s="3">
        <f>IFERROR(VLOOKUP(B279,'[1]DADOS (OCULTAR)'!$Q$3:$S$133,3,0),"")</f>
        <v>9767633000447</v>
      </c>
      <c r="B279" s="4" t="str">
        <f>'[1]TCE - ANEXO IV - Preencher'!C288</f>
        <v>HOSPITAL SILVIO MAGALHÃES</v>
      </c>
      <c r="C279" s="4" t="str">
        <f>'[1]TCE - ANEXO IV - Preencher'!E288</f>
        <v>3.14 - Alimentação Preparada</v>
      </c>
      <c r="D279" s="3">
        <f>'[1]TCE - ANEXO IV - Preencher'!F288</f>
        <v>3504437000150</v>
      </c>
      <c r="E279" s="5" t="str">
        <f>'[1]TCE - ANEXO IV - Preencher'!G288</f>
        <v>FRINSCAL DISTR IMPORT DE ALIMENTOS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001486142</v>
      </c>
      <c r="I279" s="6">
        <f>IF('[1]TCE - ANEXO IV - Preencher'!K288="","",'[1]TCE - ANEXO IV - Preencher'!K288)</f>
        <v>45110</v>
      </c>
      <c r="J279" s="5" t="str">
        <f>'[1]TCE - ANEXO IV - Preencher'!L288</f>
        <v>26230703504437000150550010014861421160130640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4606</v>
      </c>
    </row>
    <row r="280" spans="1:12" s="8" customFormat="1" ht="19.5" customHeight="1">
      <c r="A280" s="3">
        <f>IFERROR(VLOOKUP(B280,'[1]DADOS (OCULTAR)'!$Q$3:$S$133,3,0),"")</f>
        <v>9767633000447</v>
      </c>
      <c r="B280" s="4" t="str">
        <f>'[1]TCE - ANEXO IV - Preencher'!C289</f>
        <v>HOSPITAL SILVIO MAGALHÃES</v>
      </c>
      <c r="C280" s="4" t="str">
        <f>'[1]TCE - ANEXO IV - Preencher'!E289</f>
        <v>3.14 - Alimentação Preparada</v>
      </c>
      <c r="D280" s="3">
        <f>'[1]TCE - ANEXO IV - Preencher'!F289</f>
        <v>7534303000133</v>
      </c>
      <c r="E280" s="5" t="str">
        <f>'[1]TCE - ANEXO IV - Preencher'!G289</f>
        <v>COMAL COMERCIO ATACADISTA DE ALIMENTOS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1252213</v>
      </c>
      <c r="I280" s="6">
        <f>IF('[1]TCE - ANEXO IV - Preencher'!K289="","",'[1]TCE - ANEXO IV - Preencher'!K289)</f>
        <v>45111</v>
      </c>
      <c r="J280" s="5" t="str">
        <f>'[1]TCE - ANEXO IV - Preencher'!L289</f>
        <v>26230707534303000133550010012522131511034239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2702.09</v>
      </c>
    </row>
    <row r="281" spans="1:12" s="8" customFormat="1" ht="19.5" customHeight="1">
      <c r="A281" s="3">
        <f>IFERROR(VLOOKUP(B281,'[1]DADOS (OCULTAR)'!$Q$3:$S$133,3,0),"")</f>
        <v>9767633000447</v>
      </c>
      <c r="B281" s="4" t="str">
        <f>'[1]TCE - ANEXO IV - Preencher'!C290</f>
        <v>HOSPITAL SILVIO MAGALHÃES</v>
      </c>
      <c r="C281" s="4" t="str">
        <f>'[1]TCE - ANEXO IV - Preencher'!E290</f>
        <v>3.14 - Alimentação Preparada</v>
      </c>
      <c r="D281" s="3">
        <f>'[1]TCE - ANEXO IV - Preencher'!F290</f>
        <v>8593008000110</v>
      </c>
      <c r="E281" s="5" t="str">
        <f>'[1]TCE - ANEXO IV - Preencher'!G290</f>
        <v>DISTCARNES – DIST. DE CARNES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000899634</v>
      </c>
      <c r="I281" s="6">
        <f>IF('[1]TCE - ANEXO IV - Preencher'!K290="","",'[1]TCE - ANEXO IV - Preencher'!K290)</f>
        <v>45111</v>
      </c>
      <c r="J281" s="5" t="str">
        <f>'[1]TCE - ANEXO IV - Preencher'!L290</f>
        <v>26230708593008000110550010008996341008350503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13991.46</v>
      </c>
    </row>
    <row r="282" spans="1:12" s="8" customFormat="1" ht="19.5" customHeight="1">
      <c r="A282" s="3">
        <f>IFERROR(VLOOKUP(B282,'[1]DADOS (OCULTAR)'!$Q$3:$S$133,3,0),"")</f>
        <v>9767633000447</v>
      </c>
      <c r="B282" s="4" t="str">
        <f>'[1]TCE - ANEXO IV - Preencher'!C291</f>
        <v>HOSPITAL SILVIO MAGALHÃES</v>
      </c>
      <c r="C282" s="4" t="str">
        <f>'[1]TCE - ANEXO IV - Preencher'!E291</f>
        <v>3.14 - Alimentação Preparada</v>
      </c>
      <c r="D282" s="3">
        <f>'[1]TCE - ANEXO IV - Preencher'!F291</f>
        <v>11744898000390</v>
      </c>
      <c r="E282" s="5" t="str">
        <f>'[1]TCE - ANEXO IV - Preencher'!G291</f>
        <v>ATACADAO COMERCIO DE CARNES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1220141</v>
      </c>
      <c r="I282" s="6">
        <f>IF('[1]TCE - ANEXO IV - Preencher'!K291="","",'[1]TCE - ANEXO IV - Preencher'!K291)</f>
        <v>45111</v>
      </c>
      <c r="J282" s="5" t="str">
        <f>'[1]TCE - ANEXO IV - Preencher'!L291</f>
        <v>26230711744898000390550010012201411102233228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862.8</v>
      </c>
    </row>
    <row r="283" spans="1:12" s="8" customFormat="1" ht="19.5" customHeight="1">
      <c r="A283" s="3">
        <f>IFERROR(VLOOKUP(B283,'[1]DADOS (OCULTAR)'!$Q$3:$S$133,3,0),"")</f>
        <v>9767633000447</v>
      </c>
      <c r="B283" s="4" t="str">
        <f>'[1]TCE - ANEXO IV - Preencher'!C292</f>
        <v>HOSPITAL SILVIO MAGALHÃES</v>
      </c>
      <c r="C283" s="4" t="str">
        <f>'[1]TCE - ANEXO IV - Preencher'!E292</f>
        <v>3.14 - Alimentação Preparada</v>
      </c>
      <c r="D283" s="3">
        <f>'[1]TCE - ANEXO IV - Preencher'!F292</f>
        <v>7534303000133</v>
      </c>
      <c r="E283" s="5" t="str">
        <f>'[1]TCE - ANEXO IV - Preencher'!G292</f>
        <v>COMAL COMERCIO ATACADISTA DE ALIMENTOS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1252449</v>
      </c>
      <c r="I283" s="6">
        <f>IF('[1]TCE - ANEXO IV - Preencher'!K292="","",'[1]TCE - ANEXO IV - Preencher'!K292)</f>
        <v>45111</v>
      </c>
      <c r="J283" s="5" t="str">
        <f>'[1]TCE - ANEXO IV - Preencher'!L292</f>
        <v>26230707534303000133550010012524491169170123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5269.27</v>
      </c>
    </row>
    <row r="284" spans="1:12" s="8" customFormat="1" ht="19.5" customHeight="1">
      <c r="A284" s="3">
        <f>IFERROR(VLOOKUP(B284,'[1]DADOS (OCULTAR)'!$Q$3:$S$133,3,0),"")</f>
        <v>9767633000447</v>
      </c>
      <c r="B284" s="4" t="str">
        <f>'[1]TCE - ANEXO IV - Preencher'!C293</f>
        <v>HOSPITAL SILVIO MAGALHÃES</v>
      </c>
      <c r="C284" s="4" t="str">
        <f>'[1]TCE - ANEXO IV - Preencher'!E293</f>
        <v>3.14 - Alimentação Preparada</v>
      </c>
      <c r="D284" s="3">
        <f>'[1]TCE - ANEXO IV - Preencher'!F293</f>
        <v>4127762000104</v>
      </c>
      <c r="E284" s="5" t="str">
        <f>'[1]TCE - ANEXO IV - Preencher'!G293</f>
        <v>SUPERMERCADO LEALDADE LTDA – MATRIZ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48858</v>
      </c>
      <c r="I284" s="6">
        <f>IF('[1]TCE - ANEXO IV - Preencher'!K293="","",'[1]TCE - ANEXO IV - Preencher'!K293)</f>
        <v>45112</v>
      </c>
      <c r="J284" s="5" t="str">
        <f>'[1]TCE - ANEXO IV - Preencher'!L293</f>
        <v>26230704127762000104550010000488581000662831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653.20000000000005</v>
      </c>
    </row>
    <row r="285" spans="1:12" s="8" customFormat="1" ht="19.5" customHeight="1">
      <c r="A285" s="3">
        <f>IFERROR(VLOOKUP(B285,'[1]DADOS (OCULTAR)'!$Q$3:$S$133,3,0),"")</f>
        <v>9767633000447</v>
      </c>
      <c r="B285" s="4" t="str">
        <f>'[1]TCE - ANEXO IV - Preencher'!C294</f>
        <v>HOSPITAL SILVIO MAGALHÃES</v>
      </c>
      <c r="C285" s="4" t="str">
        <f>'[1]TCE - ANEXO IV - Preencher'!E294</f>
        <v>3.14 - Alimentação Preparada</v>
      </c>
      <c r="D285" s="3">
        <f>'[1]TCE - ANEXO IV - Preencher'!F294</f>
        <v>8593008000110</v>
      </c>
      <c r="E285" s="5" t="str">
        <f>'[1]TCE - ANEXO IV - Preencher'!G294</f>
        <v>DISTCARNES – DIST. DE CARNES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000899769</v>
      </c>
      <c r="I285" s="6">
        <f>IF('[1]TCE - ANEXO IV - Preencher'!K294="","",'[1]TCE - ANEXO IV - Preencher'!K294)</f>
        <v>45112</v>
      </c>
      <c r="J285" s="5" t="str">
        <f>'[1]TCE - ANEXO IV - Preencher'!L294</f>
        <v>26230708593008000110550010008997691008364149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2565.91</v>
      </c>
    </row>
    <row r="286" spans="1:12" s="8" customFormat="1" ht="19.5" customHeight="1">
      <c r="A286" s="3">
        <f>IFERROR(VLOOKUP(B286,'[1]DADOS (OCULTAR)'!$Q$3:$S$133,3,0),"")</f>
        <v>9767633000447</v>
      </c>
      <c r="B286" s="4" t="str">
        <f>'[1]TCE - ANEXO IV - Preencher'!C295</f>
        <v>HOSPITAL SILVIO MAGALHÃES</v>
      </c>
      <c r="C286" s="4" t="str">
        <f>'[1]TCE - ANEXO IV - Preencher'!E295</f>
        <v>3.14 - Alimentação Preparada</v>
      </c>
      <c r="D286" s="3">
        <f>'[1]TCE - ANEXO IV - Preencher'!F295</f>
        <v>70243928000182</v>
      </c>
      <c r="E286" s="5" t="str">
        <f>'[1]TCE - ANEXO IV - Preencher'!G295</f>
        <v>ALESSANDRO JORGE BEZERRA DA SILVA EIRELLI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000000928</v>
      </c>
      <c r="I286" s="6">
        <f>IF('[1]TCE - ANEXO IV - Preencher'!K295="","",'[1]TCE - ANEXO IV - Preencher'!K295)</f>
        <v>45112</v>
      </c>
      <c r="J286" s="5" t="str">
        <f>'[1]TCE - ANEXO IV - Preencher'!L295</f>
        <v>26230770243928000182550010000009281559105946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1619.1</v>
      </c>
    </row>
    <row r="287" spans="1:12" s="8" customFormat="1" ht="19.5" customHeight="1">
      <c r="A287" s="3">
        <f>IFERROR(VLOOKUP(B287,'[1]DADOS (OCULTAR)'!$Q$3:$S$133,3,0),"")</f>
        <v>9767633000447</v>
      </c>
      <c r="B287" s="4" t="str">
        <f>'[1]TCE - ANEXO IV - Preencher'!C296</f>
        <v>HOSPITAL SILVIO MAGALHÃES</v>
      </c>
      <c r="C287" s="4" t="str">
        <f>'[1]TCE - ANEXO IV - Preencher'!E296</f>
        <v>3.14 - Alimentação Preparada</v>
      </c>
      <c r="D287" s="3">
        <f>'[1]TCE - ANEXO IV - Preencher'!F296</f>
        <v>4887419001300</v>
      </c>
      <c r="E287" s="5" t="str">
        <f>'[1]TCE - ANEXO IV - Preencher'!G296</f>
        <v>SUPERMERCADO FENIX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7218</v>
      </c>
      <c r="I287" s="6">
        <f>IF('[1]TCE - ANEXO IV - Preencher'!K296="","",'[1]TCE - ANEXO IV - Preencher'!K296)</f>
        <v>45112</v>
      </c>
      <c r="J287" s="5" t="str">
        <f>'[1]TCE - ANEXO IV - Preencher'!L296</f>
        <v>26230704887419001300550010000072181002176331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10686.05</v>
      </c>
    </row>
    <row r="288" spans="1:12" s="8" customFormat="1" ht="19.5" customHeight="1">
      <c r="A288" s="3">
        <f>IFERROR(VLOOKUP(B288,'[1]DADOS (OCULTAR)'!$Q$3:$S$133,3,0),"")</f>
        <v>9767633000447</v>
      </c>
      <c r="B288" s="4" t="str">
        <f>'[1]TCE - ANEXO IV - Preencher'!C297</f>
        <v>HOSPITAL SILVIO MAGALHÃES</v>
      </c>
      <c r="C288" s="4" t="str">
        <f>'[1]TCE - ANEXO IV - Preencher'!E297</f>
        <v>3.14 - Alimentação Preparada</v>
      </c>
      <c r="D288" s="3">
        <f>'[1]TCE - ANEXO IV - Preencher'!F297</f>
        <v>44843855000150</v>
      </c>
      <c r="E288" s="5" t="str">
        <f>'[1]TCE - ANEXO IV - Preencher'!G297</f>
        <v>E T V DA SILVA DISTRIBUIDORA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000000766</v>
      </c>
      <c r="I288" s="6">
        <f>IF('[1]TCE - ANEXO IV - Preencher'!K297="","",'[1]TCE - ANEXO IV - Preencher'!K297)</f>
        <v>45112</v>
      </c>
      <c r="J288" s="5" t="str">
        <f>'[1]TCE - ANEXO IV - Preencher'!L297</f>
        <v>26230744843855000150550010000007661146959859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2164.6999999999998</v>
      </c>
    </row>
    <row r="289" spans="1:12" s="8" customFormat="1" ht="19.5" customHeight="1">
      <c r="A289" s="3">
        <f>IFERROR(VLOOKUP(B289,'[1]DADOS (OCULTAR)'!$Q$3:$S$133,3,0),"")</f>
        <v>9767633000447</v>
      </c>
      <c r="B289" s="4" t="str">
        <f>'[1]TCE - ANEXO IV - Preencher'!C298</f>
        <v>HOSPITAL SILVIO MAGALHÃES</v>
      </c>
      <c r="C289" s="4" t="str">
        <f>'[1]TCE - ANEXO IV - Preencher'!E298</f>
        <v>3.14 - Alimentação Preparada</v>
      </c>
      <c r="D289" s="3">
        <f>'[1]TCE - ANEXO IV - Preencher'!F298</f>
        <v>8868231000123</v>
      </c>
      <c r="E289" s="5" t="str">
        <f>'[1]TCE - ANEXO IV - Preencher'!G298</f>
        <v>VERDAO DISTRIBUIDORA DE HORTIFRUTI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887144</v>
      </c>
      <c r="I289" s="6">
        <f>IF('[1]TCE - ANEXO IV - Preencher'!K298="","",'[1]TCE - ANEXO IV - Preencher'!K298)</f>
        <v>45113</v>
      </c>
      <c r="J289" s="5" t="str">
        <f>'[1]TCE - ANEXO IV - Preencher'!L298</f>
        <v>26230708868231000123550020008871441056015558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3457.75</v>
      </c>
    </row>
    <row r="290" spans="1:12" s="8" customFormat="1" ht="19.5" customHeight="1">
      <c r="A290" s="3">
        <f>IFERROR(VLOOKUP(B290,'[1]DADOS (OCULTAR)'!$Q$3:$S$133,3,0),"")</f>
        <v>9767633000447</v>
      </c>
      <c r="B290" s="4" t="str">
        <f>'[1]TCE - ANEXO IV - Preencher'!C299</f>
        <v>HOSPITAL SILVIO MAGALHÃES</v>
      </c>
      <c r="C290" s="4" t="str">
        <f>'[1]TCE - ANEXO IV - Preencher'!E299</f>
        <v>3.14 - Alimentação Preparada</v>
      </c>
      <c r="D290" s="3">
        <f>'[1]TCE - ANEXO IV - Preencher'!F299</f>
        <v>8593008000110</v>
      </c>
      <c r="E290" s="5" t="str">
        <f>'[1]TCE - ANEXO IV - Preencher'!G299</f>
        <v>DISTCARNES – DIST. DE CARNES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000899891</v>
      </c>
      <c r="I290" s="6">
        <f>IF('[1]TCE - ANEXO IV - Preencher'!K299="","",'[1]TCE - ANEXO IV - Preencher'!K299)</f>
        <v>45113</v>
      </c>
      <c r="J290" s="5" t="str">
        <f>'[1]TCE - ANEXO IV - Preencher'!L299</f>
        <v>26230708593008000110550010008998911008375988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2716.34</v>
      </c>
    </row>
    <row r="291" spans="1:12" s="8" customFormat="1" ht="19.5" customHeight="1">
      <c r="A291" s="3">
        <f>IFERROR(VLOOKUP(B291,'[1]DADOS (OCULTAR)'!$Q$3:$S$133,3,0),"")</f>
        <v>9767633000447</v>
      </c>
      <c r="B291" s="4" t="str">
        <f>'[1]TCE - ANEXO IV - Preencher'!C300</f>
        <v>HOSPITAL SILVIO MAGALHÃES</v>
      </c>
      <c r="C291" s="4" t="str">
        <f>'[1]TCE - ANEXO IV - Preencher'!E300</f>
        <v>3.14 - Alimentação Preparada</v>
      </c>
      <c r="D291" s="3">
        <f>'[1]TCE - ANEXO IV - Preencher'!F300</f>
        <v>69944973000185</v>
      </c>
      <c r="E291" s="5" t="str">
        <f>'[1]TCE - ANEXO IV - Preencher'!G300</f>
        <v>DIA – DISTRIBUIDORA E IMPORTACAO AFOGADOS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1639570</v>
      </c>
      <c r="I291" s="6">
        <f>IF('[1]TCE - ANEXO IV - Preencher'!K300="","",'[1]TCE - ANEXO IV - Preencher'!K300)</f>
        <v>45113</v>
      </c>
      <c r="J291" s="5" t="str">
        <f>'[1]TCE - ANEXO IV - Preencher'!L300</f>
        <v>26230769944973000185550030016395701379596413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259.2</v>
      </c>
    </row>
    <row r="292" spans="1:12" s="8" customFormat="1" ht="19.5" customHeight="1">
      <c r="A292" s="3">
        <f>IFERROR(VLOOKUP(B292,'[1]DADOS (OCULTAR)'!$Q$3:$S$133,3,0),"")</f>
        <v>9767633000447</v>
      </c>
      <c r="B292" s="4" t="str">
        <f>'[1]TCE - ANEXO IV - Preencher'!C301</f>
        <v>HOSPITAL SILVIO MAGALHÃES</v>
      </c>
      <c r="C292" s="4" t="str">
        <f>'[1]TCE - ANEXO IV - Preencher'!E301</f>
        <v>3.14 - Alimentação Preparada</v>
      </c>
      <c r="D292" s="3">
        <f>'[1]TCE - ANEXO IV - Preencher'!F301</f>
        <v>8029696000352</v>
      </c>
      <c r="E292" s="5" t="str">
        <f>'[1]TCE - ANEXO IV - Preencher'!G301</f>
        <v>ESTIVAS NOVO PRADO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001936234</v>
      </c>
      <c r="I292" s="6">
        <f>IF('[1]TCE - ANEXO IV - Preencher'!K301="","",'[1]TCE - ANEXO IV - Preencher'!K301)</f>
        <v>45114</v>
      </c>
      <c r="J292" s="5" t="str">
        <f>'[1]TCE - ANEXO IV - Preencher'!L301</f>
        <v>26230708029696000352550010019362341007742230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2373.5</v>
      </c>
    </row>
    <row r="293" spans="1:12" s="8" customFormat="1" ht="19.5" customHeight="1">
      <c r="A293" s="3">
        <f>IFERROR(VLOOKUP(B293,'[1]DADOS (OCULTAR)'!$Q$3:$S$133,3,0),"")</f>
        <v>9767633000447</v>
      </c>
      <c r="B293" s="4" t="str">
        <f>'[1]TCE - ANEXO IV - Preencher'!C302</f>
        <v>HOSPITAL SILVIO MAGALHÃES</v>
      </c>
      <c r="C293" s="4" t="str">
        <f>'[1]TCE - ANEXO IV - Preencher'!E302</f>
        <v>3.14 - Alimentação Preparada</v>
      </c>
      <c r="D293" s="3">
        <f>'[1]TCE - ANEXO IV - Preencher'!F302</f>
        <v>8868231000123</v>
      </c>
      <c r="E293" s="5" t="str">
        <f>'[1]TCE - ANEXO IV - Preencher'!G302</f>
        <v>VERDAO DISTRIBUIDORA DE HORTIFRUTI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888051</v>
      </c>
      <c r="I293" s="6">
        <f>IF('[1]TCE - ANEXO IV - Preencher'!K302="","",'[1]TCE - ANEXO IV - Preencher'!K302)</f>
        <v>45116</v>
      </c>
      <c r="J293" s="5" t="str">
        <f>'[1]TCE - ANEXO IV - Preencher'!L302</f>
        <v>26230708868231000123550020008880511921667206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3466.3</v>
      </c>
    </row>
    <row r="294" spans="1:12" s="8" customFormat="1" ht="19.5" customHeight="1">
      <c r="A294" s="3">
        <f>IFERROR(VLOOKUP(B294,'[1]DADOS (OCULTAR)'!$Q$3:$S$133,3,0),"")</f>
        <v>9767633000447</v>
      </c>
      <c r="B294" s="4" t="str">
        <f>'[1]TCE - ANEXO IV - Preencher'!C303</f>
        <v>HOSPITAL SILVIO MAGALHÃES</v>
      </c>
      <c r="C294" s="4" t="str">
        <f>'[1]TCE - ANEXO IV - Preencher'!E303</f>
        <v>3.14 - Alimentação Preparada</v>
      </c>
      <c r="D294" s="3">
        <f>'[1]TCE - ANEXO IV - Preencher'!F303</f>
        <v>26761591000103</v>
      </c>
      <c r="E294" s="5" t="str">
        <f>'[1]TCE - ANEXO IV - Preencher'!G303</f>
        <v>PAULISTA PRODUTOS ALIMENTICIOS EIRELI SANTO ALIMENTOS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14706</v>
      </c>
      <c r="I294" s="6">
        <f>IF('[1]TCE - ANEXO IV - Preencher'!K303="","",'[1]TCE - ANEXO IV - Preencher'!K303)</f>
        <v>45112</v>
      </c>
      <c r="J294" s="5" t="str">
        <f>'[1]TCE - ANEXO IV - Preencher'!L303</f>
        <v>26230726761591000103550010000147061329003935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2002.1</v>
      </c>
    </row>
    <row r="295" spans="1:12" s="8" customFormat="1" ht="19.5" customHeight="1">
      <c r="A295" s="3">
        <f>IFERROR(VLOOKUP(B295,'[1]DADOS (OCULTAR)'!$Q$3:$S$133,3,0),"")</f>
        <v>9767633000447</v>
      </c>
      <c r="B295" s="4" t="str">
        <f>'[1]TCE - ANEXO IV - Preencher'!C304</f>
        <v>HOSPITAL SILVIO MAGALHÃES</v>
      </c>
      <c r="C295" s="4" t="str">
        <f>'[1]TCE - ANEXO IV - Preencher'!E304</f>
        <v>3.14 - Alimentação Preparada</v>
      </c>
      <c r="D295" s="3">
        <f>'[1]TCE - ANEXO IV - Preencher'!F304</f>
        <v>4609653000123</v>
      </c>
      <c r="E295" s="5" t="str">
        <f>'[1]TCE - ANEXO IV - Preencher'!G304</f>
        <v>DIST. DE ALIM. MARFIM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1687811</v>
      </c>
      <c r="I295" s="6">
        <f>IF('[1]TCE - ANEXO IV - Preencher'!K304="","",'[1]TCE - ANEXO IV - Preencher'!K304)</f>
        <v>45112</v>
      </c>
      <c r="J295" s="5" t="str">
        <f>'[1]TCE - ANEXO IV - Preencher'!L304</f>
        <v>26230704609653000123550020016878111161812237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1063.6600000000001</v>
      </c>
    </row>
    <row r="296" spans="1:12" s="8" customFormat="1" ht="19.5" customHeight="1">
      <c r="A296" s="3">
        <f>IFERROR(VLOOKUP(B296,'[1]DADOS (OCULTAR)'!$Q$3:$S$133,3,0),"")</f>
        <v>9767633000447</v>
      </c>
      <c r="B296" s="4" t="str">
        <f>'[1]TCE - ANEXO IV - Preencher'!C305</f>
        <v>HOSPITAL SILVIO MAGALHÃES</v>
      </c>
      <c r="C296" s="4" t="str">
        <f>'[1]TCE - ANEXO IV - Preencher'!E305</f>
        <v>3.14 - Alimentação Preparada</v>
      </c>
      <c r="D296" s="3">
        <f>'[1]TCE - ANEXO IV - Preencher'!F305</f>
        <v>70243928000182</v>
      </c>
      <c r="E296" s="5" t="str">
        <f>'[1]TCE - ANEXO IV - Preencher'!G305</f>
        <v>ALESSANDRO JORGE BEZERRA DA SILVA EIRELLI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000000931</v>
      </c>
      <c r="I296" s="6">
        <f>IF('[1]TCE - ANEXO IV - Preencher'!K305="","",'[1]TCE - ANEXO IV - Preencher'!K305)</f>
        <v>45118</v>
      </c>
      <c r="J296" s="5" t="str">
        <f>'[1]TCE - ANEXO IV - Preencher'!L305</f>
        <v>26230770243928000182550010000009311441386432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3238.2</v>
      </c>
    </row>
    <row r="297" spans="1:12" s="8" customFormat="1" ht="19.5" customHeight="1">
      <c r="A297" s="3">
        <f>IFERROR(VLOOKUP(B297,'[1]DADOS (OCULTAR)'!$Q$3:$S$133,3,0),"")</f>
        <v>9767633000447</v>
      </c>
      <c r="B297" s="4" t="str">
        <f>'[1]TCE - ANEXO IV - Preencher'!C306</f>
        <v>HOSPITAL SILVIO MAGALHÃES</v>
      </c>
      <c r="C297" s="4" t="str">
        <f>'[1]TCE - ANEXO IV - Preencher'!E306</f>
        <v>3.14 - Alimentação Preparada</v>
      </c>
      <c r="D297" s="3">
        <f>'[1]TCE - ANEXO IV - Preencher'!F306</f>
        <v>8868231000123</v>
      </c>
      <c r="E297" s="5" t="str">
        <f>'[1]TCE - ANEXO IV - Preencher'!G306</f>
        <v>VERDAO DISTRIBUIDORA DE HORTIFRUTI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889169</v>
      </c>
      <c r="I297" s="6">
        <f>IF('[1]TCE - ANEXO IV - Preencher'!K306="","",'[1]TCE - ANEXO IV - Preencher'!K306)</f>
        <v>45120</v>
      </c>
      <c r="J297" s="5" t="str">
        <f>'[1]TCE - ANEXO IV - Preencher'!L306</f>
        <v>26230708868231000123550020008891691128885179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3842.45</v>
      </c>
    </row>
    <row r="298" spans="1:12" s="8" customFormat="1" ht="19.5" customHeight="1">
      <c r="A298" s="3">
        <f>IFERROR(VLOOKUP(B298,'[1]DADOS (OCULTAR)'!$Q$3:$S$133,3,0),"")</f>
        <v>9767633000447</v>
      </c>
      <c r="B298" s="4" t="str">
        <f>'[1]TCE - ANEXO IV - Preencher'!C307</f>
        <v>HOSPITAL SILVIO MAGALHÃES</v>
      </c>
      <c r="C298" s="4" t="str">
        <f>'[1]TCE - ANEXO IV - Preencher'!E307</f>
        <v>3.14 - Alimentação Preparada</v>
      </c>
      <c r="D298" s="3">
        <f>'[1]TCE - ANEXO IV - Preencher'!F307</f>
        <v>8868231000123</v>
      </c>
      <c r="E298" s="5" t="str">
        <f>'[1]TCE - ANEXO IV - Preencher'!G307</f>
        <v>VERDAO DISTRIBUIDORA DE HORTIFRUTI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890000</v>
      </c>
      <c r="I298" s="6">
        <f>IF('[1]TCE - ANEXO IV - Preencher'!K307="","",'[1]TCE - ANEXO IV - Preencher'!K307)</f>
        <v>45123</v>
      </c>
      <c r="J298" s="5" t="str">
        <f>'[1]TCE - ANEXO IV - Preencher'!L307</f>
        <v>26230708868231000123550020008900001117193797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3777.95</v>
      </c>
    </row>
    <row r="299" spans="1:12" s="8" customFormat="1" ht="19.5" customHeight="1">
      <c r="A299" s="3">
        <f>IFERROR(VLOOKUP(B299,'[1]DADOS (OCULTAR)'!$Q$3:$S$133,3,0),"")</f>
        <v>9767633000447</v>
      </c>
      <c r="B299" s="4" t="str">
        <f>'[1]TCE - ANEXO IV - Preencher'!C308</f>
        <v>HOSPITAL SILVIO MAGALHÃES</v>
      </c>
      <c r="C299" s="4" t="str">
        <f>'[1]TCE - ANEXO IV - Preencher'!E308</f>
        <v>3.14 - Alimentação Preparada</v>
      </c>
      <c r="D299" s="3">
        <f>'[1]TCE - ANEXO IV - Preencher'!F308</f>
        <v>8029696000352</v>
      </c>
      <c r="E299" s="5" t="str">
        <f>'[1]TCE - ANEXO IV - Preencher'!G308</f>
        <v>ESTIVAS NOVO PRADO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001940046</v>
      </c>
      <c r="I299" s="6">
        <f>IF('[1]TCE - ANEXO IV - Preencher'!K308="","",'[1]TCE - ANEXO IV - Preencher'!K308)</f>
        <v>45124</v>
      </c>
      <c r="J299" s="5" t="str">
        <f>'[1]TCE - ANEXO IV - Preencher'!L308</f>
        <v>26230708029696000352550010019400461008153014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4099.1400000000003</v>
      </c>
    </row>
    <row r="300" spans="1:12" s="8" customFormat="1" ht="19.5" customHeight="1">
      <c r="A300" s="3">
        <f>IFERROR(VLOOKUP(B300,'[1]DADOS (OCULTAR)'!$Q$3:$S$133,3,0),"")</f>
        <v>9767633000447</v>
      </c>
      <c r="B300" s="4" t="str">
        <f>'[1]TCE - ANEXO IV - Preencher'!C309</f>
        <v>HOSPITAL SILVIO MAGALHÃES</v>
      </c>
      <c r="C300" s="4" t="str">
        <f>'[1]TCE - ANEXO IV - Preencher'!E309</f>
        <v>3.14 - Alimentação Preparada</v>
      </c>
      <c r="D300" s="3">
        <f>'[1]TCE - ANEXO IV - Preencher'!F308</f>
        <v>8029696000352</v>
      </c>
      <c r="E300" s="5" t="str">
        <f>'[1]TCE - ANEXO IV - Preencher'!G308</f>
        <v>ESTIVAS NOVO PRADO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1490398</v>
      </c>
      <c r="I300" s="6">
        <f>IF('[1]TCE - ANEXO IV - Preencher'!K309="","",'[1]TCE - ANEXO IV - Preencher'!K309)</f>
        <v>45123</v>
      </c>
      <c r="J300" s="5" t="str">
        <f>'[1]TCE - ANEXO IV - Preencher'!L309</f>
        <v>26230703504437000150550010014903981250244605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3269.16</v>
      </c>
    </row>
    <row r="301" spans="1:12" s="8" customFormat="1" ht="19.5" customHeight="1">
      <c r="A301" s="3">
        <f>IFERROR(VLOOKUP(B301,'[1]DADOS (OCULTAR)'!$Q$3:$S$133,3,0),"")</f>
        <v>9767633000447</v>
      </c>
      <c r="B301" s="4" t="str">
        <f>'[1]TCE - ANEXO IV - Preencher'!C310</f>
        <v>HOSPITAL SILVIO MAGALHÃES</v>
      </c>
      <c r="C301" s="4" t="str">
        <f>'[1]TCE - ANEXO IV - Preencher'!E310</f>
        <v>3.14 - Alimentação Preparada</v>
      </c>
      <c r="D301" s="3">
        <f>'[1]TCE - ANEXO IV - Preencher'!F310</f>
        <v>4609653000123</v>
      </c>
      <c r="E301" s="5" t="str">
        <f>'[1]TCE - ANEXO IV - Preencher'!G310</f>
        <v>DIST. DE ALIM. MARFIM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000901118</v>
      </c>
      <c r="I301" s="6">
        <f>IF('[1]TCE - ANEXO IV - Preencher'!K310="","",'[1]TCE - ANEXO IV - Preencher'!K310)</f>
        <v>45124</v>
      </c>
      <c r="J301" s="5" t="str">
        <f>'[1]TCE - ANEXO IV - Preencher'!L310</f>
        <v>26230708593008000110550010009011181008499356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12765.6</v>
      </c>
    </row>
    <row r="302" spans="1:12" s="8" customFormat="1" ht="19.5" customHeight="1">
      <c r="A302" s="3">
        <f>IFERROR(VLOOKUP(B302,'[1]DADOS (OCULTAR)'!$Q$3:$S$133,3,0),"")</f>
        <v>9767633000447</v>
      </c>
      <c r="B302" s="4" t="str">
        <f>'[1]TCE - ANEXO IV - Preencher'!C311</f>
        <v>HOSPITAL SILVIO MAGALHÃES</v>
      </c>
      <c r="C302" s="4" t="str">
        <f>'[1]TCE - ANEXO IV - Preencher'!E311</f>
        <v>3.14 - Alimentação Preparada</v>
      </c>
      <c r="D302" s="3">
        <f>'[1]TCE - ANEXO IV - Preencher'!F311</f>
        <v>7534303000133</v>
      </c>
      <c r="E302" s="5" t="str">
        <f>'[1]TCE - ANEXO IV - Preencher'!G311</f>
        <v>COMAL COMERCIO ATACADISTA DE ALIMENTOS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1254749</v>
      </c>
      <c r="I302" s="6">
        <f>IF('[1]TCE - ANEXO IV - Preencher'!K311="","",'[1]TCE - ANEXO IV - Preencher'!K311)</f>
        <v>45124</v>
      </c>
      <c r="J302" s="5" t="str">
        <f>'[1]TCE - ANEXO IV - Preencher'!L311</f>
        <v>26230707534303000133550010012547491122722435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1919.73</v>
      </c>
    </row>
    <row r="303" spans="1:12" s="8" customFormat="1" ht="19.5" customHeight="1">
      <c r="A303" s="3">
        <f>IFERROR(VLOOKUP(B303,'[1]DADOS (OCULTAR)'!$Q$3:$S$133,3,0),"")</f>
        <v>9767633000447</v>
      </c>
      <c r="B303" s="4" t="str">
        <f>'[1]TCE - ANEXO IV - Preencher'!C312</f>
        <v>HOSPITAL SILVIO MAGALHÃES</v>
      </c>
      <c r="C303" s="4" t="str">
        <f>'[1]TCE - ANEXO IV - Preencher'!E312</f>
        <v>3.14 - Alimentação Preparada</v>
      </c>
      <c r="D303" s="3">
        <f>'[1]TCE - ANEXO IV - Preencher'!F312</f>
        <v>8593008000110</v>
      </c>
      <c r="E303" s="5" t="str">
        <f>'[1]TCE - ANEXO IV - Preencher'!G312</f>
        <v>DISTCARNES – DIST. DE CARNES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000901258</v>
      </c>
      <c r="I303" s="6">
        <f>IF('[1]TCE - ANEXO IV - Preencher'!K312="","",'[1]TCE - ANEXO IV - Preencher'!K312)</f>
        <v>45125</v>
      </c>
      <c r="J303" s="5" t="str">
        <f>'[1]TCE - ANEXO IV - Preencher'!L312</f>
        <v>26230708593008000110550010009012581008513449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2939.29</v>
      </c>
    </row>
    <row r="304" spans="1:12" s="8" customFormat="1" ht="19.5" customHeight="1">
      <c r="A304" s="3">
        <f>IFERROR(VLOOKUP(B304,'[1]DADOS (OCULTAR)'!$Q$3:$S$133,3,0),"")</f>
        <v>9767633000447</v>
      </c>
      <c r="B304" s="4" t="str">
        <f>'[1]TCE - ANEXO IV - Preencher'!C313</f>
        <v>HOSPITAL SILVIO MAGALHÃES</v>
      </c>
      <c r="C304" s="4" t="str">
        <f>'[1]TCE - ANEXO IV - Preencher'!E313</f>
        <v>3.14 - Alimentação Preparada</v>
      </c>
      <c r="D304" s="3">
        <f>'[1]TCE - ANEXO IV - Preencher'!F313</f>
        <v>11744898000390</v>
      </c>
      <c r="E304" s="5" t="str">
        <f>'[1]TCE - ANEXO IV - Preencher'!G313</f>
        <v>ATACADAO COMERCIO DE CARNES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1226757</v>
      </c>
      <c r="I304" s="6">
        <f>IF('[1]TCE - ANEXO IV - Preencher'!K313="","",'[1]TCE - ANEXO IV - Preencher'!K313)</f>
        <v>45125</v>
      </c>
      <c r="J304" s="5" t="str">
        <f>'[1]TCE - ANEXO IV - Preencher'!L313</f>
        <v>26230711744898000390550010012267571111134172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1502.58</v>
      </c>
    </row>
    <row r="305" spans="1:12" s="8" customFormat="1" ht="19.5" customHeight="1">
      <c r="A305" s="3">
        <f>IFERROR(VLOOKUP(B305,'[1]DADOS (OCULTAR)'!$Q$3:$S$133,3,0),"")</f>
        <v>9767633000447</v>
      </c>
      <c r="B305" s="4" t="str">
        <f>'[1]TCE - ANEXO IV - Preencher'!C314</f>
        <v>HOSPITAL SILVIO MAGALHÃES</v>
      </c>
      <c r="C305" s="4" t="str">
        <f>'[1]TCE - ANEXO IV - Preencher'!E314</f>
        <v>3.14 - Alimentação Preparada</v>
      </c>
      <c r="D305" s="3">
        <f>'[1]TCE - ANEXO IV - Preencher'!F314</f>
        <v>7534303000133</v>
      </c>
      <c r="E305" s="5" t="str">
        <f>'[1]TCE - ANEXO IV - Preencher'!G314</f>
        <v>COMAL COMERCIO ATACADISTA DE ALIMENTOS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1255023</v>
      </c>
      <c r="I305" s="6">
        <f>IF('[1]TCE - ANEXO IV - Preencher'!K314="","",'[1]TCE - ANEXO IV - Preencher'!K314)</f>
        <v>45125</v>
      </c>
      <c r="J305" s="5" t="str">
        <f>'[1]TCE - ANEXO IV - Preencher'!L314</f>
        <v>26230707534303000133550010012550231221612220</v>
      </c>
      <c r="K305" s="5" t="str">
        <f>IF(F305="B",LEFT('[1]TCE - ANEXO IV - Preencher'!M314,2),IF(F305="S",LEFT('[1]TCE - ANEXO IV - Preencher'!M314,7),IF('[1]TCE - ANEXO IV - Preencher'!H314="","")))</f>
        <v>26 -  P</v>
      </c>
      <c r="L305" s="7">
        <f>'[1]TCE - ANEXO IV - Preencher'!N314</f>
        <v>5228.5600000000004</v>
      </c>
    </row>
    <row r="306" spans="1:12" s="8" customFormat="1" ht="19.5" customHeight="1">
      <c r="A306" s="3">
        <f>IFERROR(VLOOKUP(B306,'[1]DADOS (OCULTAR)'!$Q$3:$S$133,3,0),"")</f>
        <v>9767633000447</v>
      </c>
      <c r="B306" s="4" t="str">
        <f>'[1]TCE - ANEXO IV - Preencher'!C315</f>
        <v>HOSPITAL SILVIO MAGALHÃES</v>
      </c>
      <c r="C306" s="4" t="str">
        <f>'[1]TCE - ANEXO IV - Preencher'!E315</f>
        <v>3.14 - Alimentação Preparada</v>
      </c>
      <c r="D306" s="3">
        <f>'[1]TCE - ANEXO IV - Preencher'!F315</f>
        <v>4127762000104</v>
      </c>
      <c r="E306" s="5" t="str">
        <f>'[1]TCE - ANEXO IV - Preencher'!G315</f>
        <v>SUPERMERCADO LEALDADE LTDA – MATRIZ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49020</v>
      </c>
      <c r="I306" s="6">
        <f>IF('[1]TCE - ANEXO IV - Preencher'!K315="","",'[1]TCE - ANEXO IV - Preencher'!K315)</f>
        <v>45125</v>
      </c>
      <c r="J306" s="5" t="str">
        <f>'[1]TCE - ANEXO IV - Preencher'!L315</f>
        <v>26230704127762000104550010000490201000666423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1274</v>
      </c>
    </row>
    <row r="307" spans="1:12" s="8" customFormat="1" ht="19.5" customHeight="1">
      <c r="A307" s="3">
        <f>IFERROR(VLOOKUP(B307,'[1]DADOS (OCULTAR)'!$Q$3:$S$133,3,0),"")</f>
        <v>9767633000447</v>
      </c>
      <c r="B307" s="4" t="str">
        <f>'[1]TCE - ANEXO IV - Preencher'!C316</f>
        <v>HOSPITAL SILVIO MAGALHÃES</v>
      </c>
      <c r="C307" s="4" t="str">
        <f>'[1]TCE - ANEXO IV - Preencher'!E316</f>
        <v>3.14 - Alimentação Preparada</v>
      </c>
      <c r="D307" s="3">
        <f>'[1]TCE - ANEXO IV - Preencher'!F316</f>
        <v>8593008000110</v>
      </c>
      <c r="E307" s="5" t="str">
        <f>'[1]TCE - ANEXO IV - Preencher'!G316</f>
        <v>DISTCARNES – DIST. DE CARNES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000901388</v>
      </c>
      <c r="I307" s="6">
        <f>IF('[1]TCE - ANEXO IV - Preencher'!K316="","",'[1]TCE - ANEXO IV - Preencher'!K316)</f>
        <v>45126</v>
      </c>
      <c r="J307" s="5" t="str">
        <f>'[1]TCE - ANEXO IV - Preencher'!L316</f>
        <v>26230708593008000110550010009013881008527401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2755.9</v>
      </c>
    </row>
    <row r="308" spans="1:12" s="8" customFormat="1" ht="19.5" customHeight="1">
      <c r="A308" s="3">
        <f>IFERROR(VLOOKUP(B308,'[1]DADOS (OCULTAR)'!$Q$3:$S$133,3,0),"")</f>
        <v>9767633000447</v>
      </c>
      <c r="B308" s="4" t="str">
        <f>'[1]TCE - ANEXO IV - Preencher'!C317</f>
        <v>HOSPITAL SILVIO MAGALHÃES</v>
      </c>
      <c r="C308" s="4" t="str">
        <f>'[1]TCE - ANEXO IV - Preencher'!E317</f>
        <v>3.14 - Alimentação Preparada</v>
      </c>
      <c r="D308" s="3">
        <f>'[1]TCE - ANEXO IV - Preencher'!F317</f>
        <v>44843855000150</v>
      </c>
      <c r="E308" s="5" t="str">
        <f>'[1]TCE - ANEXO IV - Preencher'!G317</f>
        <v>E T V DA SILVA DISTRIBUIDORA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000000786</v>
      </c>
      <c r="I308" s="6">
        <f>IF('[1]TCE - ANEXO IV - Preencher'!K317="","",'[1]TCE - ANEXO IV - Preencher'!K317)</f>
        <v>45126</v>
      </c>
      <c r="J308" s="5" t="str">
        <f>'[1]TCE - ANEXO IV - Preencher'!L317</f>
        <v>26230744843855000150550010000007861146959851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2173.1</v>
      </c>
    </row>
    <row r="309" spans="1:12" s="8" customFormat="1" ht="19.5" customHeight="1">
      <c r="A309" s="3">
        <f>IFERROR(VLOOKUP(B309,'[1]DADOS (OCULTAR)'!$Q$3:$S$133,3,0),"")</f>
        <v>9767633000447</v>
      </c>
      <c r="B309" s="4" t="str">
        <f>'[1]TCE - ANEXO IV - Preencher'!C318</f>
        <v>HOSPITAL SILVIO MAGALHÃES</v>
      </c>
      <c r="C309" s="4" t="str">
        <f>'[1]TCE - ANEXO IV - Preencher'!E318</f>
        <v>3.14 - Alimentação Preparada</v>
      </c>
      <c r="D309" s="3">
        <f>'[1]TCE - ANEXO IV - Preencher'!F318</f>
        <v>8868231000123</v>
      </c>
      <c r="E309" s="5" t="str">
        <f>'[1]TCE - ANEXO IV - Preencher'!G318</f>
        <v>VERDAO DISTRIBUIDORA DE HORTIFRUTI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890970</v>
      </c>
      <c r="I309" s="6">
        <f>IF('[1]TCE - ANEXO IV - Preencher'!K318="","",'[1]TCE - ANEXO IV - Preencher'!K318)</f>
        <v>45126</v>
      </c>
      <c r="J309" s="5" t="str">
        <f>'[1]TCE - ANEXO IV - Preencher'!L318</f>
        <v>26230708868231000123550020008909701827421527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3131.3</v>
      </c>
    </row>
    <row r="310" spans="1:12" s="8" customFormat="1" ht="19.5" customHeight="1">
      <c r="A310" s="3">
        <f>IFERROR(VLOOKUP(B310,'[1]DADOS (OCULTAR)'!$Q$3:$S$133,3,0),"")</f>
        <v>9767633000447</v>
      </c>
      <c r="B310" s="4" t="str">
        <f>'[1]TCE - ANEXO IV - Preencher'!C319</f>
        <v>HOSPITAL SILVIO MAGALHÃES</v>
      </c>
      <c r="C310" s="4" t="str">
        <f>'[1]TCE - ANEXO IV - Preencher'!E319</f>
        <v>3.14 - Alimentação Preparada</v>
      </c>
      <c r="D310" s="3">
        <f>'[1]TCE - ANEXO IV - Preencher'!F319</f>
        <v>8593008000110</v>
      </c>
      <c r="E310" s="5" t="str">
        <f>'[1]TCE - ANEXO IV - Preencher'!G319</f>
        <v>DISTCARNES – DIST. DE CARNES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000901550</v>
      </c>
      <c r="I310" s="6">
        <f>IF('[1]TCE - ANEXO IV - Preencher'!K319="","",'[1]TCE - ANEXO IV - Preencher'!K319)</f>
        <v>45127</v>
      </c>
      <c r="J310" s="5" t="str">
        <f>'[1]TCE - ANEXO IV - Preencher'!L319</f>
        <v>26230708593008000110550010009015501008543710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1426.1</v>
      </c>
    </row>
    <row r="311" spans="1:12" s="8" customFormat="1" ht="19.5" customHeight="1">
      <c r="A311" s="3">
        <f>IFERROR(VLOOKUP(B311,'[1]DADOS (OCULTAR)'!$Q$3:$S$133,3,0),"")</f>
        <v>9767633000447</v>
      </c>
      <c r="B311" s="4" t="str">
        <f>'[1]TCE - ANEXO IV - Preencher'!C320</f>
        <v>HOSPITAL SILVIO MAGALHÃES</v>
      </c>
      <c r="C311" s="4" t="str">
        <f>'[1]TCE - ANEXO IV - Preencher'!E320</f>
        <v>3.14 - Alimentação Preparada</v>
      </c>
      <c r="D311" s="3">
        <f>'[1]TCE - ANEXO IV - Preencher'!F320</f>
        <v>8868231000123</v>
      </c>
      <c r="E311" s="5" t="str">
        <f>'[1]TCE - ANEXO IV - Preencher'!G320</f>
        <v>VERDAO DISTRIBUIDORA DE HORTIFRUTI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891991</v>
      </c>
      <c r="I311" s="6">
        <f>IF('[1]TCE - ANEXO IV - Preencher'!K320="","",'[1]TCE - ANEXO IV - Preencher'!K320)</f>
        <v>45131</v>
      </c>
      <c r="J311" s="5" t="str">
        <f>'[1]TCE - ANEXO IV - Preencher'!L320</f>
        <v>26230708868231000123550020008919911091187572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2807.6</v>
      </c>
    </row>
    <row r="312" spans="1:12" s="8" customFormat="1" ht="19.5" customHeight="1">
      <c r="A312" s="3">
        <f>IFERROR(VLOOKUP(B312,'[1]DADOS (OCULTAR)'!$Q$3:$S$133,3,0),"")</f>
        <v>9767633000447</v>
      </c>
      <c r="B312" s="4" t="str">
        <f>'[1]TCE - ANEXO IV - Preencher'!C321</f>
        <v>HOSPITAL SILVIO MAGALHÃES</v>
      </c>
      <c r="C312" s="4" t="str">
        <f>'[1]TCE - ANEXO IV - Preencher'!E321</f>
        <v>3.14 - Alimentação Preparada</v>
      </c>
      <c r="D312" s="3">
        <f>'[1]TCE - ANEXO IV - Preencher'!F321</f>
        <v>26761591000103</v>
      </c>
      <c r="E312" s="5" t="str">
        <f>'[1]TCE - ANEXO IV - Preencher'!G321</f>
        <v>PAULISTA PRODUTOS ALIMENTICIOS EIRELI SANTO ALIMENTOS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14786</v>
      </c>
      <c r="I312" s="6">
        <f>IF('[1]TCE - ANEXO IV - Preencher'!K321="","",'[1]TCE - ANEXO IV - Preencher'!K321)</f>
        <v>45131</v>
      </c>
      <c r="J312" s="5" t="str">
        <f>'[1]TCE - ANEXO IV - Preencher'!L321</f>
        <v>26230726761591000103550010000147861285397764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9269.4</v>
      </c>
    </row>
    <row r="313" spans="1:12" s="8" customFormat="1" ht="19.5" customHeight="1">
      <c r="A313" s="3">
        <f>IFERROR(VLOOKUP(B313,'[1]DADOS (OCULTAR)'!$Q$3:$S$133,3,0),"")</f>
        <v>9767633000447</v>
      </c>
      <c r="B313" s="4" t="str">
        <f>'[1]TCE - ANEXO IV - Preencher'!C322</f>
        <v>HOSPITAL SILVIO MAGALHÃES</v>
      </c>
      <c r="C313" s="4" t="str">
        <f>'[1]TCE - ANEXO IV - Preencher'!E322</f>
        <v>3.14 - Alimentação Preparada</v>
      </c>
      <c r="D313" s="3">
        <f>'[1]TCE - ANEXO IV - Preencher'!F322</f>
        <v>4609653000123</v>
      </c>
      <c r="E313" s="5" t="str">
        <f>'[1]TCE - ANEXO IV - Preencher'!G322</f>
        <v>DIST. DE ALIM. MARFIM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1692525</v>
      </c>
      <c r="I313" s="6">
        <f>IF('[1]TCE - ANEXO IV - Preencher'!K322="","",'[1]TCE - ANEXO IV - Preencher'!K322)</f>
        <v>45126</v>
      </c>
      <c r="J313" s="5" t="str">
        <f>'[1]TCE - ANEXO IV - Preencher'!L322</f>
        <v>26230704609653000123550020016925251124410813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1341.7</v>
      </c>
    </row>
    <row r="314" spans="1:12" s="8" customFormat="1" ht="19.5" customHeight="1">
      <c r="A314" s="3">
        <f>IFERROR(VLOOKUP(B314,'[1]DADOS (OCULTAR)'!$Q$3:$S$133,3,0),"")</f>
        <v>9767633000447</v>
      </c>
      <c r="B314" s="4" t="str">
        <f>'[1]TCE - ANEXO IV - Preencher'!C323</f>
        <v>HOSPITAL SILVIO MAGALHÃES</v>
      </c>
      <c r="C314" s="4" t="str">
        <f>'[1]TCE - ANEXO IV - Preencher'!E323</f>
        <v>3.14 - Alimentação Preparada</v>
      </c>
      <c r="D314" s="3">
        <f>'[1]TCE - ANEXO IV - Preencher'!F323</f>
        <v>4887419001300</v>
      </c>
      <c r="E314" s="5" t="str">
        <f>'[1]TCE - ANEXO IV - Preencher'!G323</f>
        <v>SUPERMERCADO FENIX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7362</v>
      </c>
      <c r="I314" s="6">
        <f>IF('[1]TCE - ANEXO IV - Preencher'!K323="","",'[1]TCE - ANEXO IV - Preencher'!K323)</f>
        <v>45126</v>
      </c>
      <c r="J314" s="5" t="str">
        <f>'[1]TCE - ANEXO IV - Preencher'!L323</f>
        <v>26230704887419001300550010000073621002193779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1582.1</v>
      </c>
    </row>
    <row r="315" spans="1:12" s="8" customFormat="1" ht="19.5" customHeight="1">
      <c r="A315" s="3">
        <f>IFERROR(VLOOKUP(B315,'[1]DADOS (OCULTAR)'!$Q$3:$S$133,3,0),"")</f>
        <v>9767633000447</v>
      </c>
      <c r="B315" s="4" t="str">
        <f>'[1]TCE - ANEXO IV - Preencher'!C324</f>
        <v>HOSPITAL SILVIO MAGALHÃES</v>
      </c>
      <c r="C315" s="4" t="str">
        <f>'[1]TCE - ANEXO IV - Preencher'!E324</f>
        <v>3.14 - Alimentação Preparada</v>
      </c>
      <c r="D315" s="3">
        <f>'[1]TCE - ANEXO IV - Preencher'!F324</f>
        <v>8868231000123</v>
      </c>
      <c r="E315" s="5" t="str">
        <f>'[1]TCE - ANEXO IV - Preencher'!G324</f>
        <v>VERDAO DISTRIBUIDORA DE HORTIFRUTI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892827</v>
      </c>
      <c r="I315" s="6">
        <f>IF('[1]TCE - ANEXO IV - Preencher'!K324="","",'[1]TCE - ANEXO IV - Preencher'!K324)</f>
        <v>45133</v>
      </c>
      <c r="J315" s="5" t="str">
        <f>'[1]TCE - ANEXO IV - Preencher'!L324</f>
        <v>26230708868231000123550020008928271810266615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3371.4</v>
      </c>
    </row>
    <row r="316" spans="1:12" s="8" customFormat="1" ht="19.5" customHeight="1">
      <c r="A316" s="3">
        <f>IFERROR(VLOOKUP(B316,'[1]DADOS (OCULTAR)'!$Q$3:$S$133,3,0),"")</f>
        <v>9767633000447</v>
      </c>
      <c r="B316" s="4" t="str">
        <f>'[1]TCE - ANEXO IV - Preencher'!C325</f>
        <v>HOSPITAL SILVIO MAGALHÃES</v>
      </c>
      <c r="C316" s="4" t="str">
        <f>'[1]TCE - ANEXO IV - Preencher'!E325</f>
        <v>3.14 - Alimentação Preparada</v>
      </c>
      <c r="D316" s="3">
        <f>'[1]TCE - ANEXO IV - Preencher'!F325</f>
        <v>70243928000182</v>
      </c>
      <c r="E316" s="5" t="str">
        <f>'[1]TCE - ANEXO IV - Preencher'!G325</f>
        <v>ALESSANDRO JORGE BEZERRA DA SILVA EIRELLI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000000933</v>
      </c>
      <c r="I316" s="6">
        <f>IF('[1]TCE - ANEXO IV - Preencher'!K325="","",'[1]TCE - ANEXO IV - Preencher'!K325)</f>
        <v>45133</v>
      </c>
      <c r="J316" s="5" t="str">
        <f>'[1]TCE - ANEXO IV - Preencher'!L325</f>
        <v>26230770243928000182550010000009331340582540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1620</v>
      </c>
    </row>
    <row r="317" spans="1:12" s="8" customFormat="1" ht="19.5" customHeight="1">
      <c r="A317" s="3">
        <f>IFERROR(VLOOKUP(B317,'[1]DADOS (OCULTAR)'!$Q$3:$S$133,3,0),"")</f>
        <v>9767633000447</v>
      </c>
      <c r="B317" s="4" t="str">
        <f>'[1]TCE - ANEXO IV - Preencher'!C326</f>
        <v>HOSPITAL SILVIO MAGALHÃES</v>
      </c>
      <c r="C317" s="4" t="str">
        <f>'[1]TCE - ANEXO IV - Preencher'!E326</f>
        <v>3.14 - Alimentação Preparada</v>
      </c>
      <c r="D317" s="3">
        <f>'[1]TCE - ANEXO IV - Preencher'!F326</f>
        <v>8868231000123</v>
      </c>
      <c r="E317" s="5" t="str">
        <f>'[1]TCE - ANEXO IV - Preencher'!G326</f>
        <v>VERDAO DISTRIBUIDORA DE HORTIFRUTI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894080</v>
      </c>
      <c r="I317" s="6">
        <f>IF('[1]TCE - ANEXO IV - Preencher'!K326="","",'[1]TCE - ANEXO IV - Preencher'!K326)</f>
        <v>45138</v>
      </c>
      <c r="J317" s="5" t="str">
        <f>'[1]TCE - ANEXO IV - Preencher'!L326</f>
        <v>26230708868231000123550020008940801178366194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38</v>
      </c>
    </row>
    <row r="318" spans="1:12" s="8" customFormat="1" ht="19.5" customHeight="1">
      <c r="A318" s="3">
        <f>IFERROR(VLOOKUP(B318,'[1]DADOS (OCULTAR)'!$Q$3:$S$133,3,0),"")</f>
        <v>9767633000447</v>
      </c>
      <c r="B318" s="4" t="str">
        <f>'[1]TCE - ANEXO IV - Preencher'!C327</f>
        <v>HOSPITAL SILVIO MAGALHÃES</v>
      </c>
      <c r="C318" s="4" t="str">
        <f>'[1]TCE - ANEXO IV - Preencher'!E327</f>
        <v>3.14 - Alimentação Preparada</v>
      </c>
      <c r="D318" s="3">
        <f>'[1]TCE - ANEXO IV - Preencher'!F327</f>
        <v>8868231000123</v>
      </c>
      <c r="E318" s="5" t="str">
        <f>'[1]TCE - ANEXO IV - Preencher'!G327</f>
        <v>VERDAO DISTRIBUIDORA DE HORTIFRUTI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894081</v>
      </c>
      <c r="I318" s="6">
        <f>IF('[1]TCE - ANEXO IV - Preencher'!K327="","",'[1]TCE - ANEXO IV - Preencher'!K327)</f>
        <v>45138</v>
      </c>
      <c r="J318" s="5" t="str">
        <f>'[1]TCE - ANEXO IV - Preencher'!L327</f>
        <v>26230708868231000123550020008940811031814455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2681</v>
      </c>
    </row>
    <row r="319" spans="1:12" s="8" customFormat="1" ht="19.5" customHeight="1">
      <c r="A319" s="3">
        <f>IFERROR(VLOOKUP(B319,'[1]DADOS (OCULTAR)'!$Q$3:$S$133,3,0),"")</f>
        <v>9767633000447</v>
      </c>
      <c r="B319" s="4" t="str">
        <f>'[1]TCE - ANEXO IV - Preencher'!C328</f>
        <v>HOSPITAL SILVIO MAGALHÃES</v>
      </c>
      <c r="C319" s="4" t="str">
        <f>'[1]TCE - ANEXO IV - Preencher'!E328</f>
        <v>3.14 - Alimentação Preparada</v>
      </c>
      <c r="D319" s="3">
        <f>'[1]TCE - ANEXO IV - Preencher'!F328</f>
        <v>147541000147</v>
      </c>
      <c r="E319" s="5" t="str">
        <f>'[1]TCE - ANEXO IV - Preencher'!G328</f>
        <v>MARIA JOSE BARRETO LINS EPP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000000581</v>
      </c>
      <c r="I319" s="6">
        <f>IF('[1]TCE - ANEXO IV - Preencher'!K328="","",'[1]TCE - ANEXO IV - Preencher'!K328)</f>
        <v>45138</v>
      </c>
      <c r="J319" s="5" t="str">
        <f>'[1]TCE - ANEXO IV - Preencher'!L328</f>
        <v>26230700147541000147550010000005811742387318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12969.94</v>
      </c>
    </row>
    <row r="320" spans="1:12" s="8" customFormat="1" ht="19.5" customHeight="1">
      <c r="A320" s="3">
        <f>IFERROR(VLOOKUP(B320,'[1]DADOS (OCULTAR)'!$Q$3:$S$133,3,0),"")</f>
        <v>9767633000447</v>
      </c>
      <c r="B320" s="4" t="str">
        <f>'[1]TCE - ANEXO IV - Preencher'!C329</f>
        <v>HOSPITAL SILVIO MAGALHÃES</v>
      </c>
      <c r="C320" s="4" t="str">
        <f>'[1]TCE - ANEXO IV - Preencher'!E329</f>
        <v>3.14 - Alimentação Preparada</v>
      </c>
      <c r="D320" s="3">
        <f>'[1]TCE - ANEXO IV - Preencher'!F329</f>
        <v>44859519000103</v>
      </c>
      <c r="E320" s="5" t="str">
        <f>'[1]TCE - ANEXO IV - Preencher'!G329</f>
        <v>MARIA JOSE SILVA NUNES DE GOUVEA 74492780491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000000310</v>
      </c>
      <c r="I320" s="6">
        <f>IF('[1]TCE - ANEXO IV - Preencher'!K329="","",'[1]TCE - ANEXO IV - Preencher'!K329)</f>
        <v>45138</v>
      </c>
      <c r="J320" s="5" t="str">
        <f>'[1]TCE - ANEXO IV - Preencher'!L329</f>
        <v>26230744859519000103550010000003101250050294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4753.8</v>
      </c>
    </row>
    <row r="321" spans="1:12" s="8" customFormat="1" ht="19.5" customHeight="1">
      <c r="A321" s="3">
        <f>IFERROR(VLOOKUP(B321,'[1]DADOS (OCULTAR)'!$Q$3:$S$133,3,0),"")</f>
        <v>9767633000447</v>
      </c>
      <c r="B321" s="4" t="str">
        <f>'[1]TCE - ANEXO IV - Preencher'!C330</f>
        <v>HOSPITAL SILVIO MAGALHÃES</v>
      </c>
      <c r="C321" s="4" t="str">
        <f>'[1]TCE - ANEXO IV - Preencher'!E330</f>
        <v>3.6 - Material de Expediente</v>
      </c>
      <c r="D321" s="3">
        <f>'[1]TCE - ANEXO IV - Preencher'!F330</f>
        <v>8014460000180</v>
      </c>
      <c r="E321" s="5" t="str">
        <f>'[1]TCE - ANEXO IV - Preencher'!G330</f>
        <v>VANPEL MAT DE ESCRITORIO E INFOR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000055005</v>
      </c>
      <c r="I321" s="6">
        <f>IF('[1]TCE - ANEXO IV - Preencher'!K330="","",'[1]TCE - ANEXO IV - Preencher'!K330)</f>
        <v>45106</v>
      </c>
      <c r="J321" s="5" t="str">
        <f>'[1]TCE - ANEXO IV - Preencher'!L330</f>
        <v>26230608014460000180550010000550051001367548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772.62</v>
      </c>
    </row>
    <row r="322" spans="1:12" s="8" customFormat="1" ht="19.5" customHeight="1">
      <c r="A322" s="3">
        <f>IFERROR(VLOOKUP(B322,'[1]DADOS (OCULTAR)'!$Q$3:$S$133,3,0),"")</f>
        <v>9767633000447</v>
      </c>
      <c r="B322" s="4" t="str">
        <f>'[1]TCE - ANEXO IV - Preencher'!C331</f>
        <v>HOSPITAL SILVIO MAGALHÃES</v>
      </c>
      <c r="C322" s="4" t="str">
        <f>'[1]TCE - ANEXO IV - Preencher'!E331</f>
        <v>3.6 - Material de Expediente</v>
      </c>
      <c r="D322" s="3">
        <f>'[1]TCE - ANEXO IV - Preencher'!F331</f>
        <v>24073694000155</v>
      </c>
      <c r="E322" s="5" t="str">
        <f>'[1]TCE - ANEXO IV - Preencher'!G331</f>
        <v>CIL COMERCIO DE INFORMATICA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000963434</v>
      </c>
      <c r="I322" s="6">
        <f>IF('[1]TCE - ANEXO IV - Preencher'!K331="","",'[1]TCE - ANEXO IV - Preencher'!K331)</f>
        <v>45106</v>
      </c>
      <c r="J322" s="5" t="str">
        <f>'[1]TCE - ANEXO IV - Preencher'!L331</f>
        <v>26230624073694000155550010009634341028964799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3378.3</v>
      </c>
    </row>
    <row r="323" spans="1:12" s="8" customFormat="1" ht="19.5" customHeight="1">
      <c r="A323" s="3">
        <f>IFERROR(VLOOKUP(B323,'[1]DADOS (OCULTAR)'!$Q$3:$S$133,3,0),"")</f>
        <v>9767633000447</v>
      </c>
      <c r="B323" s="4" t="str">
        <f>'[1]TCE - ANEXO IV - Preencher'!C332</f>
        <v>HOSPITAL SILVIO MAGALHÃES</v>
      </c>
      <c r="C323" s="4" t="str">
        <f>'[1]TCE - ANEXO IV - Preencher'!E332</f>
        <v>3.6 - Material de Expediente</v>
      </c>
      <c r="D323" s="3">
        <f>'[1]TCE - ANEXO IV - Preencher'!F332</f>
        <v>46700220000129</v>
      </c>
      <c r="E323" s="5" t="str">
        <f>'[1]TCE - ANEXO IV - Preencher'!G332</f>
        <v>NOVA DISTRIBUIDORA E ATACADO DE LIMPEZA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6686</v>
      </c>
      <c r="I323" s="6">
        <f>IF('[1]TCE - ANEXO IV - Preencher'!K332="","",'[1]TCE - ANEXO IV - Preencher'!K332)</f>
        <v>45107</v>
      </c>
      <c r="J323" s="5" t="str">
        <f>'[1]TCE - ANEXO IV - Preencher'!L332</f>
        <v>26230646700220000129550010000066861527438370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83.95</v>
      </c>
    </row>
    <row r="324" spans="1:12" s="8" customFormat="1" ht="19.5" customHeight="1">
      <c r="A324" s="3">
        <f>IFERROR(VLOOKUP(B324,'[1]DADOS (OCULTAR)'!$Q$3:$S$133,3,0),"")</f>
        <v>9767633000447</v>
      </c>
      <c r="B324" s="4" t="str">
        <f>'[1]TCE - ANEXO IV - Preencher'!C333</f>
        <v>HOSPITAL SILVIO MAGALHÃES</v>
      </c>
      <c r="C324" s="4" t="str">
        <f>'[1]TCE - ANEXO IV - Preencher'!E333</f>
        <v>3.6 - Material de Expediente</v>
      </c>
      <c r="D324" s="3">
        <f>'[1]TCE - ANEXO IV - Preencher'!F333</f>
        <v>15610582000103</v>
      </c>
      <c r="E324" s="5" t="str">
        <f>'[1]TCE - ANEXO IV - Preencher'!G333</f>
        <v>M DE F M FRAGOSO – ETIQUETAS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000729</v>
      </c>
      <c r="I324" s="6">
        <f>IF('[1]TCE - ANEXO IV - Preencher'!K333="","",'[1]TCE - ANEXO IV - Preencher'!K333)</f>
        <v>45112</v>
      </c>
      <c r="J324" s="5" t="str">
        <f>'[1]TCE - ANEXO IV - Preencher'!L333</f>
        <v>26230715610582000103550010000007291863211695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1875</v>
      </c>
    </row>
    <row r="325" spans="1:12" s="8" customFormat="1" ht="19.5" customHeight="1">
      <c r="A325" s="3">
        <f>IFERROR(VLOOKUP(B325,'[1]DADOS (OCULTAR)'!$Q$3:$S$133,3,0),"")</f>
        <v>9767633000447</v>
      </c>
      <c r="B325" s="4" t="str">
        <f>'[1]TCE - ANEXO IV - Preencher'!C334</f>
        <v>HOSPITAL SILVIO MAGALHÃES</v>
      </c>
      <c r="C325" s="4" t="str">
        <f>'[1]TCE - ANEXO IV - Preencher'!E334</f>
        <v>3.6 - Material de Expediente</v>
      </c>
      <c r="D325" s="3">
        <f>'[1]TCE - ANEXO IV - Preencher'!F334</f>
        <v>1781007000150</v>
      </c>
      <c r="E325" s="5" t="str">
        <f>'[1]TCE - ANEXO IV - Preencher'!G334</f>
        <v>F G INFOTEC RECIFE EIRELI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008790</v>
      </c>
      <c r="I325" s="6">
        <f>IF('[1]TCE - ANEXO IV - Preencher'!K334="","",'[1]TCE - ANEXO IV - Preencher'!K334)</f>
        <v>45112</v>
      </c>
      <c r="J325" s="5" t="str">
        <f>'[1]TCE - ANEXO IV - Preencher'!L334</f>
        <v>26230701781007000150550010000087901872102906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1224</v>
      </c>
    </row>
    <row r="326" spans="1:12" s="8" customFormat="1" ht="19.5" customHeight="1">
      <c r="A326" s="3">
        <f>IFERROR(VLOOKUP(B326,'[1]DADOS (OCULTAR)'!$Q$3:$S$133,3,0),"")</f>
        <v>9767633000447</v>
      </c>
      <c r="B326" s="4" t="str">
        <f>'[1]TCE - ANEXO IV - Preencher'!C335</f>
        <v>HOSPITAL SILVIO MAGALHÃES</v>
      </c>
      <c r="C326" s="4" t="str">
        <f>'[1]TCE - ANEXO IV - Preencher'!E335</f>
        <v>3.6 - Material de Expediente</v>
      </c>
      <c r="D326" s="3">
        <f>'[1]TCE - ANEXO IV - Preencher'!F335</f>
        <v>28526262000103</v>
      </c>
      <c r="E326" s="5" t="str">
        <f>'[1]TCE - ANEXO IV - Preencher'!G335</f>
        <v>PORTUGAL MATERIAL DE ESCRITORIO INFORMATICA E LIMPEZA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000008573</v>
      </c>
      <c r="I326" s="6">
        <f>IF('[1]TCE - ANEXO IV - Preencher'!K335="","",'[1]TCE - ANEXO IV - Preencher'!K335)</f>
        <v>45110</v>
      </c>
      <c r="J326" s="5" t="str">
        <f>'[1]TCE - ANEXO IV - Preencher'!L335</f>
        <v>26230728526262000103550010000085731000088518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1080.48</v>
      </c>
    </row>
    <row r="327" spans="1:12" s="8" customFormat="1" ht="19.5" customHeight="1">
      <c r="A327" s="3">
        <f>IFERROR(VLOOKUP(B327,'[1]DADOS (OCULTAR)'!$Q$3:$S$133,3,0),"")</f>
        <v>9767633000447</v>
      </c>
      <c r="B327" s="4" t="str">
        <f>'[1]TCE - ANEXO IV - Preencher'!C336</f>
        <v>HOSPITAL SILVIO MAGALHÃES</v>
      </c>
      <c r="C327" s="4" t="str">
        <f>'[1]TCE - ANEXO IV - Preencher'!E336</f>
        <v>3.6 - Material de Expediente</v>
      </c>
      <c r="D327" s="3">
        <f>'[1]TCE - ANEXO IV - Preencher'!F336</f>
        <v>28526262000103</v>
      </c>
      <c r="E327" s="5" t="str">
        <f>'[1]TCE - ANEXO IV - Preencher'!G336</f>
        <v>PORTUGAL MATERIAL DE ESCRITORIO INFORMATICA E LIMPEZA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000008764</v>
      </c>
      <c r="I327" s="6">
        <f>IF('[1]TCE - ANEXO IV - Preencher'!K336="","",'[1]TCE - ANEXO IV - Preencher'!K336)</f>
        <v>45119</v>
      </c>
      <c r="J327" s="5" t="str">
        <f>'[1]TCE - ANEXO IV - Preencher'!L336</f>
        <v>26230728526262000103550010000087641000090646</v>
      </c>
      <c r="K327" s="5" t="str">
        <f>IF(F327="B",LEFT('[1]TCE - ANEXO IV - Preencher'!M336,2),IF(F327="S",LEFT('[1]TCE - ANEXO IV - Preencher'!M336,7),IF('[1]TCE - ANEXO IV - Preencher'!G336="","")))</f>
        <v>26</v>
      </c>
      <c r="L327" s="7">
        <f>'[1]TCE - ANEXO IV - Preencher'!N336</f>
        <v>70</v>
      </c>
    </row>
    <row r="328" spans="1:12" s="8" customFormat="1" ht="19.5" customHeight="1">
      <c r="A328" s="3">
        <f>IFERROR(VLOOKUP(B328,'[1]DADOS (OCULTAR)'!$Q$3:$S$133,3,0),"")</f>
        <v>9767633000447</v>
      </c>
      <c r="B328" s="4" t="str">
        <f>'[1]TCE - ANEXO IV - Preencher'!C337</f>
        <v>HOSPITAL SILVIO MAGALHÃES</v>
      </c>
      <c r="C328" s="4" t="str">
        <f>'[1]TCE - ANEXO IV - Preencher'!E337</f>
        <v>3.6 - Material de Expediente</v>
      </c>
      <c r="D328" s="3">
        <f>'[1]TCE - ANEXO IV - Preencher'!F337</f>
        <v>40386535000167</v>
      </c>
      <c r="E328" s="5" t="str">
        <f>'[1]TCE - ANEXO IV - Preencher'!G337</f>
        <v>ELETROSOM EQUIPAMENTOS DE INFORMATICA EIRELI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000000771</v>
      </c>
      <c r="I328" s="6">
        <f>IF('[1]TCE - ANEXO IV - Preencher'!K337="","",'[1]TCE - ANEXO IV - Preencher'!K337)</f>
        <v>45117</v>
      </c>
      <c r="J328" s="5" t="str">
        <f>'[1]TCE - ANEXO IV - Preencher'!L337</f>
        <v>26230740386535000167550010000007711326819028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1100</v>
      </c>
    </row>
    <row r="329" spans="1:12" s="8" customFormat="1" ht="19.5" customHeight="1">
      <c r="A329" s="3">
        <f>IFERROR(VLOOKUP(B329,'[1]DADOS (OCULTAR)'!$Q$3:$S$133,3,0),"")</f>
        <v>9767633000447</v>
      </c>
      <c r="B329" s="4" t="str">
        <f>'[1]TCE - ANEXO IV - Preencher'!C338</f>
        <v>HOSPITAL SILVIO MAGALHÃES</v>
      </c>
      <c r="C329" s="4" t="str">
        <f>'[1]TCE - ANEXO IV - Preencher'!E338</f>
        <v>3.2 - Gás e Outros Materiais Engarrafados</v>
      </c>
      <c r="D329" s="3">
        <f>'[1]TCE - ANEXO IV - Preencher'!F338</f>
        <v>21901266000185</v>
      </c>
      <c r="E329" s="5" t="str">
        <f>'[1]TCE - ANEXO IV - Preencher'!G338</f>
        <v>ZAQUEU GAS E AGUA MATRIZ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190</v>
      </c>
      <c r="I329" s="6">
        <f>IF('[1]TCE - ANEXO IV - Preencher'!K338="","",'[1]TCE - ANEXO IV - Preencher'!K338)</f>
        <v>45111</v>
      </c>
      <c r="J329" s="5" t="str">
        <f>'[1]TCE - ANEXO IV - Preencher'!L338</f>
        <v>26230721901266000185551020000001901677622489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180</v>
      </c>
    </row>
    <row r="330" spans="1:12" s="8" customFormat="1" ht="19.5" customHeight="1">
      <c r="A330" s="3">
        <f>IFERROR(VLOOKUP(B330,'[1]DADOS (OCULTAR)'!$Q$3:$S$133,3,0),"")</f>
        <v>9767633000447</v>
      </c>
      <c r="B330" s="4" t="str">
        <f>'[1]TCE - ANEXO IV - Preencher'!C339</f>
        <v>HOSPITAL SILVIO MAGALHÃES</v>
      </c>
      <c r="C330" s="4" t="str">
        <f>'[1]TCE - ANEXO IV - Preencher'!E339</f>
        <v>3.2 - Gás e Outros Materiais Engarrafados</v>
      </c>
      <c r="D330" s="3">
        <f>'[1]TCE - ANEXO IV - Preencher'!F339</f>
        <v>19791896015809</v>
      </c>
      <c r="E330" s="5" t="str">
        <f>'[1]TCE - ANEXO IV - Preencher'!G339</f>
        <v>SUPERGASBRAS ENERGIA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000001590</v>
      </c>
      <c r="I330" s="6">
        <f>IF('[1]TCE - ANEXO IV - Preencher'!K339="","",'[1]TCE - ANEXO IV - Preencher'!K339)</f>
        <v>45111</v>
      </c>
      <c r="J330" s="5" t="str">
        <f>'[1]TCE - ANEXO IV - Preencher'!L339</f>
        <v>26230721901266000185551020000001901677622489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2921.92</v>
      </c>
    </row>
    <row r="331" spans="1:12" s="8" customFormat="1" ht="19.5" customHeight="1">
      <c r="A331" s="3">
        <f>IFERROR(VLOOKUP(B331,'[1]DADOS (OCULTAR)'!$Q$3:$S$133,3,0),"")</f>
        <v>9767633000447</v>
      </c>
      <c r="B331" s="4" t="str">
        <f>'[1]TCE - ANEXO IV - Preencher'!C340</f>
        <v>HOSPITAL SILVIO MAGALHÃES</v>
      </c>
      <c r="C331" s="4" t="str">
        <f>'[1]TCE - ANEXO IV - Preencher'!E340</f>
        <v>3.2 - Gás e Outros Materiais Engarrafados</v>
      </c>
      <c r="D331" s="3">
        <f>'[1]TCE - ANEXO IV - Preencher'!F340</f>
        <v>19791896015809</v>
      </c>
      <c r="E331" s="5" t="str">
        <f>'[1]TCE - ANEXO IV - Preencher'!G340</f>
        <v>SUPERGASBRAS ENERGIA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000001681</v>
      </c>
      <c r="I331" s="6">
        <f>IF('[1]TCE - ANEXO IV - Preencher'!K340="","",'[1]TCE - ANEXO IV - Preencher'!K340)</f>
        <v>45126</v>
      </c>
      <c r="J331" s="5" t="str">
        <f>'[1]TCE - ANEXO IV - Preencher'!L340</f>
        <v>26230419791896015809550155000015901081708461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3946.41</v>
      </c>
    </row>
    <row r="332" spans="1:12" s="8" customFormat="1" ht="19.5" customHeight="1">
      <c r="A332" s="3">
        <f>IFERROR(VLOOKUP(B332,'[1]DADOS (OCULTAR)'!$Q$3:$S$133,3,0),"")</f>
        <v>9767633000447</v>
      </c>
      <c r="B332" s="4" t="str">
        <f>'[1]TCE - ANEXO IV - Preencher'!C341</f>
        <v>HOSPITAL SILVIO MAGALHÃES</v>
      </c>
      <c r="C332" s="4" t="str">
        <f>'[1]TCE - ANEXO IV - Preencher'!E341</f>
        <v>3.1 - Combustíveis e Lubrificantes Automotivos</v>
      </c>
      <c r="D332" s="3">
        <f>'[1]TCE - ANEXO IV - Preencher'!F341</f>
        <v>27284516000161</v>
      </c>
      <c r="E332" s="5" t="str">
        <f>'[1]TCE - ANEXO IV - Preencher'!G341</f>
        <v xml:space="preserve">MAXIFROTA 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158292</v>
      </c>
      <c r="I332" s="6">
        <f>IF('[1]TCE - ANEXO IV - Preencher'!K341="","",'[1]TCE - ANEXO IV - Preencher'!K341)</f>
        <v>45118</v>
      </c>
      <c r="J332" s="5" t="str">
        <f>'[1]TCE - ANEXO IV - Preencher'!L341</f>
        <v>IBEIFJIX</v>
      </c>
      <c r="K332" s="5" t="str">
        <f>IF(F332="B",LEFT('[1]TCE - ANEXO IV - Preencher'!M341,2),IF(F332="S",LEFT('[1]TCE - ANEXO IV - Preencher'!M341,7),IF('[1]TCE - ANEXO IV - Preencher'!H341="","")))</f>
        <v>2927408</v>
      </c>
      <c r="L332" s="7">
        <f>'[1]TCE - ANEXO IV - Preencher'!N341</f>
        <v>7500</v>
      </c>
    </row>
    <row r="333" spans="1:12" s="8" customFormat="1" ht="19.5" customHeight="1">
      <c r="A333" s="3">
        <f>IFERROR(VLOOKUP(B333,'[1]DADOS (OCULTAR)'!$Q$3:$S$133,3,0),"")</f>
        <v>9767633000447</v>
      </c>
      <c r="B333" s="4" t="str">
        <f>'[1]TCE - ANEXO IV - Preencher'!C342</f>
        <v>HOSPITAL SILVIO MAGALHÃES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34408465000106</v>
      </c>
      <c r="E333" s="5" t="str">
        <f>'[1]TCE - ANEXO IV - Preencher'!G342</f>
        <v>CICERO ROGERIO NOGUEIRA DE BARROS SERVICOS MEDICOS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63</v>
      </c>
      <c r="I333" s="6">
        <f>IF('[1]TCE - ANEXO IV - Preencher'!K342="","",'[1]TCE - ANEXO IV - Preencher'!K342)</f>
        <v>45148</v>
      </c>
      <c r="J333" s="5" t="str">
        <f>'[1]TCE - ANEXO IV - Preencher'!L342</f>
        <v>RNIMHNNZ</v>
      </c>
      <c r="K333" s="5" t="str">
        <f>IF(F333="B",LEFT('[1]TCE - ANEXO IV - Preencher'!M342,2),IF(F333="S",LEFT('[1]TCE - ANEXO IV - Preencher'!M342,7),IF('[1]TCE - ANEXO IV - Preencher'!H342="","")))</f>
        <v>2605707</v>
      </c>
      <c r="L333" s="7">
        <f>'[1]TCE - ANEXO IV - Preencher'!N342</f>
        <v>11483.33</v>
      </c>
    </row>
    <row r="334" spans="1:12" s="8" customFormat="1" ht="19.5" customHeight="1">
      <c r="A334" s="3">
        <f>IFERROR(VLOOKUP(B334,'[1]DADOS (OCULTAR)'!$Q$3:$S$133,3,0),"")</f>
        <v>9767633000447</v>
      </c>
      <c r="B334" s="4" t="str">
        <f>'[1]TCE - ANEXO IV - Preencher'!C343</f>
        <v>HOSPITAL SILVIO MAGALHÃES</v>
      </c>
      <c r="C334" s="4" t="str">
        <f>'[1]TCE - ANEXO IV - Preencher'!E343</f>
        <v>5.16 - Serviços Médico-Hospitalares, Odotonlogia e Laboratoriais</v>
      </c>
      <c r="D334" s="3">
        <f>'[1]TCE - ANEXO IV - Preencher'!F343</f>
        <v>39917740000122</v>
      </c>
      <c r="E334" s="5" t="str">
        <f>'[1]TCE - ANEXO IV - Preencher'!G343</f>
        <v>PORTOMED ATIVIDADES MEDICAS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446</v>
      </c>
      <c r="I334" s="6">
        <f>IF('[1]TCE - ANEXO IV - Preencher'!K343="","",'[1]TCE - ANEXO IV - Preencher'!K343)</f>
        <v>45141</v>
      </c>
      <c r="J334" s="5" t="str">
        <f>'[1]TCE - ANEXO IV - Preencher'!L343</f>
        <v>G9K2XQ4U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2500</v>
      </c>
    </row>
    <row r="335" spans="1:12" s="8" customFormat="1" ht="19.5" customHeight="1">
      <c r="A335" s="3">
        <f>IFERROR(VLOOKUP(B335,'[1]DADOS (OCULTAR)'!$Q$3:$S$133,3,0),"")</f>
        <v>9767633000447</v>
      </c>
      <c r="B335" s="4" t="str">
        <f>'[1]TCE - ANEXO IV - Preencher'!C344</f>
        <v>HOSPITAL SILVIO MAGALHÃES</v>
      </c>
      <c r="C335" s="4" t="str">
        <f>'[1]TCE - ANEXO IV - Preencher'!E344</f>
        <v>3.1 - Combustíveis e Lubrificantes Automotivos</v>
      </c>
      <c r="D335" s="3">
        <f>'[1]TCE - ANEXO IV - Preencher'!F344</f>
        <v>27284516000161</v>
      </c>
      <c r="E335" s="5" t="str">
        <f>'[1]TCE - ANEXO IV - Preencher'!G344</f>
        <v xml:space="preserve">MAXIFROTA 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158293</v>
      </c>
      <c r="I335" s="6">
        <f>IF('[1]TCE - ANEXO IV - Preencher'!K344="","",'[1]TCE - ANEXO IV - Preencher'!K344)</f>
        <v>45118</v>
      </c>
      <c r="J335" s="5" t="str">
        <f>'[1]TCE - ANEXO IV - Preencher'!L344</f>
        <v>H6CWUUA3</v>
      </c>
      <c r="K335" s="5" t="str">
        <f>IF(F335="B",LEFT('[1]TCE - ANEXO IV - Preencher'!M344,2),IF(F335="S",LEFT('[1]TCE - ANEXO IV - Preencher'!M344,7),IF('[1]TCE - ANEXO IV - Preencher'!H344="","")))</f>
        <v>2927408</v>
      </c>
      <c r="L335" s="7">
        <f>'[1]TCE - ANEXO IV - Preencher'!N344</f>
        <v>15000</v>
      </c>
    </row>
    <row r="336" spans="1:12" s="8" customFormat="1" ht="19.5" customHeight="1">
      <c r="A336" s="3">
        <f>IFERROR(VLOOKUP(B336,'[1]DADOS (OCULTAR)'!$Q$3:$S$133,3,0),"")</f>
        <v>9767633000447</v>
      </c>
      <c r="B336" s="4" t="str">
        <f>'[1]TCE - ANEXO IV - Preencher'!C345</f>
        <v>HOSPITAL SILVIO MAGALHÃES</v>
      </c>
      <c r="C336" s="4" t="str">
        <f>'[1]TCE - ANEXO IV - Preencher'!E345</f>
        <v>5.16 - Serviços Médico-Hospitalares, Odotonlogia e Laboratoriais</v>
      </c>
      <c r="D336" s="3">
        <f>'[1]TCE - ANEXO IV - Preencher'!F345</f>
        <v>45735127000197</v>
      </c>
      <c r="E336" s="5" t="str">
        <f>'[1]TCE - ANEXO IV - Preencher'!G345</f>
        <v>GLOBALMED ATIVIDADES MEDICAS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557</v>
      </c>
      <c r="I336" s="6">
        <f>IF('[1]TCE - ANEXO IV - Preencher'!K345="","",'[1]TCE - ANEXO IV - Preencher'!K345)</f>
        <v>45142</v>
      </c>
      <c r="J336" s="5" t="str">
        <f>'[1]TCE - ANEXO IV - Preencher'!L345</f>
        <v>OROR01507</v>
      </c>
      <c r="K336" s="5" t="str">
        <f>IF(F336="B",LEFT('[1]TCE - ANEXO IV - Preencher'!M345,2),IF(F336="S",LEFT('[1]TCE - ANEXO IV - Preencher'!M345,7),IF('[1]TCE - ANEXO IV - Preencher'!H345="","")))</f>
        <v>2609600</v>
      </c>
      <c r="L336" s="7">
        <f>'[1]TCE - ANEXO IV - Preencher'!N345</f>
        <v>14040</v>
      </c>
    </row>
    <row r="337" spans="1:12" s="8" customFormat="1" ht="19.5" customHeight="1">
      <c r="A337" s="3">
        <f>IFERROR(VLOOKUP(B337,'[1]DADOS (OCULTAR)'!$Q$3:$S$133,3,0),"")</f>
        <v>9767633000447</v>
      </c>
      <c r="B337" s="4" t="str">
        <f>'[1]TCE - ANEXO IV - Preencher'!C346</f>
        <v>HOSPITAL SILVIO MAGALHÃES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45868893000120</v>
      </c>
      <c r="E337" s="5" t="str">
        <f>'[1]TCE - ANEXO IV - Preencher'!G346</f>
        <v xml:space="preserve">S T G PEREIRA NETO SERVICOS DE PRESTACOES 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16</v>
      </c>
      <c r="I337" s="6">
        <f>IF('[1]TCE - ANEXO IV - Preencher'!K346="","",'[1]TCE - ANEXO IV - Preencher'!K346)</f>
        <v>45140</v>
      </c>
      <c r="J337" s="5" t="str">
        <f>'[1]TCE - ANEXO IV - Preencher'!L346</f>
        <v>1H81T74VA</v>
      </c>
      <c r="K337" s="5" t="str">
        <f>IF(F337="B",LEFT('[1]TCE - ANEXO IV - Preencher'!M346,2),IF(F337="S",LEFT('[1]TCE - ANEXO IV - Preencher'!M346,7),IF('[1]TCE - ANEXO IV - Preencher'!H346="","")))</f>
        <v>2609402</v>
      </c>
      <c r="L337" s="7">
        <f>'[1]TCE - ANEXO IV - Preencher'!N346</f>
        <v>5833</v>
      </c>
    </row>
    <row r="338" spans="1:12" s="8" customFormat="1" ht="19.5" customHeight="1">
      <c r="A338" s="3">
        <f>IFERROR(VLOOKUP(B338,'[1]DADOS (OCULTAR)'!$Q$3:$S$133,3,0),"")</f>
        <v>9767633000447</v>
      </c>
      <c r="B338" s="4" t="str">
        <f>'[1]TCE - ANEXO IV - Preencher'!C347</f>
        <v>HOSPITAL SILVIO MAGALHÃES</v>
      </c>
      <c r="C338" s="4" t="str">
        <f>'[1]TCE - ANEXO IV - Preencher'!E347</f>
        <v>4.6 - Serviços de Profissionais de Saúde</v>
      </c>
      <c r="D338" s="3">
        <f>'[1]TCE - ANEXO IV - Preencher'!F347</f>
        <v>12124035410</v>
      </c>
      <c r="E338" s="5" t="str">
        <f>'[1]TCE - ANEXO IV - Preencher'!G347</f>
        <v>PAMALA RIBEIRO DE SOUZA</v>
      </c>
      <c r="F338" s="5" t="str">
        <f>'[1]TCE - ANEXO IV - Preencher'!H347</f>
        <v>S</v>
      </c>
      <c r="G338" s="5" t="str">
        <f>'[1]TCE - ANEXO IV - Preencher'!I347</f>
        <v>N</v>
      </c>
      <c r="H338" s="5">
        <f>'[1]TCE - ANEXO IV - Preencher'!J347</f>
        <v>0</v>
      </c>
      <c r="I338" s="6">
        <f>IF('[1]TCE - ANEXO IV - Preencher'!K347="","",'[1]TCE - ANEXO IV - Preencher'!K347)</f>
        <v>45169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2607950</v>
      </c>
      <c r="L338" s="7">
        <f>'[1]TCE - ANEXO IV - Preencher'!N347</f>
        <v>1870.35</v>
      </c>
    </row>
    <row r="339" spans="1:12" s="8" customFormat="1" ht="19.5" customHeight="1">
      <c r="A339" s="3">
        <f>IFERROR(VLOOKUP(B339,'[1]DADOS (OCULTAR)'!$Q$3:$S$133,3,0),"")</f>
        <v>9767633000447</v>
      </c>
      <c r="B339" s="4" t="str">
        <f>'[1]TCE - ANEXO IV - Preencher'!C348</f>
        <v>HOSPITAL SILVIO MAGALHÃES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48837046000196</v>
      </c>
      <c r="E339" s="5" t="str">
        <f>'[1]TCE - ANEXO IV - Preencher'!G348</f>
        <v xml:space="preserve">GISELE M PIRES BEZERRA DE CARVALHO 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9</v>
      </c>
      <c r="I339" s="6">
        <f>IF('[1]TCE - ANEXO IV - Preencher'!K348="","",'[1]TCE - ANEXO IV - Preencher'!K348)</f>
        <v>45147</v>
      </c>
      <c r="J339" s="5" t="str">
        <f>'[1]TCE - ANEXO IV - Preencher'!L348</f>
        <v>PWFLYS7P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9583</v>
      </c>
    </row>
    <row r="340" spans="1:12" s="8" customFormat="1" ht="19.5" customHeight="1">
      <c r="A340" s="3">
        <f>IFERROR(VLOOKUP(B340,'[1]DADOS (OCULTAR)'!$Q$3:$S$133,3,0),"")</f>
        <v>9767633000447</v>
      </c>
      <c r="B340" s="4" t="str">
        <f>'[1]TCE - ANEXO IV - Preencher'!C349</f>
        <v>HOSPITAL SILVIO MAGALHÃES</v>
      </c>
      <c r="C340" s="4" t="str">
        <f>'[1]TCE - ANEXO IV - Preencher'!E349</f>
        <v>5.17 - Manutenção de Software, Certificação Digital e Microfilmagem</v>
      </c>
      <c r="D340" s="3">
        <f>'[1]TCE - ANEXO IV - Preencher'!F349</f>
        <v>7333111000169</v>
      </c>
      <c r="E340" s="5" t="str">
        <f>'[1]TCE - ANEXO IV - Preencher'!G349</f>
        <v>SAFETEC INFORMATICA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95365</v>
      </c>
      <c r="I340" s="6">
        <f>IF('[1]TCE - ANEXO IV - Preencher'!K349="","",'[1]TCE - ANEXO IV - Preencher'!K349)</f>
        <v>45111</v>
      </c>
      <c r="J340" s="5" t="str">
        <f>'[1]TCE - ANEXO IV - Preencher'!L349</f>
        <v>EQV1LLWU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242.96</v>
      </c>
    </row>
    <row r="341" spans="1:12" s="8" customFormat="1" ht="19.5" customHeight="1">
      <c r="A341" s="3">
        <f>IFERROR(VLOOKUP(B341,'[1]DADOS (OCULTAR)'!$Q$3:$S$133,3,0),"")</f>
        <v>9767633000447</v>
      </c>
      <c r="B341" s="4" t="str">
        <f>'[1]TCE - ANEXO IV - Preencher'!C350</f>
        <v>HOSPITAL SILVIO MAGALHÃES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21315175000168</v>
      </c>
      <c r="E341" s="5" t="str">
        <f>'[1]TCE - ANEXO IV - Preencher'!G350</f>
        <v>SERVICOS DE SAUDE E MOBILIDADE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738</v>
      </c>
      <c r="I341" s="6">
        <f>IF('[1]TCE - ANEXO IV - Preencher'!K350="","",'[1]TCE - ANEXO IV - Preencher'!K350)</f>
        <v>45142</v>
      </c>
      <c r="J341" s="5" t="str">
        <f>'[1]TCE - ANEXO IV - Preencher'!L350</f>
        <v>PEQK10880</v>
      </c>
      <c r="K341" s="5" t="str">
        <f>IF(F341="B",LEFT('[1]TCE - ANEXO IV - Preencher'!M350,2),IF(F341="S",LEFT('[1]TCE - ANEXO IV - Preencher'!M350,7),IF('[1]TCE - ANEXO IV - Preencher'!H350="","")))</f>
        <v>2609600</v>
      </c>
      <c r="L341" s="7">
        <f>'[1]TCE - ANEXO IV - Preencher'!N350</f>
        <v>15171.5</v>
      </c>
    </row>
    <row r="342" spans="1:12" s="8" customFormat="1" ht="19.5" customHeight="1">
      <c r="A342" s="3">
        <f>IFERROR(VLOOKUP(B342,'[1]DADOS (OCULTAR)'!$Q$3:$S$133,3,0),"")</f>
        <v>9767633000447</v>
      </c>
      <c r="B342" s="4" t="str">
        <f>'[1]TCE - ANEXO IV - Preencher'!C351</f>
        <v>HOSPITAL SILVIO MAGALHÃES</v>
      </c>
      <c r="C342" s="4" t="str">
        <f>'[1]TCE - ANEXO IV - Preencher'!E351</f>
        <v>5.1 - Locação de Equipamentos Médicos-Hospitalares</v>
      </c>
      <c r="D342" s="3">
        <f>'[1]TCE - ANEXO IV - Preencher'!F351</f>
        <v>24380578002041</v>
      </c>
      <c r="E342" s="5" t="str">
        <f>'[1]TCE - ANEXO IV - Preencher'!G351</f>
        <v>WHITE MARTINS GASES INDUSTRIAIS DO NORDESTE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92893914</v>
      </c>
      <c r="I342" s="6">
        <f>IF('[1]TCE - ANEXO IV - Preencher'!K351="","",'[1]TCE - ANEXO IV - Preencher'!K351)</f>
        <v>45120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2607901</v>
      </c>
      <c r="L342" s="7">
        <f>'[1]TCE - ANEXO IV - Preencher'!N351</f>
        <v>26941.83</v>
      </c>
    </row>
    <row r="343" spans="1:12" s="8" customFormat="1" ht="19.5" customHeight="1">
      <c r="A343" s="3">
        <f>IFERROR(VLOOKUP(B343,'[1]DADOS (OCULTAR)'!$Q$3:$S$133,3,0),"")</f>
        <v>9767633000447</v>
      </c>
      <c r="B343" s="4" t="str">
        <f>'[1]TCE - ANEXO IV - Preencher'!C352</f>
        <v>HOSPITAL SILVIO MAGALHÃES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45777203000127</v>
      </c>
      <c r="E343" s="5" t="str">
        <f>'[1]TCE - ANEXO IV - Preencher'!G352</f>
        <v>CINTIA VIANA DO PRADO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71</v>
      </c>
      <c r="I343" s="6">
        <f>IF('[1]TCE - ANEXO IV - Preencher'!K352="","",'[1]TCE - ANEXO IV - Preencher'!K352)</f>
        <v>45142</v>
      </c>
      <c r="J343" s="5" t="str">
        <f>'[1]TCE - ANEXO IV - Preencher'!L352</f>
        <v>384100349423</v>
      </c>
      <c r="K343" s="5" t="str">
        <f>IF(F343="B",LEFT('[1]TCE - ANEXO IV - Preencher'!M352,2),IF(F343="S",LEFT('[1]TCE - ANEXO IV - Preencher'!M352,7),IF('[1]TCE - ANEXO IV - Preencher'!H352="","")))</f>
        <v>3508108</v>
      </c>
      <c r="L343" s="7">
        <f>'[1]TCE - ANEXO IV - Preencher'!N352</f>
        <v>13250</v>
      </c>
    </row>
    <row r="344" spans="1:12" s="8" customFormat="1" ht="19.5" customHeight="1">
      <c r="A344" s="3">
        <f>IFERROR(VLOOKUP(B344,'[1]DADOS (OCULTAR)'!$Q$3:$S$133,3,0),"")</f>
        <v>9767633000447</v>
      </c>
      <c r="B344" s="4" t="str">
        <f>'[1]TCE - ANEXO IV - Preencher'!C353</f>
        <v>HOSPITAL SILVIO MAGALHÃES</v>
      </c>
      <c r="C344" s="4" t="str">
        <f>'[1]TCE - ANEXO IV - Preencher'!E353</f>
        <v>5.99 - Outros Serviços de Terceiros Pessoa Jurídica</v>
      </c>
      <c r="D344" s="3">
        <f>'[1]TCE - ANEXO IV - Preencher'!F353</f>
        <v>11578277000112</v>
      </c>
      <c r="E344" s="5" t="str">
        <f>'[1]TCE - ANEXO IV - Preencher'!G353</f>
        <v>SATENPE</v>
      </c>
      <c r="F344" s="5" t="str">
        <f>'[1]TCE - ANEXO IV - Preencher'!H353</f>
        <v>S</v>
      </c>
      <c r="G344" s="5" t="str">
        <f>'[1]TCE - ANEXO IV - Preencher'!I353</f>
        <v>N</v>
      </c>
      <c r="H344" s="5">
        <f>'[1]TCE - ANEXO IV - Preencher'!J353</f>
        <v>0</v>
      </c>
      <c r="I344" s="6">
        <f>IF('[1]TCE - ANEXO IV - Preencher'!K353="","",'[1]TCE - ANEXO IV - Preencher'!K353)</f>
        <v>45118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2425</v>
      </c>
    </row>
    <row r="345" spans="1:12" s="8" customFormat="1" ht="19.5" customHeight="1">
      <c r="A345" s="3">
        <f>IFERROR(VLOOKUP(B345,'[1]DADOS (OCULTAR)'!$Q$3:$S$133,3,0),"")</f>
        <v>9767633000447</v>
      </c>
      <c r="B345" s="4" t="str">
        <f>'[1]TCE - ANEXO IV - Preencher'!C354</f>
        <v>HOSPITAL SILVIO MAGALHÃES</v>
      </c>
      <c r="C345" s="4" t="str">
        <f>'[1]TCE - ANEXO IV - Preencher'!E354</f>
        <v>4.6 - Serviços de Profissionais de Saúde</v>
      </c>
      <c r="D345" s="3">
        <f>'[1]TCE - ANEXO IV - Preencher'!F354</f>
        <v>6045713486</v>
      </c>
      <c r="E345" s="5" t="str">
        <f>'[1]TCE - ANEXO IV - Preencher'!G354</f>
        <v>MARILIA GABRIELA CARNEIRO GALVAO</v>
      </c>
      <c r="F345" s="5" t="str">
        <f>'[1]TCE - ANEXO IV - Preencher'!H354</f>
        <v>S</v>
      </c>
      <c r="G345" s="5" t="str">
        <f>'[1]TCE - ANEXO IV - Preencher'!I354</f>
        <v>N</v>
      </c>
      <c r="H345" s="5">
        <f>'[1]TCE - ANEXO IV - Preencher'!J354</f>
        <v>0</v>
      </c>
      <c r="I345" s="6">
        <f>IF('[1]TCE - ANEXO IV - Preencher'!K354="","",'[1]TCE - ANEXO IV - Preencher'!K354)</f>
        <v>45169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2610004</v>
      </c>
      <c r="L345" s="7">
        <f>'[1]TCE - ANEXO IV - Preencher'!N354</f>
        <v>2179.34</v>
      </c>
    </row>
    <row r="346" spans="1:12" s="8" customFormat="1" ht="19.5" customHeight="1">
      <c r="A346" s="3">
        <f>IFERROR(VLOOKUP(B346,'[1]DADOS (OCULTAR)'!$Q$3:$S$133,3,0),"")</f>
        <v>9767633000447</v>
      </c>
      <c r="B346" s="4" t="str">
        <f>'[1]TCE - ANEXO IV - Preencher'!C355</f>
        <v>HOSPITAL SILVIO MAGALHÃES</v>
      </c>
      <c r="C346" s="4" t="str">
        <f>'[1]TCE - ANEXO IV - Preencher'!E355</f>
        <v xml:space="preserve">5.7 - Reparo e Manutenção de Bens Movéis de Outras Naturezas </v>
      </c>
      <c r="D346" s="3">
        <f>'[1]TCE - ANEXO IV - Preencher'!F355</f>
        <v>24069083000133</v>
      </c>
      <c r="E346" s="5" t="str">
        <f>'[1]TCE - ANEXO IV - Preencher'!G355</f>
        <v>DANIEL AMARO DA SILVA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50</v>
      </c>
      <c r="I346" s="6">
        <f>IF('[1]TCE - ANEXO IV - Preencher'!K355="","",'[1]TCE - ANEXO IV - Preencher'!K355)</f>
        <v>45125</v>
      </c>
      <c r="J346" s="5" t="str">
        <f>'[1]TCE - ANEXO IV - Preencher'!L355</f>
        <v>32154BI2WU9Z76M2FKKHZSAV7MBT6TR</v>
      </c>
      <c r="K346" s="5" t="str">
        <f>IF(F346="B",LEFT('[1]TCE - ANEXO IV - Preencher'!M355,2),IF(F346="S",LEFT('[1]TCE - ANEXO IV - Preencher'!M355,7),IF('[1]TCE - ANEXO IV - Preencher'!H355="","")))</f>
        <v>2600401</v>
      </c>
      <c r="L346" s="7">
        <f>'[1]TCE - ANEXO IV - Preencher'!N355</f>
        <v>2496</v>
      </c>
    </row>
    <row r="347" spans="1:12" s="8" customFormat="1" ht="19.5" customHeight="1">
      <c r="A347" s="3">
        <f>IFERROR(VLOOKUP(B347,'[1]DADOS (OCULTAR)'!$Q$3:$S$133,3,0),"")</f>
        <v>9767633000447</v>
      </c>
      <c r="B347" s="4" t="str">
        <f>'[1]TCE - ANEXO IV - Preencher'!C356</f>
        <v>HOSPITAL SILVIO MAGALHÃES</v>
      </c>
      <c r="C347" s="4" t="str">
        <f>'[1]TCE - ANEXO IV - Preencher'!E356</f>
        <v>4.7 - Apoio Administrativo, Técnico e Operacional</v>
      </c>
      <c r="D347" s="3">
        <f>'[1]TCE - ANEXO IV - Preencher'!F356</f>
        <v>10937443409</v>
      </c>
      <c r="E347" s="5" t="str">
        <f>'[1]TCE - ANEXO IV - Preencher'!G356</f>
        <v>MARIA JOSE DA SILVA</v>
      </c>
      <c r="F347" s="5" t="str">
        <f>'[1]TCE - ANEXO IV - Preencher'!H356</f>
        <v>S</v>
      </c>
      <c r="G347" s="5" t="str">
        <f>'[1]TCE - ANEXO IV - Preencher'!I356</f>
        <v>N</v>
      </c>
      <c r="H347" s="5">
        <f>'[1]TCE - ANEXO IV - Preencher'!J356</f>
        <v>0</v>
      </c>
      <c r="I347" s="6">
        <f>IF('[1]TCE - ANEXO IV - Preencher'!K356="","",'[1]TCE - ANEXO IV - Preencher'!K356)</f>
        <v>45169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2605905</v>
      </c>
      <c r="L347" s="7">
        <f>'[1]TCE - ANEXO IV - Preencher'!N356</f>
        <v>1496</v>
      </c>
    </row>
    <row r="348" spans="1:12" s="8" customFormat="1" ht="19.5" customHeight="1">
      <c r="A348" s="3">
        <f>IFERROR(VLOOKUP(B348,'[1]DADOS (OCULTAR)'!$Q$3:$S$133,3,0),"")</f>
        <v>9767633000447</v>
      </c>
      <c r="B348" s="4" t="str">
        <f>'[1]TCE - ANEXO IV - Preencher'!C357</f>
        <v>HOSPITAL SILVIO MAGALHÃES</v>
      </c>
      <c r="C348" s="4" t="str">
        <f>'[1]TCE - ANEXO IV - Preencher'!E357</f>
        <v xml:space="preserve">5.25 - Serviços Bancários </v>
      </c>
      <c r="D348" s="3">
        <f>'[1]TCE - ANEXO IV - Preencher'!F357</f>
        <v>90400888198740</v>
      </c>
      <c r="E348" s="5" t="str">
        <f>'[1]TCE - ANEXO IV - Preencher'!G357</f>
        <v>SANTANDER PALMARES</v>
      </c>
      <c r="F348" s="5" t="str">
        <f>'[1]TCE - ANEXO IV - Preencher'!H357</f>
        <v>S</v>
      </c>
      <c r="G348" s="5" t="str">
        <f>'[1]TCE - ANEXO IV - Preencher'!I357</f>
        <v>N</v>
      </c>
      <c r="H348" s="5">
        <f>'[1]TCE - ANEXO IV - Preencher'!J357</f>
        <v>0</v>
      </c>
      <c r="I348" s="6">
        <f>IF('[1]TCE - ANEXO IV - Preencher'!K357="","",'[1]TCE - ANEXO IV - Preencher'!K357)</f>
        <v>45138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2610004</v>
      </c>
      <c r="L348" s="7">
        <f>'[1]TCE - ANEXO IV - Preencher'!N357</f>
        <v>70</v>
      </c>
    </row>
    <row r="349" spans="1:12" s="8" customFormat="1" ht="19.5" customHeight="1">
      <c r="A349" s="3">
        <f>IFERROR(VLOOKUP(B349,'[1]DADOS (OCULTAR)'!$Q$3:$S$133,3,0),"")</f>
        <v>9767633000447</v>
      </c>
      <c r="B349" s="4" t="str">
        <f>'[1]TCE - ANEXO IV - Preencher'!C358</f>
        <v>HOSPITAL SILVIO MAGALHÃES</v>
      </c>
      <c r="C349" s="4" t="str">
        <f>'[1]TCE - ANEXO IV - Preencher'!E358</f>
        <v>5.99 - Outros Serviços de Terceiros Pessoa Jurídica</v>
      </c>
      <c r="D349" s="3">
        <f>'[1]TCE - ANEXO IV - Preencher'!F358</f>
        <v>4027726000179</v>
      </c>
      <c r="E349" s="5" t="str">
        <f>'[1]TCE - ANEXO IV - Preencher'!G358</f>
        <v>CONSELHO REGIONAL DE RADIOLOGIA</v>
      </c>
      <c r="F349" s="5" t="str">
        <f>'[1]TCE - ANEXO IV - Preencher'!H358</f>
        <v>S</v>
      </c>
      <c r="G349" s="5" t="str">
        <f>'[1]TCE - ANEXO IV - Preencher'!I358</f>
        <v>N</v>
      </c>
      <c r="H349" s="5">
        <f>'[1]TCE - ANEXO IV - Preencher'!J358</f>
        <v>0</v>
      </c>
      <c r="I349" s="6">
        <f>IF('[1]TCE - ANEXO IV - Preencher'!K358="","",'[1]TCE - ANEXO IV - Preencher'!K358)</f>
        <v>45131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55</v>
      </c>
    </row>
    <row r="350" spans="1:12" s="8" customFormat="1" ht="19.5" customHeight="1">
      <c r="A350" s="3">
        <f>IFERROR(VLOOKUP(B350,'[1]DADOS (OCULTAR)'!$Q$3:$S$133,3,0),"")</f>
        <v>9767633000447</v>
      </c>
      <c r="B350" s="4" t="str">
        <f>'[1]TCE - ANEXO IV - Preencher'!C359</f>
        <v>HOSPITAL SILVIO MAGALHÃES</v>
      </c>
      <c r="C350" s="4" t="str">
        <f>'[1]TCE - ANEXO IV - Preencher'!E359</f>
        <v>4.6 - Serviços de Profissionais de Saúde</v>
      </c>
      <c r="D350" s="3">
        <f>'[1]TCE - ANEXO IV - Preencher'!F359</f>
        <v>11485262429</v>
      </c>
      <c r="E350" s="5" t="str">
        <f>'[1]TCE - ANEXO IV - Preencher'!G359</f>
        <v>MARIA EDUARDA LIRA DA SILVA</v>
      </c>
      <c r="F350" s="5" t="str">
        <f>'[1]TCE - ANEXO IV - Preencher'!H359</f>
        <v>S</v>
      </c>
      <c r="G350" s="5" t="str">
        <f>'[1]TCE - ANEXO IV - Preencher'!I359</f>
        <v>N</v>
      </c>
      <c r="H350" s="5">
        <f>'[1]TCE - ANEXO IV - Preencher'!J359</f>
        <v>0</v>
      </c>
      <c r="I350" s="6">
        <f>IF('[1]TCE - ANEXO IV - Preencher'!K359="","",'[1]TCE - ANEXO IV - Preencher'!K359)</f>
        <v>45169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2600401</v>
      </c>
      <c r="L350" s="7">
        <f>'[1]TCE - ANEXO IV - Preencher'!N359</f>
        <v>1995.04</v>
      </c>
    </row>
    <row r="351" spans="1:12" s="8" customFormat="1" ht="19.5" customHeight="1">
      <c r="A351" s="3">
        <f>IFERROR(VLOOKUP(B351,'[1]DADOS (OCULTAR)'!$Q$3:$S$133,3,0),"")</f>
        <v>9767633000447</v>
      </c>
      <c r="B351" s="4" t="str">
        <f>'[1]TCE - ANEXO IV - Preencher'!C360</f>
        <v>HOSPITAL SILVIO MAGALHÃES</v>
      </c>
      <c r="C351" s="4" t="str">
        <f>'[1]TCE - ANEXO IV - Preencher'!E360</f>
        <v>3.14 - Alimentação Preparada</v>
      </c>
      <c r="D351" s="3">
        <f>'[1]TCE - ANEXO IV - Preencher'!F360</f>
        <v>1884446000199</v>
      </c>
      <c r="E351" s="5" t="str">
        <f>'[1]TCE - ANEXO IV - Preencher'!G360</f>
        <v>TECNOVIDA COMERCIAL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000136750</v>
      </c>
      <c r="I351" s="6">
        <f>IF('[1]TCE - ANEXO IV - Preencher'!K360="","",'[1]TCE - ANEXO IV - Preencher'!K360)</f>
        <v>45110</v>
      </c>
      <c r="J351" s="5" t="str">
        <f>'[1]TCE - ANEXO IV - Preencher'!L360</f>
        <v>26230701884446000199550010001367501138773004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1132.8</v>
      </c>
    </row>
    <row r="352" spans="1:12" s="8" customFormat="1" ht="19.5" customHeight="1">
      <c r="A352" s="3">
        <f>IFERROR(VLOOKUP(B352,'[1]DADOS (OCULTAR)'!$Q$3:$S$133,3,0),"")</f>
        <v>9767633000447</v>
      </c>
      <c r="B352" s="4" t="str">
        <f>'[1]TCE - ANEXO IV - Preencher'!C361</f>
        <v>HOSPITAL SILVIO MAGALHÃES</v>
      </c>
      <c r="C352" s="4" t="str">
        <f>'[1]TCE - ANEXO IV - Preencher'!E361</f>
        <v>3.14 - Alimentação Preparada</v>
      </c>
      <c r="D352" s="3">
        <f>'[1]TCE - ANEXO IV - Preencher'!F361</f>
        <v>9365087000175</v>
      </c>
      <c r="E352" s="5" t="str">
        <f>'[1]TCE - ANEXO IV - Preencher'!G361</f>
        <v>C &amp; P COMERCIO DE MEDICAMENTOS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1325</v>
      </c>
      <c r="I352" s="6">
        <f>IF('[1]TCE - ANEXO IV - Preencher'!K361="","",'[1]TCE - ANEXO IV - Preencher'!K361)</f>
        <v>45111</v>
      </c>
      <c r="J352" s="5" t="str">
        <f>'[1]TCE - ANEXO IV - Preencher'!L361</f>
        <v>26230709365087000175550010000013251173121270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2069.4</v>
      </c>
    </row>
    <row r="353" spans="1:12" s="8" customFormat="1" ht="19.5" customHeight="1">
      <c r="A353" s="3">
        <f>IFERROR(VLOOKUP(B353,'[1]DADOS (OCULTAR)'!$Q$3:$S$133,3,0),"")</f>
        <v>9767633000447</v>
      </c>
      <c r="B353" s="4" t="str">
        <f>'[1]TCE - ANEXO IV - Preencher'!C362</f>
        <v>HOSPITAL SILVIO MAGALHÃES</v>
      </c>
      <c r="C353" s="4" t="str">
        <f>'[1]TCE - ANEXO IV - Preencher'!E362</f>
        <v>3.14 - Alimentação Preparada</v>
      </c>
      <c r="D353" s="3">
        <f>'[1]TCE - ANEXO IV - Preencher'!F362</f>
        <v>1687725000162</v>
      </c>
      <c r="E353" s="5" t="str">
        <f>'[1]TCE - ANEXO IV - Preencher'!G362</f>
        <v>CENTRO ESPECIALIZADO EM NUTRICAO ENTERAL E PARENTERAL – CENE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000044022</v>
      </c>
      <c r="I353" s="6">
        <f>IF('[1]TCE - ANEXO IV - Preencher'!K362="","",'[1]TCE - ANEXO IV - Preencher'!K362)</f>
        <v>45111</v>
      </c>
      <c r="J353" s="5" t="str">
        <f>'[1]TCE - ANEXO IV - Preencher'!L362</f>
        <v>26230701687725000162550010000440221460450005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8061.56</v>
      </c>
    </row>
    <row r="354" spans="1:12" s="8" customFormat="1" ht="19.5" customHeight="1">
      <c r="A354" s="3">
        <f>IFERROR(VLOOKUP(B354,'[1]DADOS (OCULTAR)'!$Q$3:$S$133,3,0),"")</f>
        <v>9767633000447</v>
      </c>
      <c r="B354" s="4" t="str">
        <f>'[1]TCE - ANEXO IV - Preencher'!C363</f>
        <v>HOSPITAL SILVIO MAGALHÃES</v>
      </c>
      <c r="C354" s="4" t="str">
        <f>'[1]TCE - ANEXO IV - Preencher'!E363</f>
        <v>3.14 - Alimentação Preparada</v>
      </c>
      <c r="D354" s="3">
        <f>'[1]TCE - ANEXO IV - Preencher'!F363</f>
        <v>38591447000236</v>
      </c>
      <c r="E354" s="5" t="str">
        <f>'[1]TCE - ANEXO IV - Preencher'!G363</f>
        <v xml:space="preserve">CENUT DISTRIBUIDORA DE PRODUTOS ALIMENTICIOS 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000010136</v>
      </c>
      <c r="I354" s="6">
        <f>IF('[1]TCE - ANEXO IV - Preencher'!K363="","",'[1]TCE - ANEXO IV - Preencher'!K363)</f>
        <v>45111</v>
      </c>
      <c r="J354" s="5" t="str">
        <f>'[1]TCE - ANEXO IV - Preencher'!L363</f>
        <v>26230738591447000236550010000101361251736880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3899.52</v>
      </c>
    </row>
    <row r="355" spans="1:12" s="8" customFormat="1" ht="19.5" customHeight="1">
      <c r="A355" s="3">
        <f>IFERROR(VLOOKUP(B355,'[1]DADOS (OCULTAR)'!$Q$3:$S$133,3,0),"")</f>
        <v>9767633000447</v>
      </c>
      <c r="B355" s="4" t="str">
        <f>'[1]TCE - ANEXO IV - Preencher'!C364</f>
        <v>HOSPITAL SILVIO MAGALHÃES</v>
      </c>
      <c r="C355" s="4" t="str">
        <f>'[1]TCE - ANEXO IV - Preencher'!E364</f>
        <v>3.14 - Alimentação Preparada</v>
      </c>
      <c r="D355" s="3">
        <f>'[1]TCE - ANEXO IV - Preencher'!F364</f>
        <v>2975570000122</v>
      </c>
      <c r="E355" s="5" t="str">
        <f>'[1]TCE - ANEXO IV - Preencher'!G364</f>
        <v>DIET FOOD NUTRICAO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000015289</v>
      </c>
      <c r="I355" s="6">
        <f>IF('[1]TCE - ANEXO IV - Preencher'!K364="","",'[1]TCE - ANEXO IV - Preencher'!K364)</f>
        <v>45112</v>
      </c>
      <c r="J355" s="5" t="str">
        <f>'[1]TCE - ANEXO IV - Preencher'!L364</f>
        <v>26230702975570000122550010000152891173120007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756</v>
      </c>
    </row>
    <row r="356" spans="1:12" s="8" customFormat="1" ht="19.5" customHeight="1">
      <c r="A356" s="3">
        <f>IFERROR(VLOOKUP(B356,'[1]DADOS (OCULTAR)'!$Q$3:$S$133,3,0),"")</f>
        <v>9767633000447</v>
      </c>
      <c r="B356" s="4" t="str">
        <f>'[1]TCE - ANEXO IV - Preencher'!C365</f>
        <v>HOSPITAL SILVIO MAGALHÃES</v>
      </c>
      <c r="C356" s="4" t="str">
        <f>'[1]TCE - ANEXO IV - Preencher'!E365</f>
        <v>3.14 - Alimentação Preparada</v>
      </c>
      <c r="D356" s="3">
        <f>'[1]TCE - ANEXO IV - Preencher'!F365</f>
        <v>9365087000175</v>
      </c>
      <c r="E356" s="5" t="str">
        <f>'[1]TCE - ANEXO IV - Preencher'!G365</f>
        <v>C &amp; P COMERCIO DE MEDICAMENTOS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1335</v>
      </c>
      <c r="I356" s="6">
        <f>IF('[1]TCE - ANEXO IV - Preencher'!K365="","",'[1]TCE - ANEXO IV - Preencher'!K365)</f>
        <v>45133</v>
      </c>
      <c r="J356" s="5" t="str">
        <f>'[1]TCE - ANEXO IV - Preencher'!L365</f>
        <v>26230709365087000175550010000013351047026219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290</v>
      </c>
    </row>
    <row r="357" spans="1:12" s="8" customFormat="1" ht="19.5" customHeight="1">
      <c r="A357" s="3">
        <f>IFERROR(VLOOKUP(B357,'[1]DADOS (OCULTAR)'!$Q$3:$S$133,3,0),"")</f>
        <v>9767633000447</v>
      </c>
      <c r="B357" s="4" t="str">
        <f>'[1]TCE - ANEXO IV - Preencher'!C366</f>
        <v>HOSPITAL SILVIO MAGALHÃES</v>
      </c>
      <c r="C357" s="4" t="str">
        <f>'[1]TCE - ANEXO IV - Preencher'!E366</f>
        <v>3.14 - Alimentação Preparada</v>
      </c>
      <c r="D357" s="3">
        <f>'[1]TCE - ANEXO IV - Preencher'!F366</f>
        <v>3149182000155</v>
      </c>
      <c r="E357" s="5" t="str">
        <f>'[1]TCE - ANEXO IV - Preencher'!G366</f>
        <v>CLINUTRI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000020797</v>
      </c>
      <c r="I357" s="6">
        <f>IF('[1]TCE - ANEXO IV - Preencher'!K366="","",'[1]TCE - ANEXO IV - Preencher'!K366)</f>
        <v>45138</v>
      </c>
      <c r="J357" s="5" t="str">
        <f>'[1]TCE - ANEXO IV - Preencher'!L366</f>
        <v>26230703149182000155550040000207971228200004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10031</v>
      </c>
    </row>
    <row r="358" spans="1:12" s="8" customFormat="1" ht="19.5" customHeight="1">
      <c r="A358" s="3">
        <f>IFERROR(VLOOKUP(B358,'[1]DADOS (OCULTAR)'!$Q$3:$S$133,3,0),"")</f>
        <v>9767633000447</v>
      </c>
      <c r="B358" s="4" t="str">
        <f>'[1]TCE - ANEXO IV - Preencher'!C367</f>
        <v>HOSPITAL SILVIO MAGALHÃES</v>
      </c>
      <c r="C358" s="4" t="str">
        <f>'[1]TCE - ANEXO IV - Preencher'!E367</f>
        <v>3.2 - Gás e Outros Materiais Engarrafados</v>
      </c>
      <c r="D358" s="3">
        <f>'[1]TCE - ANEXO IV - Preencher'!F367</f>
        <v>24380578002041</v>
      </c>
      <c r="E358" s="5" t="str">
        <f>'[1]TCE - ANEXO IV - Preencher'!G367</f>
        <v>WHITE MARTINS GASES INDUSTRIAIS DO NORDESTE LTDA.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1387</v>
      </c>
      <c r="I358" s="6">
        <f>IF('[1]TCE - ANEXO IV - Preencher'!K367="","",'[1]TCE - ANEXO IV - Preencher'!K367)</f>
        <v>45111</v>
      </c>
      <c r="J358" s="5" t="str">
        <f>'[1]TCE - ANEXO IV - Preencher'!L367</f>
        <v>26230724380578002041556090000013871371051243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4282.93</v>
      </c>
    </row>
    <row r="359" spans="1:12" s="8" customFormat="1" ht="19.5" customHeight="1">
      <c r="A359" s="3">
        <f>IFERROR(VLOOKUP(B359,'[1]DADOS (OCULTAR)'!$Q$3:$S$133,3,0),"")</f>
        <v>9767633000447</v>
      </c>
      <c r="B359" s="4" t="str">
        <f>'[1]TCE - ANEXO IV - Preencher'!C368</f>
        <v>HOSPITAL SILVIO MAGALHÃES</v>
      </c>
      <c r="C359" s="4" t="str">
        <f>'[1]TCE - ANEXO IV - Preencher'!E368</f>
        <v>3.2 - Gás e Outros Materiais Engarrafados</v>
      </c>
      <c r="D359" s="3">
        <f>'[1]TCE - ANEXO IV - Preencher'!F368</f>
        <v>24380578002203</v>
      </c>
      <c r="E359" s="5" t="str">
        <f>'[1]TCE - ANEXO IV - Preencher'!G368</f>
        <v>WHITE MARTINS GASES INDUSTRIAIS DO NORDESTE LTDA.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417</v>
      </c>
      <c r="I359" s="6">
        <f>IF('[1]TCE - ANEXO IV - Preencher'!K368="","",'[1]TCE - ANEXO IV - Preencher'!K368)</f>
        <v>45112</v>
      </c>
      <c r="J359" s="5" t="str">
        <f>'[1]TCE - ANEXO IV - Preencher'!L368</f>
        <v>26230724380578002203556010000004171171730024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20402.3</v>
      </c>
    </row>
    <row r="360" spans="1:12" s="8" customFormat="1" ht="19.5" customHeight="1">
      <c r="A360" s="3">
        <f>IFERROR(VLOOKUP(B360,'[1]DADOS (OCULTAR)'!$Q$3:$S$133,3,0),"")</f>
        <v>9767633000447</v>
      </c>
      <c r="B360" s="4" t="str">
        <f>'[1]TCE - ANEXO IV - Preencher'!C369</f>
        <v>HOSPITAL SILVIO MAGALHÃES</v>
      </c>
      <c r="C360" s="4" t="str">
        <f>'[1]TCE - ANEXO IV - Preencher'!E369</f>
        <v>3.2 - Gás e Outros Materiais Engarrafados</v>
      </c>
      <c r="D360" s="3">
        <f>'[1]TCE - ANEXO IV - Preencher'!F369</f>
        <v>24380578002041</v>
      </c>
      <c r="E360" s="5" t="str">
        <f>'[1]TCE - ANEXO IV - Preencher'!G369</f>
        <v>WHITE MARTINS GASES INDUSTRIAIS DO NORDESTE LTDA.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1401</v>
      </c>
      <c r="I360" s="6">
        <f>IF('[1]TCE - ANEXO IV - Preencher'!K369="","",'[1]TCE - ANEXO IV - Preencher'!K369)</f>
        <v>45114</v>
      </c>
      <c r="J360" s="5" t="str">
        <f>'[1]TCE - ANEXO IV - Preencher'!L369</f>
        <v>26230724380578002041556090000014011504655102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795.93</v>
      </c>
    </row>
    <row r="361" spans="1:12" s="8" customFormat="1" ht="19.5" customHeight="1">
      <c r="A361" s="3">
        <f>IFERROR(VLOOKUP(B361,'[1]DADOS (OCULTAR)'!$Q$3:$S$133,3,0),"")</f>
        <v>9767633000447</v>
      </c>
      <c r="B361" s="4" t="str">
        <f>'[1]TCE - ANEXO IV - Preencher'!C370</f>
        <v>HOSPITAL SILVIO MAGALHÃES</v>
      </c>
      <c r="C361" s="4" t="str">
        <f>'[1]TCE - ANEXO IV - Preencher'!E370</f>
        <v>3.2 - Gás e Outros Materiais Engarrafados</v>
      </c>
      <c r="D361" s="3">
        <f>'[1]TCE - ANEXO IV - Preencher'!F370</f>
        <v>24380578002041</v>
      </c>
      <c r="E361" s="5" t="str">
        <f>'[1]TCE - ANEXO IV - Preencher'!G370</f>
        <v>WHITE MARTINS GASES INDUSTRIAIS DO NORDESTE LTDA.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1412</v>
      </c>
      <c r="I361" s="6">
        <f>IF('[1]TCE - ANEXO IV - Preencher'!K370="","",'[1]TCE - ANEXO IV - Preencher'!K370)</f>
        <v>45118</v>
      </c>
      <c r="J361" s="5" t="str">
        <f>'[1]TCE - ANEXO IV - Preencher'!L370</f>
        <v>26230724380578002041556090000014121351539253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1585.65</v>
      </c>
    </row>
    <row r="362" spans="1:12" s="8" customFormat="1" ht="19.5" customHeight="1">
      <c r="A362" s="3">
        <f>IFERROR(VLOOKUP(B362,'[1]DADOS (OCULTAR)'!$Q$3:$S$133,3,0),"")</f>
        <v>9767633000447</v>
      </c>
      <c r="B362" s="4" t="str">
        <f>'[1]TCE - ANEXO IV - Preencher'!C371</f>
        <v>HOSPITAL SILVIO MAGALHÃES</v>
      </c>
      <c r="C362" s="4" t="str">
        <f>'[1]TCE - ANEXO IV - Preencher'!E371</f>
        <v>3.2 - Gás e Outros Materiais Engarrafados</v>
      </c>
      <c r="D362" s="3">
        <f>'[1]TCE - ANEXO IV - Preencher'!F371</f>
        <v>24380578002041</v>
      </c>
      <c r="E362" s="5" t="str">
        <f>'[1]TCE - ANEXO IV - Preencher'!G371</f>
        <v>WHITE MARTINS GASES INDUSTRIAIS DO NORDESTE LTDA.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1431</v>
      </c>
      <c r="I362" s="6">
        <f>IF('[1]TCE - ANEXO IV - Preencher'!K371="","",'[1]TCE - ANEXO IV - Preencher'!K371)</f>
        <v>45121</v>
      </c>
      <c r="J362" s="5" t="str">
        <f>'[1]TCE - ANEXO IV - Preencher'!L371</f>
        <v>26230724380578002041556090000014311900205486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1726.1</v>
      </c>
    </row>
    <row r="363" spans="1:12" s="8" customFormat="1" ht="19.5" customHeight="1">
      <c r="A363" s="3">
        <f>IFERROR(VLOOKUP(B363,'[1]DADOS (OCULTAR)'!$Q$3:$S$133,3,0),"")</f>
        <v>9767633000447</v>
      </c>
      <c r="B363" s="4" t="str">
        <f>'[1]TCE - ANEXO IV - Preencher'!C372</f>
        <v>HOSPITAL SILVIO MAGALHÃES</v>
      </c>
      <c r="C363" s="4" t="str">
        <f>'[1]TCE - ANEXO IV - Preencher'!E372</f>
        <v>3.2 - Gás e Outros Materiais Engarrafados</v>
      </c>
      <c r="D363" s="3">
        <f>'[1]TCE - ANEXO IV - Preencher'!F372</f>
        <v>24380578002203</v>
      </c>
      <c r="E363" s="5" t="str">
        <f>'[1]TCE - ANEXO IV - Preencher'!G372</f>
        <v>WHITE MARTINS GASES INDUSTRIAIS DO NORDESTE LTDA.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404</v>
      </c>
      <c r="I363" s="6">
        <f>IF('[1]TCE - ANEXO IV - Preencher'!K372="","",'[1]TCE - ANEXO IV - Preencher'!K372)</f>
        <v>45123</v>
      </c>
      <c r="J363" s="5" t="str">
        <f>'[1]TCE - ANEXO IV - Preencher'!L372</f>
        <v>26230724380578002203556240000004041646069116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20836.740000000002</v>
      </c>
    </row>
    <row r="364" spans="1:12" s="8" customFormat="1" ht="19.5" customHeight="1">
      <c r="A364" s="3">
        <f>IFERROR(VLOOKUP(B364,'[1]DADOS (OCULTAR)'!$Q$3:$S$133,3,0),"")</f>
        <v>9767633000447</v>
      </c>
      <c r="B364" s="4" t="str">
        <f>'[1]TCE - ANEXO IV - Preencher'!C373</f>
        <v>HOSPITAL SILVIO MAGALHÃES</v>
      </c>
      <c r="C364" s="4" t="str">
        <f>'[1]TCE - ANEXO IV - Preencher'!E373</f>
        <v>3.2 - Gás e Outros Materiais Engarrafados</v>
      </c>
      <c r="D364" s="3">
        <f>'[1]TCE - ANEXO IV - Preencher'!F373</f>
        <v>24380578002041</v>
      </c>
      <c r="E364" s="5" t="str">
        <f>'[1]TCE - ANEXO IV - Preencher'!G373</f>
        <v>WHITE MARTINS GASES INDUSTRIAIS DO NORDESTE LTDA.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1441</v>
      </c>
      <c r="I364" s="6">
        <f>IF('[1]TCE - ANEXO IV - Preencher'!K373="","",'[1]TCE - ANEXO IV - Preencher'!K373)</f>
        <v>45125</v>
      </c>
      <c r="J364" s="5" t="str">
        <f>'[1]TCE - ANEXO IV - Preencher'!L373</f>
        <v>26230724380578002041556090000014411673429741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1190.71</v>
      </c>
    </row>
    <row r="365" spans="1:12" s="8" customFormat="1" ht="19.5" customHeight="1">
      <c r="A365" s="3">
        <f>IFERROR(VLOOKUP(B365,'[1]DADOS (OCULTAR)'!$Q$3:$S$133,3,0),"")</f>
        <v>9767633000447</v>
      </c>
      <c r="B365" s="4" t="str">
        <f>'[1]TCE - ANEXO IV - Preencher'!C374</f>
        <v>HOSPITAL SILVIO MAGALHÃES</v>
      </c>
      <c r="C365" s="4" t="str">
        <f>'[1]TCE - ANEXO IV - Preencher'!E374</f>
        <v>3.2 - Gás e Outros Materiais Engarrafados</v>
      </c>
      <c r="D365" s="3">
        <f>'[1]TCE - ANEXO IV - Preencher'!F374</f>
        <v>24380578002041</v>
      </c>
      <c r="E365" s="5" t="str">
        <f>'[1]TCE - ANEXO IV - Preencher'!G374</f>
        <v>WHITE MARTINS GASES INDUSTRIAIS DO NORDESTE LTDA.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1463</v>
      </c>
      <c r="I365" s="6">
        <f>IF('[1]TCE - ANEXO IV - Preencher'!K374="","",'[1]TCE - ANEXO IV - Preencher'!K374)</f>
        <v>45128</v>
      </c>
      <c r="J365" s="5" t="str">
        <f>'[1]TCE - ANEXO IV - Preencher'!L374</f>
        <v>26230724380578002041556090000014631186734937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1692.27</v>
      </c>
    </row>
    <row r="366" spans="1:12" s="8" customFormat="1" ht="19.5" customHeight="1">
      <c r="A366" s="3">
        <f>IFERROR(VLOOKUP(B366,'[1]DADOS (OCULTAR)'!$Q$3:$S$133,3,0),"")</f>
        <v>9767633000447</v>
      </c>
      <c r="B366" s="4" t="str">
        <f>'[1]TCE - ANEXO IV - Preencher'!C375</f>
        <v>HOSPITAL SILVIO MAGALHÃES</v>
      </c>
      <c r="C366" s="4" t="str">
        <f>'[1]TCE - ANEXO IV - Preencher'!E375</f>
        <v>3.2 - Gás e Outros Materiais Engarrafados</v>
      </c>
      <c r="D366" s="3">
        <f>'[1]TCE - ANEXO IV - Preencher'!F375</f>
        <v>24380578002041</v>
      </c>
      <c r="E366" s="5" t="str">
        <f>'[1]TCE - ANEXO IV - Preencher'!G375</f>
        <v>WHITE MARTINS GASES INDUSTRIAIS DO NORDESTE LTDA.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1470</v>
      </c>
      <c r="I366" s="6">
        <f>IF('[1]TCE - ANEXO IV - Preencher'!K375="","",'[1]TCE - ANEXO IV - Preencher'!K375)</f>
        <v>45131</v>
      </c>
      <c r="J366" s="5" t="str">
        <f>'[1]TCE - ANEXO IV - Preencher'!L375</f>
        <v>26230724380578002041556090000014701499053992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1252.3599999999999</v>
      </c>
    </row>
    <row r="367" spans="1:12" s="8" customFormat="1" ht="19.5" customHeight="1">
      <c r="A367" s="3">
        <f>IFERROR(VLOOKUP(B367,'[1]DADOS (OCULTAR)'!$Q$3:$S$133,3,0),"")</f>
        <v>9767633000447</v>
      </c>
      <c r="B367" s="4" t="str">
        <f>'[1]TCE - ANEXO IV - Preencher'!C376</f>
        <v>HOSPITAL SILVIO MAGALHÃES</v>
      </c>
      <c r="C367" s="4" t="str">
        <f>'[1]TCE - ANEXO IV - Preencher'!E376</f>
        <v>3.2 - Gás e Outros Materiais Engarrafados</v>
      </c>
      <c r="D367" s="3">
        <f>'[1]TCE - ANEXO IV - Preencher'!F376</f>
        <v>24380578002203</v>
      </c>
      <c r="E367" s="5" t="str">
        <f>'[1]TCE - ANEXO IV - Preencher'!G376</f>
        <v>WHITE MARTINS GASES INDUSTRIAIS DO NORDESTE LTDA.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442</v>
      </c>
      <c r="I367" s="6">
        <f>IF('[1]TCE - ANEXO IV - Preencher'!K376="","",'[1]TCE - ANEXO IV - Preencher'!K376)</f>
        <v>45134</v>
      </c>
      <c r="J367" s="5" t="str">
        <f>'[1]TCE - ANEXO IV - Preencher'!L376</f>
        <v>26230724380578002203556010000004421873021220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20836.740000000002</v>
      </c>
    </row>
    <row r="368" spans="1:12" s="8" customFormat="1" ht="19.5" customHeight="1">
      <c r="A368" s="3">
        <f>IFERROR(VLOOKUP(B368,'[1]DADOS (OCULTAR)'!$Q$3:$S$133,3,0),"")</f>
        <v>9767633000447</v>
      </c>
      <c r="B368" s="4" t="str">
        <f>'[1]TCE - ANEXO IV - Preencher'!C377</f>
        <v>HOSPITAL SILVIO MAGALHÃES</v>
      </c>
      <c r="C368" s="4" t="str">
        <f>'[1]TCE - ANEXO IV - Preencher'!E377</f>
        <v>3.2 - Gás e Outros Materiais Engarrafados</v>
      </c>
      <c r="D368" s="3">
        <f>'[1]TCE - ANEXO IV - Preencher'!F377</f>
        <v>24380578002041</v>
      </c>
      <c r="E368" s="5" t="str">
        <f>'[1]TCE - ANEXO IV - Preencher'!G377</f>
        <v>WHITE MARTINS GASES INDUSTRIAIS DO NORDESTE LTDA.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1493</v>
      </c>
      <c r="I368" s="6">
        <f>IF('[1]TCE - ANEXO IV - Preencher'!K377="","",'[1]TCE - ANEXO IV - Preencher'!K377)</f>
        <v>45135</v>
      </c>
      <c r="J368" s="5" t="str">
        <f>'[1]TCE - ANEXO IV - Preencher'!L377</f>
        <v>26230724380578002041556090000014931611653601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1822.66</v>
      </c>
    </row>
    <row r="369" spans="1:12" s="8" customFormat="1" ht="19.5" customHeight="1">
      <c r="A369" s="3">
        <f>IFERROR(VLOOKUP(B369,'[1]DADOS (OCULTAR)'!$Q$3:$S$133,3,0),"")</f>
        <v>9767633000447</v>
      </c>
      <c r="B369" s="4" t="str">
        <f>'[1]TCE - ANEXO IV - Preencher'!C378</f>
        <v>HOSPITAL SILVIO MAGALHÃES</v>
      </c>
      <c r="C369" s="4" t="str">
        <f>'[1]TCE - ANEXO IV - Preencher'!E378</f>
        <v>3.5 - Material Odontológico</v>
      </c>
      <c r="D369" s="3">
        <f>'[1]TCE - ANEXO IV - Preencher'!F378</f>
        <v>9441460000120</v>
      </c>
      <c r="E369" s="5" t="str">
        <f>'[1]TCE - ANEXO IV - Preencher'!G378</f>
        <v>PADRAO DIST DE PRODUTOS E EQUIP HOSP PADRE CALLOU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000321527</v>
      </c>
      <c r="I369" s="6">
        <f>IF('[1]TCE - ANEXO IV - Preencher'!K378="","",'[1]TCE - ANEXO IV - Preencher'!K378)</f>
        <v>45119</v>
      </c>
      <c r="J369" s="5" t="str">
        <f>'[1]TCE - ANEXO IV - Preencher'!L378</f>
        <v>26230709441460000120550010003215271431826552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443.85</v>
      </c>
    </row>
    <row r="370" spans="1:12" s="8" customFormat="1" ht="19.5" customHeight="1">
      <c r="A370" s="3">
        <f>IFERROR(VLOOKUP(B370,'[1]DADOS (OCULTAR)'!$Q$3:$S$133,3,0),"")</f>
        <v>9767633000447</v>
      </c>
      <c r="B370" s="4" t="str">
        <f>'[1]TCE - ANEXO IV - Preencher'!C379</f>
        <v>HOSPITAL SILVIO MAGALHÃES</v>
      </c>
      <c r="C370" s="4" t="str">
        <f>'[1]TCE - ANEXO IV - Preencher'!E379</f>
        <v>3.5 - Material Odontológico</v>
      </c>
      <c r="D370" s="3">
        <f>'[1]TCE - ANEXO IV - Preencher'!F361</f>
        <v>9365087000175</v>
      </c>
      <c r="E370" s="5" t="str">
        <f>'[1]TCE - ANEXO IV - Preencher'!G379</f>
        <v>APOGEU CENTER COMERCIAL DE PROD HOSP E MED 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000018703</v>
      </c>
      <c r="I370" s="6">
        <f>IF('[1]TCE - ANEXO IV - Preencher'!K379="","",'[1]TCE - ANEXO IV - Preencher'!K379)</f>
        <v>45124</v>
      </c>
      <c r="J370" s="5" t="str">
        <f>'[1]TCE - ANEXO IV - Preencher'!L379</f>
        <v>26230702911193000168550000000187031100187035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605.85</v>
      </c>
    </row>
    <row r="371" spans="1:12" s="8" customFormat="1" ht="19.5" customHeight="1">
      <c r="A371" s="3">
        <f>IFERROR(VLOOKUP(B371,'[1]DADOS (OCULTAR)'!$Q$3:$S$133,3,0),"")</f>
        <v>9767633000447</v>
      </c>
      <c r="B371" s="4" t="str">
        <f>'[1]TCE - ANEXO IV - Preencher'!C380</f>
        <v>HOSPITAL SILVIO MAGALHÃES</v>
      </c>
      <c r="C371" s="4" t="str">
        <f>'[1]TCE - ANEXO IV - Preencher'!E380</f>
        <v>3.5 - Material Odontológico</v>
      </c>
      <c r="D371" s="3">
        <f>'[1]TCE - ANEXO IV - Preencher'!F379</f>
        <v>2911193000168</v>
      </c>
      <c r="E371" s="5" t="str">
        <f>'[1]TCE - ANEXO IV - Preencher'!G380</f>
        <v>APOGEU CENTER COMERCIAL DE PROD HOSP E MED 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000018713</v>
      </c>
      <c r="I371" s="6">
        <f>IF('[1]TCE - ANEXO IV - Preencher'!K380="","",'[1]TCE - ANEXO IV - Preencher'!K380)</f>
        <v>45131</v>
      </c>
      <c r="J371" s="5" t="str">
        <f>'[1]TCE - ANEXO IV - Preencher'!L380</f>
        <v>26230702911193000168550010000187131000009162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1785.5</v>
      </c>
    </row>
    <row r="372" spans="1:12" s="8" customFormat="1" ht="19.5" customHeight="1">
      <c r="A372" s="3">
        <f>IFERROR(VLOOKUP(B372,'[1]DADOS (OCULTAR)'!$Q$3:$S$133,3,0),"")</f>
        <v>9767633000447</v>
      </c>
      <c r="B372" s="4" t="str">
        <f>'[1]TCE - ANEXO IV - Preencher'!C381</f>
        <v>HOSPITAL SILVIO MAGALHÃES</v>
      </c>
      <c r="C372" s="4" t="str">
        <f>'[1]TCE - ANEXO IV - Preencher'!E381</f>
        <v>3.11 - Material Laboratorial</v>
      </c>
      <c r="D372" s="3">
        <f>'[1]TCE - ANEXO IV - Preencher'!F380</f>
        <v>2911193000168</v>
      </c>
      <c r="E372" s="5" t="str">
        <f>'[1]TCE - ANEXO IV - Preencher'!G381</f>
        <v>BIOSYSTEMS NE COM PROD LAB E HOSP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000184785</v>
      </c>
      <c r="I372" s="6">
        <f>IF('[1]TCE - ANEXO IV - Preencher'!K381="","",'[1]TCE - ANEXO IV - Preencher'!K381)</f>
        <v>45112</v>
      </c>
      <c r="J372" s="5" t="str">
        <f>'[1]TCE - ANEXO IV - Preencher'!L381</f>
        <v>25230708282077000103550020001847851289013529</v>
      </c>
      <c r="K372" s="5" t="str">
        <f>IF(F372="B",LEFT('[1]TCE - ANEXO IV - Preencher'!M381,2),IF(F372="S",LEFT('[1]TCE - ANEXO IV - Preencher'!M381,7),IF('[1]TCE - ANEXO IV - Preencher'!H381="","")))</f>
        <v>25</v>
      </c>
      <c r="L372" s="7">
        <f>'[1]TCE - ANEXO IV - Preencher'!N381</f>
        <v>3300</v>
      </c>
    </row>
    <row r="373" spans="1:12" s="8" customFormat="1" ht="19.5" customHeight="1">
      <c r="A373" s="3">
        <f>IFERROR(VLOOKUP(B373,'[1]DADOS (OCULTAR)'!$Q$3:$S$133,3,0),"")</f>
        <v>9767633000447</v>
      </c>
      <c r="B373" s="4" t="str">
        <f>'[1]TCE - ANEXO IV - Preencher'!C382</f>
        <v>HOSPITAL SILVIO MAGALHÃES</v>
      </c>
      <c r="C373" s="4" t="str">
        <f>'[1]TCE - ANEXO IV - Preencher'!E382</f>
        <v>3.11 - Material Laboratorial</v>
      </c>
      <c r="D373" s="3">
        <f>'[1]TCE - ANEXO IV - Preencher'!F382</f>
        <v>8282077000103</v>
      </c>
      <c r="E373" s="5" t="str">
        <f>'[1]TCE - ANEXO IV - Preencher'!G382</f>
        <v>BIOSYSTEMS NE COM PROD LAB E HOSP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000184783</v>
      </c>
      <c r="I373" s="6">
        <f>IF('[1]TCE - ANEXO IV - Preencher'!K382="","",'[1]TCE - ANEXO IV - Preencher'!K382)</f>
        <v>45112</v>
      </c>
      <c r="J373" s="5" t="str">
        <f>'[1]TCE - ANEXO IV - Preencher'!L382</f>
        <v>25230708282077000103550020001847831402845860</v>
      </c>
      <c r="K373" s="5" t="str">
        <f>IF(F373="B",LEFT('[1]TCE - ANEXO IV - Preencher'!M382,2),IF(F373="S",LEFT('[1]TCE - ANEXO IV - Preencher'!M382,7),IF('[1]TCE - ANEXO IV - Preencher'!H382="","")))</f>
        <v>25</v>
      </c>
      <c r="L373" s="7">
        <f>'[1]TCE - ANEXO IV - Preencher'!N382</f>
        <v>660</v>
      </c>
    </row>
    <row r="374" spans="1:12" s="8" customFormat="1" ht="19.5" customHeight="1">
      <c r="A374" s="3">
        <f>IFERROR(VLOOKUP(B374,'[1]DADOS (OCULTAR)'!$Q$3:$S$133,3,0),"")</f>
        <v>9767633000447</v>
      </c>
      <c r="B374" s="4" t="str">
        <f>'[1]TCE - ANEXO IV - Preencher'!C383</f>
        <v>HOSPITAL SILVIO MAGALHÃES</v>
      </c>
      <c r="C374" s="4" t="str">
        <f>'[1]TCE - ANEXO IV - Preencher'!E383</f>
        <v>3.11 - Material Laboratorial</v>
      </c>
      <c r="D374" s="3">
        <f>'[1]TCE - ANEXO IV - Preencher'!F383</f>
        <v>8282077000103</v>
      </c>
      <c r="E374" s="5" t="str">
        <f>'[1]TCE - ANEXO IV - Preencher'!G383</f>
        <v>BIOSYSTEMS NE COM PROD LAB E HOSP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000184784</v>
      </c>
      <c r="I374" s="6">
        <f>IF('[1]TCE - ANEXO IV - Preencher'!K383="","",'[1]TCE - ANEXO IV - Preencher'!K383)</f>
        <v>45112</v>
      </c>
      <c r="J374" s="5" t="str">
        <f>'[1]TCE - ANEXO IV - Preencher'!L383</f>
        <v>25230708282077000103550020001847841707086120</v>
      </c>
      <c r="K374" s="5" t="str">
        <f>IF(F374="B",LEFT('[1]TCE - ANEXO IV - Preencher'!M383,2),IF(F374="S",LEFT('[1]TCE - ANEXO IV - Preencher'!M383,7),IF('[1]TCE - ANEXO IV - Preencher'!H383="","")))</f>
        <v>25</v>
      </c>
      <c r="L374" s="7">
        <f>'[1]TCE - ANEXO IV - Preencher'!N383</f>
        <v>825</v>
      </c>
    </row>
    <row r="375" spans="1:12" s="8" customFormat="1" ht="19.5" customHeight="1">
      <c r="A375" s="3">
        <f>IFERROR(VLOOKUP(B375,'[1]DADOS (OCULTAR)'!$Q$3:$S$133,3,0),"")</f>
        <v>9767633000447</v>
      </c>
      <c r="B375" s="4" t="str">
        <f>'[1]TCE - ANEXO IV - Preencher'!C384</f>
        <v>HOSPITAL SILVIO MAGALHÃES</v>
      </c>
      <c r="C375" s="4" t="str">
        <f>'[1]TCE - ANEXO IV - Preencher'!E384</f>
        <v>3.99 - Outras despesas com Material de Consumo</v>
      </c>
      <c r="D375" s="3">
        <f>'[1]TCE - ANEXO IV - Preencher'!F384</f>
        <v>32137424000199</v>
      </c>
      <c r="E375" s="5" t="str">
        <f>'[1]TCE - ANEXO IV - Preencher'!G384</f>
        <v>ALKO DO BRASIL INDUSTRI E COMERCIO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69816</v>
      </c>
      <c r="I375" s="6">
        <f>IF('[1]TCE - ANEXO IV - Preencher'!K384="","",'[1]TCE - ANEXO IV - Preencher'!K384)</f>
        <v>45110</v>
      </c>
      <c r="J375" s="5" t="str">
        <f>'[1]TCE - ANEXO IV - Preencher'!L384</f>
        <v>33230732137424000199550550000698161510699497</v>
      </c>
      <c r="K375" s="5" t="str">
        <f>IF(F375="B",LEFT('[1]TCE - ANEXO IV - Preencher'!M384,2),IF(F375="S",LEFT('[1]TCE - ANEXO IV - Preencher'!M384,7),IF('[1]TCE - ANEXO IV - Preencher'!H384="","")))</f>
        <v>33</v>
      </c>
      <c r="L375" s="7">
        <f>'[1]TCE - ANEXO IV - Preencher'!N384</f>
        <v>1425</v>
      </c>
    </row>
    <row r="376" spans="1:12" s="8" customFormat="1" ht="19.5" customHeight="1">
      <c r="A376" s="3">
        <f>IFERROR(VLOOKUP(B376,'[1]DADOS (OCULTAR)'!$Q$3:$S$133,3,0),"")</f>
        <v>9767633000447</v>
      </c>
      <c r="B376" s="4" t="str">
        <f>'[1]TCE - ANEXO IV - Preencher'!C385</f>
        <v>HOSPITAL SILVIO MAGALHÃES</v>
      </c>
      <c r="C376" s="4" t="str">
        <f>'[1]TCE - ANEXO IV - Preencher'!E385</f>
        <v>3.99 - Outras despesas com Material de Consumo</v>
      </c>
      <c r="D376" s="3">
        <f>'[1]TCE - ANEXO IV - Preencher'!F385</f>
        <v>11928476000103</v>
      </c>
      <c r="E376" s="5" t="str">
        <f>'[1]TCE - ANEXO IV - Preencher'!G385</f>
        <v>TECNICA DISTRIBUIDORA HOSPITALAR EIRELI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053853</v>
      </c>
      <c r="I376" s="6">
        <f>IF('[1]TCE - ANEXO IV - Preencher'!K385="","",'[1]TCE - ANEXO IV - Preencher'!K385)</f>
        <v>45132</v>
      </c>
      <c r="J376" s="5" t="str">
        <f>'[1]TCE - ANEXO IV - Preencher'!L385</f>
        <v>27230711928476000103550010000538531464367748</v>
      </c>
      <c r="K376" s="5" t="str">
        <f>IF(F376="B",LEFT('[1]TCE - ANEXO IV - Preencher'!M385,2),IF(F376="S",LEFT('[1]TCE - ANEXO IV - Preencher'!M385,7),IF('[1]TCE - ANEXO IV - Preencher'!H385="","")))</f>
        <v>27</v>
      </c>
      <c r="L376" s="7">
        <f>'[1]TCE - ANEXO IV - Preencher'!N385</f>
        <v>2093.25</v>
      </c>
    </row>
    <row r="377" spans="1:12" s="8" customFormat="1" ht="19.5" customHeight="1">
      <c r="A377" s="3">
        <f>IFERROR(VLOOKUP(B377,'[1]DADOS (OCULTAR)'!$Q$3:$S$133,3,0),"")</f>
        <v>9767633000447</v>
      </c>
      <c r="B377" s="4" t="str">
        <f>'[1]TCE - ANEXO IV - Preencher'!C386</f>
        <v>HOSPITAL SILVIO MAGALHÃES</v>
      </c>
      <c r="C377" s="4" t="str">
        <f>'[1]TCE - ANEXO IV - Preencher'!E386</f>
        <v>4.6 - Serviços de Profissionais de Saúde</v>
      </c>
      <c r="D377" s="3">
        <f>'[1]TCE - ANEXO IV - Preencher'!F386</f>
        <v>1317325443</v>
      </c>
      <c r="E377" s="5" t="str">
        <f>'[1]TCE - ANEXO IV - Preencher'!G386</f>
        <v>GENILDO AUGUSTO DE OLIVEIRA FILHO</v>
      </c>
      <c r="F377" s="5" t="str">
        <f>'[1]TCE - ANEXO IV - Preencher'!H386</f>
        <v>S</v>
      </c>
      <c r="G377" s="5" t="str">
        <f>'[1]TCE - ANEXO IV - Preencher'!I386</f>
        <v>N</v>
      </c>
      <c r="H377" s="5">
        <f>'[1]TCE - ANEXO IV - Preencher'!J386</f>
        <v>0</v>
      </c>
      <c r="I377" s="6">
        <f>IF('[1]TCE - ANEXO IV - Preencher'!K386="","",'[1]TCE - ANEXO IV - Preencher'!K386)</f>
        <v>45169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2610004</v>
      </c>
      <c r="L377" s="7">
        <f>'[1]TCE - ANEXO IV - Preencher'!N386</f>
        <v>1760.32</v>
      </c>
    </row>
    <row r="378" spans="1:12" s="8" customFormat="1" ht="19.5" customHeight="1">
      <c r="A378" s="3">
        <f>IFERROR(VLOOKUP(B378,'[1]DADOS (OCULTAR)'!$Q$3:$S$133,3,0),"")</f>
        <v>9767633000447</v>
      </c>
      <c r="B378" s="4" t="str">
        <f>'[1]TCE - ANEXO IV - Preencher'!C387</f>
        <v>HOSPITAL SILVIO MAGALHÃES</v>
      </c>
      <c r="C378" s="4" t="str">
        <f>'[1]TCE - ANEXO IV - Preencher'!E387</f>
        <v>4.6 - Serviços de Profissionais de Saúde</v>
      </c>
      <c r="D378" s="3">
        <f>'[1]TCE - ANEXO IV - Preencher'!F387</f>
        <v>12682913407</v>
      </c>
      <c r="E378" s="5" t="str">
        <f>'[1]TCE - ANEXO IV - Preencher'!G387</f>
        <v>GUIVENY FRANCIELLY CAVALCANTI SILVA</v>
      </c>
      <c r="F378" s="5" t="str">
        <f>'[1]TCE - ANEXO IV - Preencher'!H387</f>
        <v>S</v>
      </c>
      <c r="G378" s="5" t="str">
        <f>'[1]TCE - ANEXO IV - Preencher'!I387</f>
        <v>N</v>
      </c>
      <c r="H378" s="5">
        <f>'[1]TCE - ANEXO IV - Preencher'!J387</f>
        <v>0</v>
      </c>
      <c r="I378" s="6">
        <f>IF('[1]TCE - ANEXO IV - Preencher'!K387="","",'[1]TCE - ANEXO IV - Preencher'!K387)</f>
        <v>45169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2616506</v>
      </c>
      <c r="L378" s="7">
        <f>'[1]TCE - ANEXO IV - Preencher'!N387</f>
        <v>1885.01</v>
      </c>
    </row>
    <row r="379" spans="1:12" s="8" customFormat="1" ht="19.5" customHeight="1">
      <c r="A379" s="3">
        <f>IFERROR(VLOOKUP(B379,'[1]DADOS (OCULTAR)'!$Q$3:$S$133,3,0),"")</f>
        <v>9767633000447</v>
      </c>
      <c r="B379" s="4" t="str">
        <f>'[1]TCE - ANEXO IV - Preencher'!C388</f>
        <v>HOSPITAL SILVIO MAGALHÃES</v>
      </c>
      <c r="C379" s="4" t="str">
        <f>'[1]TCE - ANEXO IV - Preencher'!E388</f>
        <v>4.6 - Serviços de Profissionais de Saúde</v>
      </c>
      <c r="D379" s="3">
        <f>'[1]TCE - ANEXO IV - Preencher'!F388</f>
        <v>10789692481</v>
      </c>
      <c r="E379" s="5" t="str">
        <f>'[1]TCE - ANEXO IV - Preencher'!G388</f>
        <v>HELLENARA LAIS ALVES BATISTA DE OLIVEIRA</v>
      </c>
      <c r="F379" s="5" t="str">
        <f>'[1]TCE - ANEXO IV - Preencher'!H388</f>
        <v>S</v>
      </c>
      <c r="G379" s="5" t="str">
        <f>'[1]TCE - ANEXO IV - Preencher'!I388</f>
        <v>N</v>
      </c>
      <c r="H379" s="5">
        <f>'[1]TCE - ANEXO IV - Preencher'!J388</f>
        <v>0</v>
      </c>
      <c r="I379" s="6">
        <f>IF('[1]TCE - ANEXO IV - Preencher'!K388="","",'[1]TCE - ANEXO IV - Preencher'!K388)</f>
        <v>45169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2604205</v>
      </c>
      <c r="L379" s="7">
        <f>'[1]TCE - ANEXO IV - Preencher'!N388</f>
        <v>2485.92</v>
      </c>
    </row>
    <row r="380" spans="1:12" s="8" customFormat="1" ht="19.5" customHeight="1">
      <c r="A380" s="3">
        <f>IFERROR(VLOOKUP(B380,'[1]DADOS (OCULTAR)'!$Q$3:$S$133,3,0),"")</f>
        <v>9767633000447</v>
      </c>
      <c r="B380" s="4" t="str">
        <f>'[1]TCE - ANEXO IV - Preencher'!C389</f>
        <v>HOSPITAL SILVIO MAGALHÃES</v>
      </c>
      <c r="C380" s="4" t="str">
        <f>'[1]TCE - ANEXO IV - Preencher'!E389</f>
        <v>4.6 - Serviços de Profissionais de Saúde</v>
      </c>
      <c r="D380" s="3">
        <f>'[1]TCE - ANEXO IV - Preencher'!F389</f>
        <v>8351432440</v>
      </c>
      <c r="E380" s="5" t="str">
        <f>'[1]TCE - ANEXO IV - Preencher'!G389</f>
        <v>IRLANNA MILLENA MENDES FERREIRA</v>
      </c>
      <c r="F380" s="5" t="str">
        <f>'[1]TCE - ANEXO IV - Preencher'!H389</f>
        <v>S</v>
      </c>
      <c r="G380" s="5" t="str">
        <f>'[1]TCE - ANEXO IV - Preencher'!I389</f>
        <v>N</v>
      </c>
      <c r="H380" s="5">
        <f>'[1]TCE - ANEXO IV - Preencher'!J389</f>
        <v>0</v>
      </c>
      <c r="I380" s="6">
        <f>IF('[1]TCE - ANEXO IV - Preencher'!K389="","",'[1]TCE - ANEXO IV - Preencher'!K389)</f>
        <v>45169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2605905</v>
      </c>
      <c r="L380" s="7">
        <f>'[1]TCE - ANEXO IV - Preencher'!N389</f>
        <v>1634.49</v>
      </c>
    </row>
    <row r="381" spans="1:12" s="8" customFormat="1" ht="19.5" customHeight="1">
      <c r="A381" s="3">
        <f>IFERROR(VLOOKUP(B381,'[1]DADOS (OCULTAR)'!$Q$3:$S$133,3,0),"")</f>
        <v>9767633000447</v>
      </c>
      <c r="B381" s="4" t="str">
        <f>'[1]TCE - ANEXO IV - Preencher'!C390</f>
        <v>HOSPITAL SILVIO MAGALHÃES</v>
      </c>
      <c r="C381" s="4" t="str">
        <f>'[1]TCE - ANEXO IV - Preencher'!E390</f>
        <v>4.6 - Serviços de Profissionais de Saúde</v>
      </c>
      <c r="D381" s="3">
        <f>'[1]TCE - ANEXO IV - Preencher'!F390</f>
        <v>6852951413</v>
      </c>
      <c r="E381" s="5" t="str">
        <f>'[1]TCE - ANEXO IV - Preencher'!G390</f>
        <v>JANIELE CLAUDINO SOUZA DA SILVA</v>
      </c>
      <c r="F381" s="5" t="str">
        <f>'[1]TCE - ANEXO IV - Preencher'!H390</f>
        <v>S</v>
      </c>
      <c r="G381" s="5" t="str">
        <f>'[1]TCE - ANEXO IV - Preencher'!I390</f>
        <v>N</v>
      </c>
      <c r="H381" s="5">
        <f>'[1]TCE - ANEXO IV - Preencher'!J390</f>
        <v>0</v>
      </c>
      <c r="I381" s="6">
        <f>IF('[1]TCE - ANEXO IV - Preencher'!K390="","",'[1]TCE - ANEXO IV - Preencher'!K390)</f>
        <v>45169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2611804</v>
      </c>
      <c r="L381" s="7">
        <f>'[1]TCE - ANEXO IV - Preencher'!N390</f>
        <v>1995.04</v>
      </c>
    </row>
    <row r="382" spans="1:12" s="8" customFormat="1" ht="19.5" customHeight="1">
      <c r="A382" s="3">
        <f>IFERROR(VLOOKUP(B382,'[1]DADOS (OCULTAR)'!$Q$3:$S$133,3,0),"")</f>
        <v>9767633000447</v>
      </c>
      <c r="B382" s="4" t="str">
        <f>'[1]TCE - ANEXO IV - Preencher'!C391</f>
        <v>HOSPITAL SILVIO MAGALHÃES</v>
      </c>
      <c r="C382" s="4" t="str">
        <f>'[1]TCE - ANEXO IV - Preencher'!E391</f>
        <v>4.6 - Serviços de Profissionais de Saúde</v>
      </c>
      <c r="D382" s="3">
        <f>'[1]TCE - ANEXO IV - Preencher'!F391</f>
        <v>13262218413</v>
      </c>
      <c r="E382" s="5" t="str">
        <f>'[1]TCE - ANEXO IV - Preencher'!G391</f>
        <v>JOYCE DA SILVA FRANCISCO</v>
      </c>
      <c r="F382" s="5" t="str">
        <f>'[1]TCE - ANEXO IV - Preencher'!H391</f>
        <v>S</v>
      </c>
      <c r="G382" s="5" t="str">
        <f>'[1]TCE - ANEXO IV - Preencher'!I391</f>
        <v>N</v>
      </c>
      <c r="H382" s="5">
        <f>'[1]TCE - ANEXO IV - Preencher'!J391</f>
        <v>0</v>
      </c>
      <c r="I382" s="6">
        <f>IF('[1]TCE - ANEXO IV - Preencher'!K391="","",'[1]TCE - ANEXO IV - Preencher'!K391)</f>
        <v>45169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2600401</v>
      </c>
      <c r="L382" s="7">
        <f>'[1]TCE - ANEXO IV - Preencher'!N391</f>
        <v>1995.04</v>
      </c>
    </row>
    <row r="383" spans="1:12" s="8" customFormat="1" ht="19.5" customHeight="1">
      <c r="A383" s="3">
        <f>IFERROR(VLOOKUP(B383,'[1]DADOS (OCULTAR)'!$Q$3:$S$133,3,0),"")</f>
        <v>9767633000447</v>
      </c>
      <c r="B383" s="4" t="str">
        <f>'[1]TCE - ANEXO IV - Preencher'!C392</f>
        <v>HOSPITAL SILVIO MAGALHÃES</v>
      </c>
      <c r="C383" s="4" t="str">
        <f>'[1]TCE - ANEXO IV - Preencher'!E392</f>
        <v>4.6 - Serviços de Profissionais de Saúde</v>
      </c>
      <c r="D383" s="3">
        <f>'[1]TCE - ANEXO IV - Preencher'!F392</f>
        <v>11372615440</v>
      </c>
      <c r="E383" s="5" t="str">
        <f>'[1]TCE - ANEXO IV - Preencher'!G392</f>
        <v>KELLY ARIELLE DA SILVA</v>
      </c>
      <c r="F383" s="5" t="str">
        <f>'[1]TCE - ANEXO IV - Preencher'!H392</f>
        <v>S</v>
      </c>
      <c r="G383" s="5" t="str">
        <f>'[1]TCE - ANEXO IV - Preencher'!I392</f>
        <v>N</v>
      </c>
      <c r="H383" s="5">
        <f>'[1]TCE - ANEXO IV - Preencher'!J392</f>
        <v>0</v>
      </c>
      <c r="I383" s="6">
        <f>IF('[1]TCE - ANEXO IV - Preencher'!K392="","",'[1]TCE - ANEXO IV - Preencher'!K392)</f>
        <v>45169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2604205</v>
      </c>
      <c r="L383" s="7">
        <f>'[1]TCE - ANEXO IV - Preencher'!N392</f>
        <v>1650.31</v>
      </c>
    </row>
    <row r="384" spans="1:12" s="8" customFormat="1" ht="19.5" customHeight="1">
      <c r="A384" s="3">
        <f>IFERROR(VLOOKUP(B384,'[1]DADOS (OCULTAR)'!$Q$3:$S$133,3,0),"")</f>
        <v>9767633000447</v>
      </c>
      <c r="B384" s="4" t="str">
        <f>'[1]TCE - ANEXO IV - Preencher'!C393</f>
        <v>HOSPITAL SILVIO MAGALHÃES</v>
      </c>
      <c r="C384" s="4" t="str">
        <f>'[1]TCE - ANEXO IV - Preencher'!E393</f>
        <v>4.6 - Serviços de Profissionais de Saúde</v>
      </c>
      <c r="D384" s="3">
        <f>'[1]TCE - ANEXO IV - Preencher'!F393</f>
        <v>10955502411</v>
      </c>
      <c r="E384" s="5" t="str">
        <f>'[1]TCE - ANEXO IV - Preencher'!G393</f>
        <v>LARISSA MAYARA SILVA DE MELO</v>
      </c>
      <c r="F384" s="5" t="str">
        <f>'[1]TCE - ANEXO IV - Preencher'!H393</f>
        <v>S</v>
      </c>
      <c r="G384" s="5" t="str">
        <f>'[1]TCE - ANEXO IV - Preencher'!I393</f>
        <v>N</v>
      </c>
      <c r="H384" s="5">
        <f>'[1]TCE - ANEXO IV - Preencher'!J393</f>
        <v>0</v>
      </c>
      <c r="I384" s="6">
        <f>IF('[1]TCE - ANEXO IV - Preencher'!K393="","",'[1]TCE - ANEXO IV - Preencher'!K393)</f>
        <v>45169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2601409</v>
      </c>
      <c r="L384" s="7">
        <f>'[1]TCE - ANEXO IV - Preencher'!N393</f>
        <v>1760.32</v>
      </c>
    </row>
    <row r="385" spans="1:12" s="8" customFormat="1" ht="19.5" customHeight="1">
      <c r="A385" s="3">
        <f>IFERROR(VLOOKUP(B385,'[1]DADOS (OCULTAR)'!$Q$3:$S$133,3,0),"")</f>
        <v>9767633000447</v>
      </c>
      <c r="B385" s="4" t="str">
        <f>'[1]TCE - ANEXO IV - Preencher'!C394</f>
        <v>HOSPITAL SILVIO MAGALHÃES</v>
      </c>
      <c r="C385" s="4" t="str">
        <f>'[1]TCE - ANEXO IV - Preencher'!E394</f>
        <v>4.6 - Serviços de Profissionais de Saúde</v>
      </c>
      <c r="D385" s="3">
        <f>'[1]TCE - ANEXO IV - Preencher'!F394</f>
        <v>42842320883</v>
      </c>
      <c r="E385" s="5" t="str">
        <f>'[1]TCE - ANEXO IV - Preencher'!G394</f>
        <v>LETICIA EVELLYN DA SILVA</v>
      </c>
      <c r="F385" s="5" t="str">
        <f>'[1]TCE - ANEXO IV - Preencher'!H394</f>
        <v>S</v>
      </c>
      <c r="G385" s="5" t="str">
        <f>'[1]TCE - ANEXO IV - Preencher'!I394</f>
        <v>N</v>
      </c>
      <c r="H385" s="5">
        <f>'[1]TCE - ANEXO IV - Preencher'!J394</f>
        <v>0</v>
      </c>
      <c r="I385" s="6">
        <f>IF('[1]TCE - ANEXO IV - Preencher'!K394="","",'[1]TCE - ANEXO IV - Preencher'!K394)</f>
        <v>45169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2601409</v>
      </c>
      <c r="L385" s="7">
        <f>'[1]TCE - ANEXO IV - Preencher'!N394</f>
        <v>1774.99</v>
      </c>
    </row>
    <row r="386" spans="1:12" s="8" customFormat="1" ht="19.5" customHeight="1">
      <c r="A386" s="3">
        <f>IFERROR(VLOOKUP(B386,'[1]DADOS (OCULTAR)'!$Q$3:$S$133,3,0),"")</f>
        <v>9767633000447</v>
      </c>
      <c r="B386" s="4" t="str">
        <f>'[1]TCE - ANEXO IV - Preencher'!C395</f>
        <v>HOSPITAL SILVIO MAGALHÃES</v>
      </c>
      <c r="C386" s="4" t="str">
        <f>'[1]TCE - ANEXO IV - Preencher'!E395</f>
        <v>4.6 - Serviços de Profissionais de Saúde</v>
      </c>
      <c r="D386" s="3">
        <f>'[1]TCE - ANEXO IV - Preencher'!F395</f>
        <v>11027661432</v>
      </c>
      <c r="E386" s="5" t="str">
        <f>'[1]TCE - ANEXO IV - Preencher'!G395</f>
        <v>LETICIA GONCALVES FERREIRA DE MENEZES</v>
      </c>
      <c r="F386" s="5" t="str">
        <f>'[1]TCE - ANEXO IV - Preencher'!H395</f>
        <v>S</v>
      </c>
      <c r="G386" s="5" t="str">
        <f>'[1]TCE - ANEXO IV - Preencher'!I395</f>
        <v>N</v>
      </c>
      <c r="H386" s="5">
        <f>'[1]TCE - ANEXO IV - Preencher'!J395</f>
        <v>0</v>
      </c>
      <c r="I386" s="6">
        <f>IF('[1]TCE - ANEXO IV - Preencher'!K395="","",'[1]TCE - ANEXO IV - Preencher'!K395)</f>
        <v>45169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2601508</v>
      </c>
      <c r="L386" s="7">
        <f>'[1]TCE - ANEXO IV - Preencher'!N395</f>
        <v>2179.34</v>
      </c>
    </row>
    <row r="387" spans="1:12" s="8" customFormat="1" ht="19.5" customHeight="1">
      <c r="A387" s="3">
        <f>IFERROR(VLOOKUP(B387,'[1]DADOS (OCULTAR)'!$Q$3:$S$133,3,0),"")</f>
        <v>9767633000447</v>
      </c>
      <c r="B387" s="4" t="str">
        <f>'[1]TCE - ANEXO IV - Preencher'!C396</f>
        <v>HOSPITAL SILVIO MAGALHÃES</v>
      </c>
      <c r="C387" s="4" t="str">
        <f>'[1]TCE - ANEXO IV - Preencher'!E396</f>
        <v>4.6 - Serviços de Profissionais de Saúde</v>
      </c>
      <c r="D387" s="3">
        <f>'[1]TCE - ANEXO IV - Preencher'!F396</f>
        <v>5240895406</v>
      </c>
      <c r="E387" s="5" t="str">
        <f>'[1]TCE - ANEXO IV - Preencher'!G396</f>
        <v>MARIA DE FATIMA LOPES DA SILVA</v>
      </c>
      <c r="F387" s="5" t="str">
        <f>'[1]TCE - ANEXO IV - Preencher'!H396</f>
        <v>S</v>
      </c>
      <c r="G387" s="5" t="str">
        <f>'[1]TCE - ANEXO IV - Preencher'!I396</f>
        <v>N</v>
      </c>
      <c r="H387" s="5">
        <f>'[1]TCE - ANEXO IV - Preencher'!J396</f>
        <v>0</v>
      </c>
      <c r="I387" s="6">
        <f>IF('[1]TCE - ANEXO IV - Preencher'!K396="","",'[1]TCE - ANEXO IV - Preencher'!K396)</f>
        <v>45169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2607950</v>
      </c>
      <c r="L387" s="7">
        <f>'[1]TCE - ANEXO IV - Preencher'!N396</f>
        <v>1870.35</v>
      </c>
    </row>
    <row r="388" spans="1:12" s="8" customFormat="1" ht="19.5" customHeight="1">
      <c r="A388" s="3">
        <f>IFERROR(VLOOKUP(B388,'[1]DADOS (OCULTAR)'!$Q$3:$S$133,3,0),"")</f>
        <v>9767633000447</v>
      </c>
      <c r="B388" s="4" t="str">
        <f>'[1]TCE - ANEXO IV - Preencher'!C397</f>
        <v>HOSPITAL SILVIO MAGALHÃES</v>
      </c>
      <c r="C388" s="4" t="str">
        <f>'[1]TCE - ANEXO IV - Preencher'!E397</f>
        <v>5.17 - Manutenção de Software, Certificação Digital e Microfilmagem</v>
      </c>
      <c r="D388" s="3">
        <f>'[1]TCE - ANEXO IV - Preencher'!F397</f>
        <v>6312868000103</v>
      </c>
      <c r="E388" s="5" t="str">
        <f>'[1]TCE - ANEXO IV - Preencher'!G397</f>
        <v>TASCON INFORMATICA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862</v>
      </c>
      <c r="I388" s="6">
        <f>IF('[1]TCE - ANEXO IV - Preencher'!K397="","",'[1]TCE - ANEXO IV - Preencher'!K397)</f>
        <v>45113</v>
      </c>
      <c r="J388" s="5" t="str">
        <f>'[1]TCE - ANEXO IV - Preencher'!L397</f>
        <v>KZLL14429</v>
      </c>
      <c r="K388" s="5" t="str">
        <f>IF(F388="B",LEFT('[1]TCE - ANEXO IV - Preencher'!M397,2),IF(F388="S",LEFT('[1]TCE - ANEXO IV - Preencher'!M397,7),IF('[1]TCE - ANEXO IV - Preencher'!H397="","")))</f>
        <v>2610707</v>
      </c>
      <c r="L388" s="7">
        <f>'[1]TCE - ANEXO IV - Preencher'!N397</f>
        <v>1434.31</v>
      </c>
    </row>
    <row r="389" spans="1:12" s="8" customFormat="1" ht="19.5" customHeight="1">
      <c r="A389" s="3">
        <f>IFERROR(VLOOKUP(B389,'[1]DADOS (OCULTAR)'!$Q$3:$S$133,3,0),"")</f>
        <v>9767633000447</v>
      </c>
      <c r="B389" s="4" t="str">
        <f>'[1]TCE - ANEXO IV - Preencher'!C398</f>
        <v>HOSPITAL SILVIO MAGALHÃES</v>
      </c>
      <c r="C389" s="4" t="str">
        <f>'[1]TCE - ANEXO IV - Preencher'!E398</f>
        <v>5.16 - Serviços Médico-Hospitalares, Odotonlogia e Laboratoriais</v>
      </c>
      <c r="D389" s="3">
        <f>'[1]TCE - ANEXO IV - Preencher'!F398</f>
        <v>28428267000101</v>
      </c>
      <c r="E389" s="5" t="str">
        <f>'[1]TCE - ANEXO IV - Preencher'!G398</f>
        <v>MEDPALM SERVICOS EM SAUDE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1651</v>
      </c>
      <c r="I389" s="6">
        <f>IF('[1]TCE - ANEXO IV - Preencher'!K398="","",'[1]TCE - ANEXO IV - Preencher'!K398)</f>
        <v>45148</v>
      </c>
      <c r="J389" s="5" t="str">
        <f>'[1]TCE - ANEXO IV - Preencher'!L398</f>
        <v>VEAWWYWMB</v>
      </c>
      <c r="K389" s="5" t="str">
        <f>IF(F389="B",LEFT('[1]TCE - ANEXO IV - Preencher'!M398,2),IF(F389="S",LEFT('[1]TCE - ANEXO IV - Preencher'!M398,7),IF('[1]TCE - ANEXO IV - Preencher'!H398="","")))</f>
        <v>2704302</v>
      </c>
      <c r="L389" s="7">
        <f>'[1]TCE - ANEXO IV - Preencher'!N398</f>
        <v>124499.2</v>
      </c>
    </row>
    <row r="390" spans="1:12" s="8" customFormat="1" ht="19.5" customHeight="1">
      <c r="A390" s="3">
        <f>IFERROR(VLOOKUP(B390,'[1]DADOS (OCULTAR)'!$Q$3:$S$133,3,0),"")</f>
        <v>9767633000447</v>
      </c>
      <c r="B390" s="4" t="str">
        <f>'[1]TCE - ANEXO IV - Preencher'!C399</f>
        <v>HOSPITAL SILVIO MAGALHÃES</v>
      </c>
      <c r="C390" s="4" t="str">
        <f>'[1]TCE - ANEXO IV - Preencher'!E399</f>
        <v xml:space="preserve">5.25 - Serviços Bancários </v>
      </c>
      <c r="D390" s="3">
        <f>'[1]TCE - ANEXO IV - Preencher'!F399</f>
        <v>360305158247</v>
      </c>
      <c r="E390" s="5" t="str">
        <f>'[1]TCE - ANEXO IV - Preencher'!G399</f>
        <v>CAIXA ECONOMICA FEDERAL RECIFE</v>
      </c>
      <c r="F390" s="5" t="str">
        <f>'[1]TCE - ANEXO IV - Preencher'!H399</f>
        <v>S</v>
      </c>
      <c r="G390" s="5" t="str">
        <f>'[1]TCE - ANEXO IV - Preencher'!I399</f>
        <v>N</v>
      </c>
      <c r="H390" s="5">
        <f>'[1]TCE - ANEXO IV - Preencher'!J399</f>
        <v>0</v>
      </c>
      <c r="I390" s="6">
        <f>IF('[1]TCE - ANEXO IV - Preencher'!K399="","",'[1]TCE - ANEXO IV - Preencher'!K399)</f>
        <v>45138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169</v>
      </c>
    </row>
    <row r="391" spans="1:12" s="8" customFormat="1" ht="19.5" customHeight="1">
      <c r="A391" s="3">
        <f>IFERROR(VLOOKUP(B391,'[1]DADOS (OCULTAR)'!$Q$3:$S$133,3,0),"")</f>
        <v>9767633000447</v>
      </c>
      <c r="B391" s="4" t="str">
        <f>'[1]TCE - ANEXO IV - Preencher'!C400</f>
        <v>HOSPITAL SILVIO MAGALHÃES</v>
      </c>
      <c r="C391" s="4" t="str">
        <f>'[1]TCE - ANEXO IV - Preencher'!E400</f>
        <v>5.3 - Locação de Máquinas e Equipamentos</v>
      </c>
      <c r="D391" s="3">
        <f>'[1]TCE - ANEXO IV - Preencher'!F400</f>
        <v>46713321000134</v>
      </c>
      <c r="E391" s="5" t="str">
        <f>'[1]TCE - ANEXO IV - Preencher'!G400</f>
        <v xml:space="preserve">GILBERTO PEREIRA DOS SANTOS 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16</v>
      </c>
      <c r="I391" s="6">
        <f>IF('[1]TCE - ANEXO IV - Preencher'!K400="","",'[1]TCE - ANEXO IV - Preencher'!K400)</f>
        <v>45147</v>
      </c>
      <c r="J391" s="5" t="str">
        <f>'[1]TCE - ANEXO IV - Preencher'!L400</f>
        <v>DW8B9DN8Q</v>
      </c>
      <c r="K391" s="5" t="str">
        <f>IF(F391="B",LEFT('[1]TCE - ANEXO IV - Preencher'!M400,2),IF(F391="S",LEFT('[1]TCE - ANEXO IV - Preencher'!M400,7),IF('[1]TCE - ANEXO IV - Preencher'!H400="","")))</f>
        <v>2604205</v>
      </c>
      <c r="L391" s="7">
        <f>'[1]TCE - ANEXO IV - Preencher'!N400</f>
        <v>1300</v>
      </c>
    </row>
    <row r="392" spans="1:12" s="8" customFormat="1" ht="19.5" customHeight="1">
      <c r="A392" s="3">
        <f>IFERROR(VLOOKUP(B392,'[1]DADOS (OCULTAR)'!$Q$3:$S$133,3,0),"")</f>
        <v>9767633000447</v>
      </c>
      <c r="B392" s="4" t="str">
        <f>'[1]TCE - ANEXO IV - Preencher'!C401</f>
        <v>HOSPITAL SILVIO MAGALHÃES</v>
      </c>
      <c r="C392" s="4" t="str">
        <f>'[1]TCE - ANEXO IV - Preencher'!E401</f>
        <v>4.7 - Apoio Administrativo, Técnico e Operacional</v>
      </c>
      <c r="D392" s="3">
        <f>'[1]TCE - ANEXO IV - Preencher'!F401</f>
        <v>11841571466</v>
      </c>
      <c r="E392" s="5" t="str">
        <f>'[1]TCE - ANEXO IV - Preencher'!G401</f>
        <v>WELLITANIA MARIA DO NASCIMENTO</v>
      </c>
      <c r="F392" s="5" t="str">
        <f>'[1]TCE - ANEXO IV - Preencher'!H401</f>
        <v>S</v>
      </c>
      <c r="G392" s="5" t="str">
        <f>'[1]TCE - ANEXO IV - Preencher'!I401</f>
        <v>N</v>
      </c>
      <c r="H392" s="5">
        <f>'[1]TCE - ANEXO IV - Preencher'!J401</f>
        <v>0</v>
      </c>
      <c r="I392" s="6">
        <f>IF('[1]TCE - ANEXO IV - Preencher'!K401="","",'[1]TCE - ANEXO IV - Preencher'!K401)</f>
        <v>45169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2610004</v>
      </c>
      <c r="L392" s="7">
        <f>'[1]TCE - ANEXO IV - Preencher'!N401</f>
        <v>1496</v>
      </c>
    </row>
    <row r="393" spans="1:12" s="8" customFormat="1" ht="19.5" customHeight="1">
      <c r="A393" s="3">
        <f>IFERROR(VLOOKUP(B393,'[1]DADOS (OCULTAR)'!$Q$3:$S$133,3,0),"")</f>
        <v>9767633000447</v>
      </c>
      <c r="B393" s="4" t="str">
        <f>'[1]TCE - ANEXO IV - Preencher'!C402</f>
        <v>HOSPITAL SILVIO MAGALHÃES</v>
      </c>
      <c r="C393" s="4" t="str">
        <f>'[1]TCE - ANEXO IV - Preencher'!E402</f>
        <v>4.6 - Serviços de Profissionais de Saúde</v>
      </c>
      <c r="D393" s="3">
        <f>'[1]TCE - ANEXO IV - Preencher'!F402</f>
        <v>12658387474</v>
      </c>
      <c r="E393" s="5" t="str">
        <f>'[1]TCE - ANEXO IV - Preencher'!G402</f>
        <v>WILLIANE EVELIN SALES DO NASCIMENTO</v>
      </c>
      <c r="F393" s="5" t="str">
        <f>'[1]TCE - ANEXO IV - Preencher'!H402</f>
        <v>S</v>
      </c>
      <c r="G393" s="5" t="str">
        <f>'[1]TCE - ANEXO IV - Preencher'!I402</f>
        <v>N</v>
      </c>
      <c r="H393" s="5">
        <f>'[1]TCE - ANEXO IV - Preencher'!J402</f>
        <v>0</v>
      </c>
      <c r="I393" s="6">
        <f>IF('[1]TCE - ANEXO IV - Preencher'!K402="","",'[1]TCE - ANEXO IV - Preencher'!K402)</f>
        <v>45169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2600401</v>
      </c>
      <c r="L393" s="7">
        <f>'[1]TCE - ANEXO IV - Preencher'!N402</f>
        <v>1540.28</v>
      </c>
    </row>
    <row r="394" spans="1:12" s="8" customFormat="1" ht="19.5" customHeight="1">
      <c r="A394" s="3">
        <f>IFERROR(VLOOKUP(B394,'[1]DADOS (OCULTAR)'!$Q$3:$S$133,3,0),"")</f>
        <v>9767633000447</v>
      </c>
      <c r="B394" s="4" t="str">
        <f>'[1]TCE - ANEXO IV - Preencher'!C403</f>
        <v>HOSPITAL SILVIO MAGALHÃES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40924886000184</v>
      </c>
      <c r="E394" s="5" t="str">
        <f>'[1]TCE - ANEXO IV - Preencher'!G403</f>
        <v>PREVENTMED ATIVIDADES MEDICAS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>741</v>
      </c>
      <c r="I394" s="6">
        <f>IF('[1]TCE - ANEXO IV - Preencher'!K403="","",'[1]TCE - ANEXO IV - Preencher'!K403)</f>
        <v>45160</v>
      </c>
      <c r="J394" s="5" t="str">
        <f>'[1]TCE - ANEXO IV - Preencher'!L403</f>
        <v>SWNX43570</v>
      </c>
      <c r="K394" s="5" t="str">
        <f>IF(F394="B",LEFT('[1]TCE - ANEXO IV - Preencher'!M403,2),IF(F394="S",LEFT('[1]TCE - ANEXO IV - Preencher'!M403,7),IF('[1]TCE - ANEXO IV - Preencher'!H403="","")))</f>
        <v>2609600</v>
      </c>
      <c r="L394" s="7">
        <f>'[1]TCE - ANEXO IV - Preencher'!N403</f>
        <v>3500</v>
      </c>
    </row>
    <row r="395" spans="1:12" s="8" customFormat="1" ht="19.5" customHeight="1">
      <c r="A395" s="3">
        <f>IFERROR(VLOOKUP(B395,'[1]DADOS (OCULTAR)'!$Q$3:$S$133,3,0),"")</f>
        <v>9767633000447</v>
      </c>
      <c r="B395" s="4" t="str">
        <f>'[1]TCE - ANEXO IV - Preencher'!C404</f>
        <v>HOSPITAL SILVIO MAGALHÃES</v>
      </c>
      <c r="C395" s="4" t="str">
        <f>'[1]TCE - ANEXO IV - Preencher'!E404</f>
        <v>5.23 - Limpeza e Conservação</v>
      </c>
      <c r="D395" s="3">
        <f>'[1]TCE - ANEXO IV - Preencher'!F404</f>
        <v>9863853000121</v>
      </c>
      <c r="E395" s="5" t="str">
        <f>'[1]TCE - ANEXO IV - Preencher'!G404</f>
        <v>SOSERVI DISSIDIO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71835</v>
      </c>
      <c r="I395" s="6">
        <f>IF('[1]TCE - ANEXO IV - Preencher'!K404="","",'[1]TCE - ANEXO IV - Preencher'!K404)</f>
        <v>45131</v>
      </c>
      <c r="J395" s="5" t="str">
        <f>'[1]TCE - ANEXO IV - Preencher'!L404</f>
        <v>ERRG16355</v>
      </c>
      <c r="K395" s="5" t="str">
        <f>IF(F395="B",LEFT('[1]TCE - ANEXO IV - Preencher'!M404,2),IF(F395="S",LEFT('[1]TCE - ANEXO IV - Preencher'!M404,7),IF('[1]TCE - ANEXO IV - Preencher'!H404="","")))</f>
        <v>2609600</v>
      </c>
      <c r="L395" s="7">
        <f>'[1]TCE - ANEXO IV - Preencher'!N404</f>
        <v>18175.669999999998</v>
      </c>
    </row>
    <row r="396" spans="1:12" s="8" customFormat="1" ht="19.5" customHeight="1">
      <c r="A396" s="3">
        <f>IFERROR(VLOOKUP(B396,'[1]DADOS (OCULTAR)'!$Q$3:$S$133,3,0),"")</f>
        <v>9767633000447</v>
      </c>
      <c r="B396" s="4" t="str">
        <f>'[1]TCE - ANEXO IV - Preencher'!C405</f>
        <v>HOSPITAL SILVIO MAGALHÃES</v>
      </c>
      <c r="C396" s="4" t="str">
        <f>'[1]TCE - ANEXO IV - Preencher'!E405</f>
        <v>5.23 - Limpeza e Conservação</v>
      </c>
      <c r="D396" s="3">
        <f>'[1]TCE - ANEXO IV - Preencher'!F405</f>
        <v>9863853000121</v>
      </c>
      <c r="E396" s="5" t="str">
        <f>'[1]TCE - ANEXO IV - Preencher'!G405</f>
        <v>SOSERVI DISSIDIO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71807</v>
      </c>
      <c r="I396" s="6">
        <f>IF('[1]TCE - ANEXO IV - Preencher'!K405="","",'[1]TCE - ANEXO IV - Preencher'!K405)</f>
        <v>45127</v>
      </c>
      <c r="J396" s="5" t="str">
        <f>'[1]TCE - ANEXO IV - Preencher'!L405</f>
        <v>FMQU51956</v>
      </c>
      <c r="K396" s="5" t="str">
        <f>IF(F396="B",LEFT('[1]TCE - ANEXO IV - Preencher'!M405,2),IF(F396="S",LEFT('[1]TCE - ANEXO IV - Preencher'!M405,7),IF('[1]TCE - ANEXO IV - Preencher'!H405="","")))</f>
        <v>2609600</v>
      </c>
      <c r="L396" s="7">
        <f>'[1]TCE - ANEXO IV - Preencher'!N405</f>
        <v>18175.669999999998</v>
      </c>
    </row>
    <row r="397" spans="1:12" s="8" customFormat="1" ht="19.5" customHeight="1">
      <c r="A397" s="3">
        <f>IFERROR(VLOOKUP(B397,'[1]DADOS (OCULTAR)'!$Q$3:$S$133,3,0),"")</f>
        <v>9767633000447</v>
      </c>
      <c r="B397" s="4" t="str">
        <f>'[1]TCE - ANEXO IV - Preencher'!C406</f>
        <v>HOSPITAL SILVIO MAGALHÃES</v>
      </c>
      <c r="C397" s="4" t="str">
        <f>'[1]TCE - ANEXO IV - Preencher'!E406</f>
        <v>5.23 - Limpeza e Conservação</v>
      </c>
      <c r="D397" s="3">
        <f>'[1]TCE - ANEXO IV - Preencher'!F406</f>
        <v>9863853000121</v>
      </c>
      <c r="E397" s="5" t="str">
        <f>'[1]TCE - ANEXO IV - Preencher'!G406</f>
        <v>SOSERVI DISSIDIO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71808</v>
      </c>
      <c r="I397" s="6">
        <f>IF('[1]TCE - ANEXO IV - Preencher'!K406="","",'[1]TCE - ANEXO IV - Preencher'!K406)</f>
        <v>45127</v>
      </c>
      <c r="J397" s="5" t="str">
        <f>'[1]TCE - ANEXO IV - Preencher'!L406</f>
        <v>VNJZ80668</v>
      </c>
      <c r="K397" s="5" t="str">
        <f>IF(F397="B",LEFT('[1]TCE - ANEXO IV - Preencher'!M406,2),IF(F397="S",LEFT('[1]TCE - ANEXO IV - Preencher'!M406,7),IF('[1]TCE - ANEXO IV - Preencher'!H406="","")))</f>
        <v>2609600</v>
      </c>
      <c r="L397" s="7">
        <f>'[1]TCE - ANEXO IV - Preencher'!N406</f>
        <v>18175.669999999998</v>
      </c>
    </row>
    <row r="398" spans="1:12" s="8" customFormat="1" ht="19.5" customHeight="1">
      <c r="A398" s="3">
        <f>IFERROR(VLOOKUP(B398,'[1]DADOS (OCULTAR)'!$Q$3:$S$133,3,0),"")</f>
        <v>9767633000447</v>
      </c>
      <c r="B398" s="4" t="str">
        <f>'[1]TCE - ANEXO IV - Preencher'!C407</f>
        <v>HOSPITAL SILVIO MAGALHÃES</v>
      </c>
      <c r="C398" s="4" t="str">
        <f>'[1]TCE - ANEXO IV - Preencher'!E407</f>
        <v>5.23 - Limpeza e Conservação</v>
      </c>
      <c r="D398" s="3">
        <f>'[1]TCE - ANEXO IV - Preencher'!F407</f>
        <v>9863853000121</v>
      </c>
      <c r="E398" s="5" t="str">
        <f>'[1]TCE - ANEXO IV - Preencher'!G407</f>
        <v>SOSERVI DISSIDIO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71809</v>
      </c>
      <c r="I398" s="6">
        <f>IF('[1]TCE - ANEXO IV - Preencher'!K407="","",'[1]TCE - ANEXO IV - Preencher'!K407)</f>
        <v>45127</v>
      </c>
      <c r="J398" s="5" t="str">
        <f>'[1]TCE - ANEXO IV - Preencher'!L407</f>
        <v>KONN54850</v>
      </c>
      <c r="K398" s="5" t="str">
        <f>IF(F398="B",LEFT('[1]TCE - ANEXO IV - Preencher'!M407,2),IF(F398="S",LEFT('[1]TCE - ANEXO IV - Preencher'!M407,7),IF('[1]TCE - ANEXO IV - Preencher'!H407="","")))</f>
        <v>2609600</v>
      </c>
      <c r="L398" s="7">
        <f>'[1]TCE - ANEXO IV - Preencher'!N407</f>
        <v>18175.669999999998</v>
      </c>
    </row>
    <row r="399" spans="1:12" s="8" customFormat="1" ht="19.5" customHeight="1">
      <c r="A399" s="3">
        <f>IFERROR(VLOOKUP(B399,'[1]DADOS (OCULTAR)'!$Q$3:$S$133,3,0),"")</f>
        <v>9767633000447</v>
      </c>
      <c r="B399" s="4" t="str">
        <f>'[1]TCE - ANEXO IV - Preencher'!C408</f>
        <v>HOSPITAL SILVIO MAGALHÃES</v>
      </c>
      <c r="C399" s="4" t="str">
        <f>'[1]TCE - ANEXO IV - Preencher'!E408</f>
        <v>5.23 - Limpeza e Conservação</v>
      </c>
      <c r="D399" s="3">
        <f>'[1]TCE - ANEXO IV - Preencher'!F408</f>
        <v>9863853000121</v>
      </c>
      <c r="E399" s="5" t="str">
        <f>'[1]TCE - ANEXO IV - Preencher'!G408</f>
        <v>SOSERVI DISSIDIO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71810</v>
      </c>
      <c r="I399" s="6">
        <f>IF('[1]TCE - ANEXO IV - Preencher'!K408="","",'[1]TCE - ANEXO IV - Preencher'!K408)</f>
        <v>45127</v>
      </c>
      <c r="J399" s="5" t="str">
        <f>'[1]TCE - ANEXO IV - Preencher'!L408</f>
        <v>RCDL03023</v>
      </c>
      <c r="K399" s="5" t="str">
        <f>IF(F399="B",LEFT('[1]TCE - ANEXO IV - Preencher'!M408,2),IF(F399="S",LEFT('[1]TCE - ANEXO IV - Preencher'!M408,7),IF('[1]TCE - ANEXO IV - Preencher'!H408="","")))</f>
        <v>2609600</v>
      </c>
      <c r="L399" s="7">
        <f>'[1]TCE - ANEXO IV - Preencher'!N408</f>
        <v>18175.669999999998</v>
      </c>
    </row>
    <row r="400" spans="1:12" s="8" customFormat="1" ht="19.5" customHeight="1">
      <c r="A400" s="3">
        <f>IFERROR(VLOOKUP(B400,'[1]DADOS (OCULTAR)'!$Q$3:$S$133,3,0),"")</f>
        <v>9767633000447</v>
      </c>
      <c r="B400" s="4" t="str">
        <f>'[1]TCE - ANEXO IV - Preencher'!C409</f>
        <v>HOSPITAL SILVIO MAGALHÃES</v>
      </c>
      <c r="C400" s="4" t="str">
        <f>'[1]TCE - ANEXO IV - Preencher'!E409</f>
        <v>5.23 - Limpeza e Conservação</v>
      </c>
      <c r="D400" s="3">
        <f>'[1]TCE - ANEXO IV - Preencher'!F409</f>
        <v>9863853000121</v>
      </c>
      <c r="E400" s="5" t="str">
        <f>'[1]TCE - ANEXO IV - Preencher'!G409</f>
        <v>SOSERVI DISSIDIO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71811</v>
      </c>
      <c r="I400" s="6">
        <f>IF('[1]TCE - ANEXO IV - Preencher'!K409="","",'[1]TCE - ANEXO IV - Preencher'!K409)</f>
        <v>45127</v>
      </c>
      <c r="J400" s="5" t="str">
        <f>'[1]TCE - ANEXO IV - Preencher'!L409</f>
        <v>EGRT58729</v>
      </c>
      <c r="K400" s="5" t="str">
        <f>IF(F400="B",LEFT('[1]TCE - ANEXO IV - Preencher'!M409,2),IF(F400="S",LEFT('[1]TCE - ANEXO IV - Preencher'!M409,7),IF('[1]TCE - ANEXO IV - Preencher'!H409="","")))</f>
        <v>2609600</v>
      </c>
      <c r="L400" s="7">
        <f>'[1]TCE - ANEXO IV - Preencher'!N409</f>
        <v>18175.669999999998</v>
      </c>
    </row>
    <row r="401" spans="1:12" s="8" customFormat="1" ht="19.5" customHeight="1">
      <c r="A401" s="3">
        <f>IFERROR(VLOOKUP(B401,'[1]DADOS (OCULTAR)'!$Q$3:$S$133,3,0),"")</f>
        <v>9767633000447</v>
      </c>
      <c r="B401" s="4" t="str">
        <f>'[1]TCE - ANEXO IV - Preencher'!C410</f>
        <v>HOSPITAL SILVIO MAGALHÃES</v>
      </c>
      <c r="C401" s="4" t="str">
        <f>'[1]TCE - ANEXO IV - Preencher'!E410</f>
        <v>5.99 - Outros Serviços de Terceiros Pessoa Jurídica</v>
      </c>
      <c r="D401" s="3">
        <f>'[1]TCE - ANEXO IV - Preencher'!F410</f>
        <v>27284516000161</v>
      </c>
      <c r="E401" s="5" t="str">
        <f>'[1]TCE - ANEXO IV - Preencher'!G410</f>
        <v xml:space="preserve">MAXIFROTA 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158292</v>
      </c>
      <c r="I401" s="6">
        <f>IF('[1]TCE - ANEXO IV - Preencher'!K410="","",'[1]TCE - ANEXO IV - Preencher'!K410)</f>
        <v>45118</v>
      </c>
      <c r="J401" s="5" t="str">
        <f>'[1]TCE - ANEXO IV - Preencher'!L410</f>
        <v>IBEIFJIX</v>
      </c>
      <c r="K401" s="5" t="str">
        <f>IF(F401="B",LEFT('[1]TCE - ANEXO IV - Preencher'!M410,2),IF(F401="S",LEFT('[1]TCE - ANEXO IV - Preencher'!M410,7),IF('[1]TCE - ANEXO IV - Preencher'!H410="","")))</f>
        <v>2927408</v>
      </c>
      <c r="L401" s="7">
        <f>'[1]TCE - ANEXO IV - Preencher'!N410</f>
        <v>92.96</v>
      </c>
    </row>
    <row r="402" spans="1:12" s="8" customFormat="1" ht="19.5" customHeight="1">
      <c r="A402" s="3">
        <f>IFERROR(VLOOKUP(B402,'[1]DADOS (OCULTAR)'!$Q$3:$S$133,3,0),"")</f>
        <v>9767633000447</v>
      </c>
      <c r="B402" s="4" t="str">
        <f>'[1]TCE - ANEXO IV - Preencher'!C411</f>
        <v>HOSPITAL SILVIO MAGALHÃES</v>
      </c>
      <c r="C402" s="4" t="str">
        <f>'[1]TCE - ANEXO IV - Preencher'!E411</f>
        <v>5.99 - Outros Serviços de Terceiros Pessoa Jurídica</v>
      </c>
      <c r="D402" s="3">
        <f>'[1]TCE - ANEXO IV - Preencher'!F411</f>
        <v>27284516000161</v>
      </c>
      <c r="E402" s="5" t="str">
        <f>'[1]TCE - ANEXO IV - Preencher'!G411</f>
        <v xml:space="preserve">MAXIFROTA 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158293</v>
      </c>
      <c r="I402" s="6">
        <f>IF('[1]TCE - ANEXO IV - Preencher'!K411="","",'[1]TCE - ANEXO IV - Preencher'!K411)</f>
        <v>45118</v>
      </c>
      <c r="J402" s="5" t="str">
        <f>'[1]TCE - ANEXO IV - Preencher'!L411</f>
        <v>H6CWUUA3</v>
      </c>
      <c r="K402" s="5" t="str">
        <f>IF(F402="B",LEFT('[1]TCE - ANEXO IV - Preencher'!M411,2),IF(F402="S",LEFT('[1]TCE - ANEXO IV - Preencher'!M411,7),IF('[1]TCE - ANEXO IV - Preencher'!H411="","")))</f>
        <v>2927408</v>
      </c>
      <c r="L402" s="7">
        <f>'[1]TCE - ANEXO IV - Preencher'!N411</f>
        <v>174.6</v>
      </c>
    </row>
    <row r="403" spans="1:12" s="8" customFormat="1" ht="19.5" customHeight="1">
      <c r="A403" s="3">
        <f>IFERROR(VLOOKUP(B403,'[1]DADOS (OCULTAR)'!$Q$3:$S$133,3,0),"")</f>
        <v>9767633000447</v>
      </c>
      <c r="B403" s="4" t="str">
        <f>'[1]TCE - ANEXO IV - Preencher'!C412</f>
        <v>HOSPITAL SILVIO MAGALHÃES</v>
      </c>
      <c r="C403" s="4" t="str">
        <f>'[1]TCE - ANEXO IV - Preencher'!E412</f>
        <v>5.99 - Outros Serviços de Terceiros Pessoa Jurídica</v>
      </c>
      <c r="D403" s="3">
        <f>'[1]TCE - ANEXO IV - Preencher'!F412</f>
        <v>10868663000186</v>
      </c>
      <c r="E403" s="5" t="str">
        <f>'[1]TCE - ANEXO IV - Preencher'!G412</f>
        <v xml:space="preserve">ACG ADMINISTRADORA DE CARTOES </v>
      </c>
      <c r="F403" s="5" t="str">
        <f>'[1]TCE - ANEXO IV - Preencher'!H412</f>
        <v>S</v>
      </c>
      <c r="G403" s="5" t="str">
        <f>'[1]TCE - ANEXO IV - Preencher'!I412</f>
        <v>N</v>
      </c>
      <c r="H403" s="5">
        <f>'[1]TCE - ANEXO IV - Preencher'!J412</f>
        <v>0</v>
      </c>
      <c r="I403" s="6">
        <f>IF('[1]TCE - ANEXO IV - Preencher'!K412="","",'[1]TCE - ANEXO IV - Preencher'!K412)</f>
        <v>45138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2610004</v>
      </c>
      <c r="L403" s="7">
        <f>'[1]TCE - ANEXO IV - Preencher'!N412</f>
        <v>12.9</v>
      </c>
    </row>
    <row r="404" spans="1:12" s="8" customFormat="1" ht="19.5" customHeight="1">
      <c r="A404" s="3">
        <f>IFERROR(VLOOKUP(B404,'[1]DADOS (OCULTAR)'!$Q$3:$S$133,3,0),"")</f>
        <v>9767633000447</v>
      </c>
      <c r="B404" s="4" t="str">
        <f>'[1]TCE - ANEXO IV - Preencher'!C413</f>
        <v>HOSPITAL SILVIO MAGALHÃES</v>
      </c>
      <c r="C404" s="4" t="str">
        <f>'[1]TCE - ANEXO IV - Preencher'!E413</f>
        <v>5.99 - Outros Serviços de Terceiros Pessoa Jurídica</v>
      </c>
      <c r="D404" s="3">
        <f>'[1]TCE - ANEXO IV - Preencher'!F413</f>
        <v>10212447000188</v>
      </c>
      <c r="E404" s="5" t="str">
        <f>'[1]TCE - ANEXO IV - Preencher'!G413</f>
        <v>PREFEITURA DE PALMARES</v>
      </c>
      <c r="F404" s="5" t="str">
        <f>'[1]TCE - ANEXO IV - Preencher'!H413</f>
        <v>S</v>
      </c>
      <c r="G404" s="5" t="str">
        <f>'[1]TCE - ANEXO IV - Preencher'!I413</f>
        <v>N</v>
      </c>
      <c r="H404" s="5">
        <f>'[1]TCE - ANEXO IV - Preencher'!J413</f>
        <v>0</v>
      </c>
      <c r="I404" s="6">
        <f>IF('[1]TCE - ANEXO IV - Preencher'!K413="","",'[1]TCE - ANEXO IV - Preencher'!K413)</f>
        <v>45146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2610004</v>
      </c>
      <c r="L404" s="7">
        <f>'[1]TCE - ANEXO IV - Preencher'!N413</f>
        <v>7.77</v>
      </c>
    </row>
    <row r="405" spans="1:12" s="8" customFormat="1" ht="19.5" customHeight="1">
      <c r="A405" s="3">
        <f>IFERROR(VLOOKUP(B405,'[1]DADOS (OCULTAR)'!$Q$3:$S$133,3,0),"")</f>
        <v>9767633000447</v>
      </c>
      <c r="B405" s="4" t="str">
        <f>'[1]TCE - ANEXO IV - Preencher'!C414</f>
        <v>HOSPITAL SILVIO MAGALHÃES</v>
      </c>
      <c r="C405" s="4" t="str">
        <f>'[1]TCE - ANEXO IV - Preencher'!E414</f>
        <v>5.99 - Outros Serviços de Terceiros Pessoa Jurídica</v>
      </c>
      <c r="D405" s="3">
        <f>'[1]TCE - ANEXO IV - Preencher'!F414</f>
        <v>10212447000188</v>
      </c>
      <c r="E405" s="5" t="str">
        <f>'[1]TCE - ANEXO IV - Preencher'!G414</f>
        <v>PREFEITURA DE PALMARES</v>
      </c>
      <c r="F405" s="5" t="str">
        <f>'[1]TCE - ANEXO IV - Preencher'!H414</f>
        <v>S</v>
      </c>
      <c r="G405" s="5" t="str">
        <f>'[1]TCE - ANEXO IV - Preencher'!I414</f>
        <v>N</v>
      </c>
      <c r="H405" s="5">
        <f>'[1]TCE - ANEXO IV - Preencher'!J414</f>
        <v>0</v>
      </c>
      <c r="I405" s="6">
        <f>IF('[1]TCE - ANEXO IV - Preencher'!K414="","",'[1]TCE - ANEXO IV - Preencher'!K414)</f>
        <v>45146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2610004</v>
      </c>
      <c r="L405" s="7">
        <f>'[1]TCE - ANEXO IV - Preencher'!N414</f>
        <v>7.77</v>
      </c>
    </row>
    <row r="406" spans="1:12" s="8" customFormat="1" ht="19.5" customHeight="1">
      <c r="A406" s="3">
        <f>IFERROR(VLOOKUP(B406,'[1]DADOS (OCULTAR)'!$Q$3:$S$133,3,0),"")</f>
        <v>9767633000447</v>
      </c>
      <c r="B406" s="4" t="str">
        <f>'[1]TCE - ANEXO IV - Preencher'!C415</f>
        <v>HOSPITAL SILVIO MAGALHÃES</v>
      </c>
      <c r="C406" s="4" t="str">
        <f>'[1]TCE - ANEXO IV - Preencher'!E415</f>
        <v>5.99 - Outros Serviços de Terceiros Pessoa Jurídica</v>
      </c>
      <c r="D406" s="3">
        <f>'[1]TCE - ANEXO IV - Preencher'!F415</f>
        <v>2414180000183</v>
      </c>
      <c r="E406" s="5" t="str">
        <f>'[1]TCE - ANEXO IV - Preencher'!G415</f>
        <v>REYDILA M M FERREIRA ME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16925</v>
      </c>
      <c r="I406" s="6">
        <f>IF('[1]TCE - ANEXO IV - Preencher'!K415="","",'[1]TCE - ANEXO IV - Preencher'!K415)</f>
        <v>45155</v>
      </c>
      <c r="J406" s="5" t="str">
        <f>'[1]TCE - ANEXO IV - Preencher'!L415</f>
        <v>68DYNXYVN</v>
      </c>
      <c r="K406" s="5" t="str">
        <f>IF(F406="B",LEFT('[1]TCE - ANEXO IV - Preencher'!M415,2),IF(F406="S",LEFT('[1]TCE - ANEXO IV - Preencher'!M415,7),IF('[1]TCE - ANEXO IV - Preencher'!H415="","")))</f>
        <v>2610004</v>
      </c>
      <c r="L406" s="7">
        <f>'[1]TCE - ANEXO IV - Preencher'!N415</f>
        <v>9571</v>
      </c>
    </row>
    <row r="407" spans="1:12" s="8" customFormat="1" ht="19.5" customHeight="1">
      <c r="A407" s="3">
        <f>IFERROR(VLOOKUP(B407,'[1]DADOS (OCULTAR)'!$Q$3:$S$133,3,0),"")</f>
        <v>9767633000447</v>
      </c>
      <c r="B407" s="4" t="str">
        <f>'[1]TCE - ANEXO IV - Preencher'!C416</f>
        <v>HOSPITAL SILVIO MAGALHÃES</v>
      </c>
      <c r="C407" s="4" t="str">
        <f>'[1]TCE - ANEXO IV - Preencher'!E416</f>
        <v>4.6 - Serviços de Profissionais de Saúde</v>
      </c>
      <c r="D407" s="3">
        <f>'[1]TCE - ANEXO IV - Preencher'!F416</f>
        <v>12242037471</v>
      </c>
      <c r="E407" s="5" t="str">
        <f>'[1]TCE - ANEXO IV - Preencher'!G416</f>
        <v>ALANEI TAMARES COSTA DA SILVA</v>
      </c>
      <c r="F407" s="5" t="str">
        <f>'[1]TCE - ANEXO IV - Preencher'!H416</f>
        <v>S</v>
      </c>
      <c r="G407" s="5" t="str">
        <f>'[1]TCE - ANEXO IV - Preencher'!I416</f>
        <v>N</v>
      </c>
      <c r="H407" s="5">
        <f>'[1]TCE - ANEXO IV - Preencher'!J416</f>
        <v>0</v>
      </c>
      <c r="I407" s="6">
        <f>IF('[1]TCE - ANEXO IV - Preencher'!K416="","",'[1]TCE - ANEXO IV - Preencher'!K416)</f>
        <v>45169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2616506</v>
      </c>
      <c r="L407" s="7">
        <f>'[1]TCE - ANEXO IV - Preencher'!N416</f>
        <v>1870.35</v>
      </c>
    </row>
    <row r="408" spans="1:12" s="8" customFormat="1" ht="19.5" customHeight="1">
      <c r="A408" s="3">
        <f>IFERROR(VLOOKUP(B408,'[1]DADOS (OCULTAR)'!$Q$3:$S$133,3,0),"")</f>
        <v>9767633000447</v>
      </c>
      <c r="B408" s="4" t="str">
        <f>'[1]TCE - ANEXO IV - Preencher'!C417</f>
        <v>HOSPITAL SILVIO MAGALHÃES</v>
      </c>
      <c r="C408" s="4" t="str">
        <f>'[1]TCE - ANEXO IV - Preencher'!E417</f>
        <v>4.6 - Serviços de Profissionais de Saúde</v>
      </c>
      <c r="D408" s="3">
        <f>'[1]TCE - ANEXO IV - Preencher'!F417</f>
        <v>13354022418</v>
      </c>
      <c r="E408" s="5" t="str">
        <f>'[1]TCE - ANEXO IV - Preencher'!G417</f>
        <v>ALINE SILVA FERREIRA</v>
      </c>
      <c r="F408" s="5" t="str">
        <f>'[1]TCE - ANEXO IV - Preencher'!H417</f>
        <v>S</v>
      </c>
      <c r="G408" s="5" t="str">
        <f>'[1]TCE - ANEXO IV - Preencher'!I417</f>
        <v>N</v>
      </c>
      <c r="H408" s="5">
        <f>'[1]TCE - ANEXO IV - Preencher'!J417</f>
        <v>0</v>
      </c>
      <c r="I408" s="6">
        <f>IF('[1]TCE - ANEXO IV - Preencher'!K417="","",'[1]TCE - ANEXO IV - Preencher'!K417)</f>
        <v>45169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2611804</v>
      </c>
      <c r="L408" s="7">
        <f>'[1]TCE - ANEXO IV - Preencher'!N417</f>
        <v>1995.04</v>
      </c>
    </row>
    <row r="409" spans="1:12" s="8" customFormat="1" ht="19.5" customHeight="1">
      <c r="A409" s="3">
        <f>IFERROR(VLOOKUP(B409,'[1]DADOS (OCULTAR)'!$Q$3:$S$133,3,0),"")</f>
        <v>9767633000447</v>
      </c>
      <c r="B409" s="4" t="str">
        <f>'[1]TCE - ANEXO IV - Preencher'!C418</f>
        <v>HOSPITAL SILVIO MAGALHÃES</v>
      </c>
      <c r="C409" s="4" t="str">
        <f>'[1]TCE - ANEXO IV - Preencher'!E418</f>
        <v>4.6 - Serviços de Profissionais de Saúde</v>
      </c>
      <c r="D409" s="3">
        <f>'[1]TCE - ANEXO IV - Preencher'!F418</f>
        <v>8786846469</v>
      </c>
      <c r="E409" s="5" t="str">
        <f>'[1]TCE - ANEXO IV - Preencher'!G418</f>
        <v>ANA PAULA DE SOUZA SILVA</v>
      </c>
      <c r="F409" s="5" t="str">
        <f>'[1]TCE - ANEXO IV - Preencher'!H418</f>
        <v>S</v>
      </c>
      <c r="G409" s="5" t="str">
        <f>'[1]TCE - ANEXO IV - Preencher'!I418</f>
        <v>N</v>
      </c>
      <c r="H409" s="5">
        <f>'[1]TCE - ANEXO IV - Preencher'!J418</f>
        <v>0</v>
      </c>
      <c r="I409" s="6">
        <f>IF('[1]TCE - ANEXO IV - Preencher'!K418="","",'[1]TCE - ANEXO IV - Preencher'!K418)</f>
        <v>45169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2608701</v>
      </c>
      <c r="L409" s="7">
        <f>'[1]TCE - ANEXO IV - Preencher'!N418</f>
        <v>2360.9299999999998</v>
      </c>
    </row>
    <row r="410" spans="1:12" s="8" customFormat="1" ht="19.5" customHeight="1">
      <c r="A410" s="3">
        <f>IFERROR(VLOOKUP(B410,'[1]DADOS (OCULTAR)'!$Q$3:$S$133,3,0),"")</f>
        <v>9767633000447</v>
      </c>
      <c r="B410" s="4" t="str">
        <f>'[1]TCE - ANEXO IV - Preencher'!C419</f>
        <v>HOSPITAL SILVIO MAGALHÃES</v>
      </c>
      <c r="C410" s="4" t="str">
        <f>'[1]TCE - ANEXO IV - Preencher'!E419</f>
        <v>4.6 - Serviços de Profissionais de Saúde</v>
      </c>
      <c r="D410" s="3">
        <f>'[1]TCE - ANEXO IV - Preencher'!F419</f>
        <v>71074165454</v>
      </c>
      <c r="E410" s="5" t="str">
        <f>'[1]TCE - ANEXO IV - Preencher'!G419</f>
        <v>ANDERSON HENRIQUE DA SILVA</v>
      </c>
      <c r="F410" s="5" t="str">
        <f>'[1]TCE - ANEXO IV - Preencher'!H419</f>
        <v>S</v>
      </c>
      <c r="G410" s="5" t="str">
        <f>'[1]TCE - ANEXO IV - Preencher'!I419</f>
        <v>N</v>
      </c>
      <c r="H410" s="5">
        <f>'[1]TCE - ANEXO IV - Preencher'!J419</f>
        <v>0</v>
      </c>
      <c r="I410" s="6">
        <f>IF('[1]TCE - ANEXO IV - Preencher'!K419="","",'[1]TCE - ANEXO IV - Preencher'!K419)</f>
        <v>45169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2604205</v>
      </c>
      <c r="L410" s="7">
        <f>'[1]TCE - ANEXO IV - Preencher'!N419</f>
        <v>2179.34</v>
      </c>
    </row>
    <row r="411" spans="1:12" s="8" customFormat="1" ht="19.5" customHeight="1">
      <c r="A411" s="3">
        <f>IFERROR(VLOOKUP(B411,'[1]DADOS (OCULTAR)'!$Q$3:$S$133,3,0),"")</f>
        <v>9767633000447</v>
      </c>
      <c r="B411" s="4" t="str">
        <f>'[1]TCE - ANEXO IV - Preencher'!C420</f>
        <v>HOSPITAL SILVIO MAGALHÃES</v>
      </c>
      <c r="C411" s="4" t="str">
        <f>'[1]TCE - ANEXO IV - Preencher'!E420</f>
        <v>4.6 - Serviços de Profissionais de Saúde</v>
      </c>
      <c r="D411" s="3">
        <f>'[1]TCE - ANEXO IV - Preencher'!F420</f>
        <v>7913506490</v>
      </c>
      <c r="E411" s="5" t="str">
        <f>'[1]TCE - ANEXO IV - Preencher'!G420</f>
        <v>ARIANE CAROLINE FILGUEIRAS CARDOSO</v>
      </c>
      <c r="F411" s="5" t="str">
        <f>'[1]TCE - ANEXO IV - Preencher'!H420</f>
        <v>S</v>
      </c>
      <c r="G411" s="5" t="str">
        <f>'[1]TCE - ANEXO IV - Preencher'!I420</f>
        <v>N</v>
      </c>
      <c r="H411" s="5">
        <f>'[1]TCE - ANEXO IV - Preencher'!J420</f>
        <v>0</v>
      </c>
      <c r="I411" s="6">
        <f>IF('[1]TCE - ANEXO IV - Preencher'!K420="","",'[1]TCE - ANEXO IV - Preencher'!K420)</f>
        <v>45169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2616506</v>
      </c>
      <c r="L411" s="7">
        <f>'[1]TCE - ANEXO IV - Preencher'!N420</f>
        <v>1980.37</v>
      </c>
    </row>
    <row r="412" spans="1:12" s="8" customFormat="1" ht="19.5" customHeight="1">
      <c r="A412" s="3">
        <f>IFERROR(VLOOKUP(B412,'[1]DADOS (OCULTAR)'!$Q$3:$S$133,3,0),"")</f>
        <v>9767633000447</v>
      </c>
      <c r="B412" s="4" t="str">
        <f>'[1]TCE - ANEXO IV - Preencher'!C421</f>
        <v>HOSPITAL SILVIO MAGALHÃES</v>
      </c>
      <c r="C412" s="4" t="str">
        <f>'[1]TCE - ANEXO IV - Preencher'!E421</f>
        <v>4.6 - Serviços de Profissionais de Saúde</v>
      </c>
      <c r="D412" s="3">
        <f>'[1]TCE - ANEXO IV - Preencher'!F421</f>
        <v>9530395442</v>
      </c>
      <c r="E412" s="5" t="str">
        <f>'[1]TCE - ANEXO IV - Preencher'!G421</f>
        <v>BRUNA ELOISA NASCIMENTO ALVES</v>
      </c>
      <c r="F412" s="5" t="str">
        <f>'[1]TCE - ANEXO IV - Preencher'!H421</f>
        <v>S</v>
      </c>
      <c r="G412" s="5" t="str">
        <f>'[1]TCE - ANEXO IV - Preencher'!I421</f>
        <v>N</v>
      </c>
      <c r="H412" s="5">
        <f>'[1]TCE - ANEXO IV - Preencher'!J421</f>
        <v>0</v>
      </c>
      <c r="I412" s="6">
        <f>IF('[1]TCE - ANEXO IV - Preencher'!K421="","",'[1]TCE - ANEXO IV - Preencher'!K421)</f>
        <v>45169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2608206</v>
      </c>
      <c r="L412" s="7">
        <f>'[1]TCE - ANEXO IV - Preencher'!N421</f>
        <v>1885.01</v>
      </c>
    </row>
    <row r="413" spans="1:12" s="8" customFormat="1" ht="19.5" customHeight="1">
      <c r="A413" s="3">
        <f>IFERROR(VLOOKUP(B413,'[1]DADOS (OCULTAR)'!$Q$3:$S$133,3,0),"")</f>
        <v>9767633000447</v>
      </c>
      <c r="B413" s="4" t="str">
        <f>'[1]TCE - ANEXO IV - Preencher'!C422</f>
        <v>HOSPITAL SILVIO MAGALHÃES</v>
      </c>
      <c r="C413" s="4" t="str">
        <f>'[1]TCE - ANEXO IV - Preencher'!E422</f>
        <v>4.6 - Serviços de Profissionais de Saúde</v>
      </c>
      <c r="D413" s="3">
        <f>'[1]TCE - ANEXO IV - Preencher'!F422</f>
        <v>10083292403</v>
      </c>
      <c r="E413" s="5" t="str">
        <f>'[1]TCE - ANEXO IV - Preencher'!G422</f>
        <v>CIBELE MOREIRA CARVALHO</v>
      </c>
      <c r="F413" s="5" t="str">
        <f>'[1]TCE - ANEXO IV - Preencher'!H422</f>
        <v>S</v>
      </c>
      <c r="G413" s="5" t="str">
        <f>'[1]TCE - ANEXO IV - Preencher'!I422</f>
        <v>N</v>
      </c>
      <c r="H413" s="5">
        <f>'[1]TCE - ANEXO IV - Preencher'!J422</f>
        <v>0</v>
      </c>
      <c r="I413" s="6">
        <f>IF('[1]TCE - ANEXO IV - Preencher'!K422="","",'[1]TCE - ANEXO IV - Preencher'!K422)</f>
        <v>45169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2604205</v>
      </c>
      <c r="L413" s="7">
        <f>'[1]TCE - ANEXO IV - Preencher'!N422</f>
        <v>1650.31</v>
      </c>
    </row>
    <row r="414" spans="1:12" s="8" customFormat="1" ht="19.5" customHeight="1">
      <c r="A414" s="3">
        <f>IFERROR(VLOOKUP(B414,'[1]DADOS (OCULTAR)'!$Q$3:$S$133,3,0),"")</f>
        <v>9767633000447</v>
      </c>
      <c r="B414" s="4" t="str">
        <f>'[1]TCE - ANEXO IV - Preencher'!C423</f>
        <v>HOSPITAL SILVIO MAGALHÃES</v>
      </c>
      <c r="C414" s="4" t="str">
        <f>'[1]TCE - ANEXO IV - Preencher'!E423</f>
        <v>4.6 - Serviços de Profissionais de Saúde</v>
      </c>
      <c r="D414" s="3">
        <f>'[1]TCE - ANEXO IV - Preencher'!F423</f>
        <v>9238335443</v>
      </c>
      <c r="E414" s="5" t="str">
        <f>'[1]TCE - ANEXO IV - Preencher'!G423</f>
        <v>DIANA CLAUDIA SILVA DE OLIVEIRA</v>
      </c>
      <c r="F414" s="5" t="str">
        <f>'[1]TCE - ANEXO IV - Preencher'!H423</f>
        <v>S</v>
      </c>
      <c r="G414" s="5" t="str">
        <f>'[1]TCE - ANEXO IV - Preencher'!I423</f>
        <v>N</v>
      </c>
      <c r="H414" s="5">
        <f>'[1]TCE - ANEXO IV - Preencher'!J423</f>
        <v>0</v>
      </c>
      <c r="I414" s="6">
        <f>IF('[1]TCE - ANEXO IV - Preencher'!K423="","",'[1]TCE - ANEXO IV - Preencher'!K423)</f>
        <v>45169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2600401</v>
      </c>
      <c r="L414" s="7">
        <f>'[1]TCE - ANEXO IV - Preencher'!N423</f>
        <v>1650.31</v>
      </c>
    </row>
    <row r="415" spans="1:12" s="8" customFormat="1" ht="19.5" customHeight="1">
      <c r="A415" s="3">
        <f>IFERROR(VLOOKUP(B415,'[1]DADOS (OCULTAR)'!$Q$3:$S$133,3,0),"")</f>
        <v>9767633000447</v>
      </c>
      <c r="B415" s="4" t="str">
        <f>'[1]TCE - ANEXO IV - Preencher'!C424</f>
        <v>HOSPITAL SILVIO MAGALHÃES</v>
      </c>
      <c r="C415" s="4" t="str">
        <f>'[1]TCE - ANEXO IV - Preencher'!E424</f>
        <v>4.6 - Serviços de Profissionais de Saúde</v>
      </c>
      <c r="D415" s="3">
        <f>'[1]TCE - ANEXO IV - Preencher'!F424</f>
        <v>8498552419</v>
      </c>
      <c r="E415" s="5" t="str">
        <f>'[1]TCE - ANEXO IV - Preencher'!G424</f>
        <v>EDYLA KATHALINNE LIRA GOMES DOS SANTOS</v>
      </c>
      <c r="F415" s="5" t="str">
        <f>'[1]TCE - ANEXO IV - Preencher'!H424</f>
        <v>S</v>
      </c>
      <c r="G415" s="5" t="str">
        <f>'[1]TCE - ANEXO IV - Preencher'!I424</f>
        <v>N</v>
      </c>
      <c r="H415" s="5">
        <f>'[1]TCE - ANEXO IV - Preencher'!J424</f>
        <v>0</v>
      </c>
      <c r="I415" s="6">
        <f>IF('[1]TCE - ANEXO IV - Preencher'!K424="","",'[1]TCE - ANEXO IV - Preencher'!K424)</f>
        <v>45169</v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>2605905</v>
      </c>
      <c r="L415" s="7">
        <f>'[1]TCE - ANEXO IV - Preencher'!N424</f>
        <v>2493.12</v>
      </c>
    </row>
    <row r="416" spans="1:12" s="8" customFormat="1" ht="19.5" customHeight="1">
      <c r="A416" s="3">
        <f>IFERROR(VLOOKUP(B416,'[1]DADOS (OCULTAR)'!$Q$3:$S$133,3,0),"")</f>
        <v>9767633000447</v>
      </c>
      <c r="B416" s="4" t="str">
        <f>'[1]TCE - ANEXO IV - Preencher'!C425</f>
        <v>HOSPITAL SILVIO MAGALHÃES</v>
      </c>
      <c r="C416" s="4" t="str">
        <f>'[1]TCE - ANEXO IV - Preencher'!E425</f>
        <v>4.6 - Serviços de Profissionais de Saúde</v>
      </c>
      <c r="D416" s="3">
        <f>'[1]TCE - ANEXO IV - Preencher'!F425</f>
        <v>12368659447</v>
      </c>
      <c r="E416" s="5" t="str">
        <f>'[1]TCE - ANEXO IV - Preencher'!G425</f>
        <v>ELIZIA VICTORIA SILVA DOS SANTOS</v>
      </c>
      <c r="F416" s="5" t="str">
        <f>'[1]TCE - ANEXO IV - Preencher'!H425</f>
        <v>S</v>
      </c>
      <c r="G416" s="5" t="str">
        <f>'[1]TCE - ANEXO IV - Preencher'!I425</f>
        <v>N</v>
      </c>
      <c r="H416" s="5">
        <f>'[1]TCE - ANEXO IV - Preencher'!J425</f>
        <v>0</v>
      </c>
      <c r="I416" s="6">
        <f>IF('[1]TCE - ANEXO IV - Preencher'!K425="","",'[1]TCE - ANEXO IV - Preencher'!K425)</f>
        <v>45169</v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>2607950</v>
      </c>
      <c r="L416" s="7">
        <f>'[1]TCE - ANEXO IV - Preencher'!N425</f>
        <v>2179.34</v>
      </c>
    </row>
    <row r="417" spans="1:12" s="8" customFormat="1" ht="19.5" customHeight="1">
      <c r="A417" s="3">
        <f>IFERROR(VLOOKUP(B417,'[1]DADOS (OCULTAR)'!$Q$3:$S$133,3,0),"")</f>
        <v>9767633000447</v>
      </c>
      <c r="B417" s="4" t="str">
        <f>'[1]TCE - ANEXO IV - Preencher'!C426</f>
        <v>HOSPITAL SILVIO MAGALHÃES</v>
      </c>
      <c r="C417" s="4" t="str">
        <f>'[1]TCE - ANEXO IV - Preencher'!E426</f>
        <v>4.6 - Serviços de Profissionais de Saúde</v>
      </c>
      <c r="D417" s="3">
        <f>'[1]TCE - ANEXO IV - Preencher'!F426</f>
        <v>9659699409</v>
      </c>
      <c r="E417" s="5" t="str">
        <f>'[1]TCE - ANEXO IV - Preencher'!G426</f>
        <v>EVERTON GABRIEL FERREIRA DA SILVA</v>
      </c>
      <c r="F417" s="5" t="str">
        <f>'[1]TCE - ANEXO IV - Preencher'!H426</f>
        <v>S</v>
      </c>
      <c r="G417" s="5" t="str">
        <f>'[1]TCE - ANEXO IV - Preencher'!I426</f>
        <v>N</v>
      </c>
      <c r="H417" s="5">
        <f>'[1]TCE - ANEXO IV - Preencher'!J426</f>
        <v>0</v>
      </c>
      <c r="I417" s="6">
        <f>IF('[1]TCE - ANEXO IV - Preencher'!K426="","",'[1]TCE - ANEXO IV - Preencher'!K426)</f>
        <v>45169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2610004</v>
      </c>
      <c r="L417" s="7">
        <f>'[1]TCE - ANEXO IV - Preencher'!N426</f>
        <v>1995.04</v>
      </c>
    </row>
    <row r="418" spans="1:12" s="8" customFormat="1" ht="19.5" customHeight="1">
      <c r="A418" s="3">
        <f>IFERROR(VLOOKUP(B418,'[1]DADOS (OCULTAR)'!$Q$3:$S$133,3,0),"")</f>
        <v>9767633000447</v>
      </c>
      <c r="B418" s="4" t="str">
        <f>'[1]TCE - ANEXO IV - Preencher'!C427</f>
        <v>HOSPITAL SILVIO MAGALHÃES</v>
      </c>
      <c r="C418" s="4" t="str">
        <f>'[1]TCE - ANEXO IV - Preencher'!E427</f>
        <v>4.6 - Serviços de Profissionais de Saúde</v>
      </c>
      <c r="D418" s="3">
        <f>'[1]TCE - ANEXO IV - Preencher'!F427</f>
        <v>11173659480</v>
      </c>
      <c r="E418" s="5" t="str">
        <f>'[1]TCE - ANEXO IV - Preencher'!G427</f>
        <v>FELIPE ANDERSON DE OLIVEIRA</v>
      </c>
      <c r="F418" s="5" t="str">
        <f>'[1]TCE - ANEXO IV - Preencher'!H427</f>
        <v>S</v>
      </c>
      <c r="G418" s="5" t="str">
        <f>'[1]TCE - ANEXO IV - Preencher'!I427</f>
        <v>N</v>
      </c>
      <c r="H418" s="5">
        <f>'[1]TCE - ANEXO IV - Preencher'!J427</f>
        <v>0</v>
      </c>
      <c r="I418" s="6">
        <f>IF('[1]TCE - ANEXO IV - Preencher'!K427="","",'[1]TCE - ANEXO IV - Preencher'!K427)</f>
        <v>45169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2610004</v>
      </c>
      <c r="L418" s="7">
        <f>'[1]TCE - ANEXO IV - Preencher'!N427</f>
        <v>2090.39</v>
      </c>
    </row>
    <row r="419" spans="1:12" s="8" customFormat="1" ht="19.5" customHeight="1">
      <c r="A419" s="3">
        <f>IFERROR(VLOOKUP(B419,'[1]DADOS (OCULTAR)'!$Q$3:$S$133,3,0),"")</f>
        <v>9767633000447</v>
      </c>
      <c r="B419" s="4" t="str">
        <f>'[1]TCE - ANEXO IV - Preencher'!C428</f>
        <v>HOSPITAL SILVIO MAGALHÃES</v>
      </c>
      <c r="C419" s="4" t="str">
        <f>'[1]TCE - ANEXO IV - Preencher'!E428</f>
        <v>5.16 - Serviços Médico-Hospitalares, Odotonlogia e Laboratoriais</v>
      </c>
      <c r="D419" s="3">
        <f>'[1]TCE - ANEXO IV - Preencher'!F428</f>
        <v>49158209000177</v>
      </c>
      <c r="E419" s="5" t="str">
        <f>'[1]TCE - ANEXO IV - Preencher'!G428</f>
        <v>PAMED ATIVIDADES MEDICAS LTDA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220</v>
      </c>
      <c r="I419" s="6">
        <f>IF('[1]TCE - ANEXO IV - Preencher'!K428="","",'[1]TCE - ANEXO IV - Preencher'!K428)</f>
        <v>45142</v>
      </c>
      <c r="J419" s="5" t="str">
        <f>'[1]TCE - ANEXO IV - Preencher'!L428</f>
        <v>VMUB82526</v>
      </c>
      <c r="K419" s="5" t="str">
        <f>IF(F419="B",LEFT('[1]TCE - ANEXO IV - Preencher'!M428,2),IF(F419="S",LEFT('[1]TCE - ANEXO IV - Preencher'!M428,7),IF('[1]TCE - ANEXO IV - Preencher'!H428="","")))</f>
        <v>2609600</v>
      </c>
      <c r="L419" s="7">
        <f>'[1]TCE - ANEXO IV - Preencher'!N428</f>
        <v>14040</v>
      </c>
    </row>
    <row r="420" spans="1:12" s="8" customFormat="1" ht="19.5" customHeight="1">
      <c r="A420" s="3">
        <f>IFERROR(VLOOKUP(B420,'[1]DADOS (OCULTAR)'!$Q$3:$S$133,3,0),"")</f>
        <v>9767633000447</v>
      </c>
      <c r="B420" s="4" t="str">
        <f>'[1]TCE - ANEXO IV - Preencher'!C429</f>
        <v>HOSPITAL SILVIO MAGALHÃES</v>
      </c>
      <c r="C420" s="4" t="str">
        <f>'[1]TCE - ANEXO IV - Preencher'!E429</f>
        <v xml:space="preserve">3.9 - Material para Manutenção de Bens Imóveis </v>
      </c>
      <c r="D420" s="3">
        <f>'[1]TCE - ANEXO IV - Preencher'!F429</f>
        <v>868762000104</v>
      </c>
      <c r="E420" s="5" t="str">
        <f>'[1]TCE - ANEXO IV - Preencher'!G429</f>
        <v>METANACO – MATAIS E ACOS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000163781</v>
      </c>
      <c r="I420" s="6">
        <f>IF('[1]TCE - ANEXO IV - Preencher'!K429="","",'[1]TCE - ANEXO IV - Preencher'!K429)</f>
        <v>45127</v>
      </c>
      <c r="J420" s="5" t="str">
        <f>'[1]TCE - ANEXO IV - Preencher'!L429</f>
        <v>26230700868762000104550010001637811930687472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8280</v>
      </c>
    </row>
    <row r="421" spans="1:12" s="8" customFormat="1" ht="19.5" customHeight="1">
      <c r="A421" s="3">
        <f>IFERROR(VLOOKUP(B421,'[1]DADOS (OCULTAR)'!$Q$3:$S$133,3,0),"")</f>
        <v>9767633000447</v>
      </c>
      <c r="B421" s="4" t="str">
        <f>'[1]TCE - ANEXO IV - Preencher'!C430</f>
        <v>HOSPITAL SILVIO MAGALHÃES</v>
      </c>
      <c r="C421" s="4" t="str">
        <f>'[1]TCE - ANEXO IV - Preencher'!E430</f>
        <v xml:space="preserve">3.9 - Material para Manutenção de Bens Imóveis </v>
      </c>
      <c r="D421" s="3">
        <f>'[1]TCE - ANEXO IV - Preencher'!F430</f>
        <v>10230480001960</v>
      </c>
      <c r="E421" s="5" t="str">
        <f>'[1]TCE - ANEXO IV - Preencher'!G430</f>
        <v>FERREIRA COSTA CIA.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001818717</v>
      </c>
      <c r="I421" s="6">
        <f>IF('[1]TCE - ANEXO IV - Preencher'!K430="","",'[1]TCE - ANEXO IV - Preencher'!K430)</f>
        <v>45133</v>
      </c>
      <c r="J421" s="5" t="str">
        <f>'[1]TCE - ANEXO IV - Preencher'!L430</f>
        <v>26230710230480001960550100018187171107397487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189.8</v>
      </c>
    </row>
    <row r="422" spans="1:12" s="8" customFormat="1" ht="19.5" customHeight="1">
      <c r="A422" s="3">
        <f>IFERROR(VLOOKUP(B422,'[1]DADOS (OCULTAR)'!$Q$3:$S$133,3,0),"")</f>
        <v>9767633000447</v>
      </c>
      <c r="B422" s="4" t="str">
        <f>'[1]TCE - ANEXO IV - Preencher'!C431</f>
        <v>HOSPITAL SILVIO MAGALHÃES</v>
      </c>
      <c r="C422" s="4" t="str">
        <f>'[1]TCE - ANEXO IV - Preencher'!E431</f>
        <v xml:space="preserve">3.9 - Material para Manutenção de Bens Imóveis </v>
      </c>
      <c r="D422" s="3">
        <f>'[1]TCE - ANEXO IV - Preencher'!F431</f>
        <v>27973665000138</v>
      </c>
      <c r="E422" s="5" t="str">
        <f>'[1]TCE - ANEXO IV - Preencher'!G431</f>
        <v>J P SANTOS TINTAS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000000966</v>
      </c>
      <c r="I422" s="6">
        <f>IF('[1]TCE - ANEXO IV - Preencher'!K431="","",'[1]TCE - ANEXO IV - Preencher'!K431)</f>
        <v>45134</v>
      </c>
      <c r="J422" s="5" t="str">
        <f>'[1]TCE - ANEXO IV - Preencher'!L431</f>
        <v>26230727973665000138550010000009661150033560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240</v>
      </c>
    </row>
    <row r="423" spans="1:12" s="8" customFormat="1" ht="19.5" customHeight="1">
      <c r="A423" s="3">
        <f>IFERROR(VLOOKUP(B423,'[1]DADOS (OCULTAR)'!$Q$3:$S$133,3,0),"")</f>
        <v>9767633000447</v>
      </c>
      <c r="B423" s="4" t="str">
        <f>'[1]TCE - ANEXO IV - Preencher'!C432</f>
        <v>HOSPITAL SILVIO MAGALHÃES</v>
      </c>
      <c r="C423" s="4" t="str">
        <f>'[1]TCE - ANEXO IV - Preencher'!E432</f>
        <v xml:space="preserve">3.9 - Material para Manutenção de Bens Imóveis </v>
      </c>
      <c r="D423" s="3">
        <f>'[1]TCE - ANEXO IV - Preencher'!F432</f>
        <v>9767633000447</v>
      </c>
      <c r="E423" s="5" t="str">
        <f>'[1]TCE - ANEXO IV - Preencher'!G432</f>
        <v>MORAES DE SOUZA MATERIAIS DE CONSTRUCOES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000000019</v>
      </c>
      <c r="I423" s="6">
        <f>IF('[1]TCE - ANEXO IV - Preencher'!K432="","",'[1]TCE - ANEXO IV - Preencher'!K432)</f>
        <v>45135</v>
      </c>
      <c r="J423" s="5" t="str">
        <f>'[1]TCE - ANEXO IV - Preencher'!L432</f>
        <v>26230748355339000137550010000000191553065174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330</v>
      </c>
    </row>
    <row r="424" spans="1:12" s="8" customFormat="1" ht="19.5" customHeight="1">
      <c r="A424" s="3">
        <f>IFERROR(VLOOKUP(B424,'[1]DADOS (OCULTAR)'!$Q$3:$S$133,3,0),"")</f>
        <v>9767633000447</v>
      </c>
      <c r="B424" s="4" t="str">
        <f>'[1]TCE - ANEXO IV - Preencher'!C433</f>
        <v>HOSPITAL SILVIO MAGALHÃES</v>
      </c>
      <c r="C424" s="4" t="str">
        <f>'[1]TCE - ANEXO IV - Preencher'!E433</f>
        <v xml:space="preserve">3.10 - Material para Manutenção de Bens Móveis </v>
      </c>
      <c r="D424" s="3">
        <f>'[1]TCE - ANEXO IV - Preencher'!F433</f>
        <v>24073694000155</v>
      </c>
      <c r="E424" s="5" t="str">
        <f>'[1]TCE - ANEXO IV - Preencher'!G433</f>
        <v>CIL COMERCIO DE INFORMATICA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000967847</v>
      </c>
      <c r="I424" s="6">
        <f>IF('[1]TCE - ANEXO IV - Preencher'!K433="","",'[1]TCE - ANEXO IV - Preencher'!K433)</f>
        <v>45119</v>
      </c>
      <c r="J424" s="5" t="str">
        <f>'[1]TCE - ANEXO IV - Preencher'!L433</f>
        <v>26230724073694000155550010009678471002424721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206</v>
      </c>
    </row>
    <row r="425" spans="1:12" s="8" customFormat="1" ht="19.5" customHeight="1">
      <c r="A425" s="3">
        <f>IFERROR(VLOOKUP(B425,'[1]DADOS (OCULTAR)'!$Q$3:$S$133,3,0),"")</f>
        <v>9767633000447</v>
      </c>
      <c r="B425" s="4" t="str">
        <f>'[1]TCE - ANEXO IV - Preencher'!C434</f>
        <v>HOSPITAL SILVIO MAGALHÃES</v>
      </c>
      <c r="C425" s="4" t="str">
        <f>'[1]TCE - ANEXO IV - Preencher'!E434</f>
        <v xml:space="preserve">3.10 - Material para Manutenção de Bens Móveis </v>
      </c>
      <c r="D425" s="3">
        <f>'[1]TCE - ANEXO IV - Preencher'!F434</f>
        <v>10825008000140</v>
      </c>
      <c r="E425" s="5" t="str">
        <f>'[1]TCE - ANEXO IV - Preencher'!G434</f>
        <v>BARTO ELETRONICA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000010402</v>
      </c>
      <c r="I425" s="6">
        <f>IF('[1]TCE - ANEXO IV - Preencher'!K434="","",'[1]TCE - ANEXO IV - Preencher'!K434)</f>
        <v>45132</v>
      </c>
      <c r="J425" s="5" t="str">
        <f>'[1]TCE - ANEXO IV - Preencher'!L434</f>
        <v>26230710825008000140550100000104021120519835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183.4</v>
      </c>
    </row>
    <row r="426" spans="1:12" s="8" customFormat="1" ht="19.5" customHeight="1">
      <c r="A426" s="3">
        <f>IFERROR(VLOOKUP(B426,'[1]DADOS (OCULTAR)'!$Q$3:$S$133,3,0),"")</f>
        <v>9767633000447</v>
      </c>
      <c r="B426" s="4" t="str">
        <f>'[1]TCE - ANEXO IV - Preencher'!C435</f>
        <v>HOSPITAL SILVIO MAGALHÃES</v>
      </c>
      <c r="C426" s="4" t="str">
        <f>'[1]TCE - ANEXO IV - Preencher'!E435</f>
        <v xml:space="preserve">3.8 - Uniformes, Tecidos e Aviamentos </v>
      </c>
      <c r="D426" s="3">
        <f>'[1]TCE - ANEXO IV - Preencher'!F435</f>
        <v>24069083000133</v>
      </c>
      <c r="E426" s="5" t="str">
        <f>'[1]TCE - ANEXO IV - Preencher'!G435</f>
        <v>DANIEL AMARO DA SILVA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50</v>
      </c>
      <c r="I426" s="6">
        <f>IF('[1]TCE - ANEXO IV - Preencher'!K435="","",'[1]TCE - ANEXO IV - Preencher'!K435)</f>
        <v>45125</v>
      </c>
      <c r="J426" s="5" t="str">
        <f>'[1]TCE - ANEXO IV - Preencher'!L435</f>
        <v>SD66T98M7</v>
      </c>
      <c r="K426" s="5" t="str">
        <f>IF(F426="B",LEFT('[1]TCE - ANEXO IV - Preencher'!M435,2),IF(F426="S",LEFT('[1]TCE - ANEXO IV - Preencher'!M435,7),IF('[1]TCE - ANEXO IV - Preencher'!H435="","")))</f>
        <v>26 -  P</v>
      </c>
      <c r="L426" s="7">
        <f>'[1]TCE - ANEXO IV - Preencher'!N435</f>
        <v>2496</v>
      </c>
    </row>
    <row r="427" spans="1:12" s="8" customFormat="1" ht="19.5" customHeight="1">
      <c r="A427" s="3">
        <f>IFERROR(VLOOKUP(B427,'[1]DADOS (OCULTAR)'!$Q$3:$S$133,3,0),"")</f>
        <v>9767633000447</v>
      </c>
      <c r="B427" s="4" t="str">
        <f>'[1]TCE - ANEXO IV - Preencher'!C436</f>
        <v>HOSPITAL SILVIO MAGALHÃES</v>
      </c>
      <c r="C427" s="4" t="str">
        <f>'[1]TCE - ANEXO IV - Preencher'!E436</f>
        <v xml:space="preserve">3.8 - Uniformes, Tecidos e Aviamentos </v>
      </c>
      <c r="D427" s="3">
        <f>'[1]TCE - ANEXO IV - Preencher'!F436</f>
        <v>46139908000181</v>
      </c>
      <c r="E427" s="5" t="str">
        <f>'[1]TCE - ANEXO IV - Preencher'!G436</f>
        <v>INOVAR FARDAMENTOS E ENXOVAIS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000000221</v>
      </c>
      <c r="I427" s="6">
        <f>IF('[1]TCE - ANEXO IV - Preencher'!K436="","",'[1]TCE - ANEXO IV - Preencher'!K436)</f>
        <v>45133</v>
      </c>
      <c r="J427" s="5" t="str">
        <f>'[1]TCE - ANEXO IV - Preencher'!L436</f>
        <v>26230746139908000181550010000002211000002228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34880</v>
      </c>
    </row>
    <row r="428" spans="1:12" s="8" customFormat="1" ht="19.5" customHeight="1">
      <c r="A428" s="3">
        <f>IFERROR(VLOOKUP(B428,'[1]DADOS (OCULTAR)'!$Q$3:$S$133,3,0),"")</f>
        <v>9767633000447</v>
      </c>
      <c r="B428" s="4" t="str">
        <f>'[1]TCE - ANEXO IV - Preencher'!C437</f>
        <v>HOSPITAL SILVIO MAGALHÃES</v>
      </c>
      <c r="C428" s="4" t="str">
        <f>'[1]TCE - ANEXO IV - Preencher'!E437</f>
        <v>3.99 - Outras despesas com Material de Consumo</v>
      </c>
      <c r="D428" s="3">
        <f>'[1]TCE - ANEXO IV - Preencher'!F437</f>
        <v>7722228000134</v>
      </c>
      <c r="E428" s="5" t="str">
        <f>'[1]TCE - ANEXO IV - Preencher'!G437</f>
        <v>E. M. PAPELARIA, ELETRONICOS E INFORMATICA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6120</v>
      </c>
      <c r="I428" s="6">
        <f>IF('[1]TCE - ANEXO IV - Preencher'!K437="","",'[1]TCE - ANEXO IV - Preencher'!K437)</f>
        <v>45133</v>
      </c>
      <c r="J428" s="5" t="str">
        <f>'[1]TCE - ANEXO IV - Preencher'!L437</f>
        <v>26230707722228000134550010000061201449052210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154.08000000000001</v>
      </c>
    </row>
    <row r="429" spans="1:12" s="8" customFormat="1" ht="19.5" customHeight="1">
      <c r="A429" s="3">
        <f>IFERROR(VLOOKUP(B429,'[1]DADOS (OCULTAR)'!$Q$3:$S$133,3,0),"")</f>
        <v>9767633000447</v>
      </c>
      <c r="B429" s="4" t="str">
        <f>'[1]TCE - ANEXO IV - Preencher'!C438</f>
        <v>HOSPITAL SILVIO MAGALHÃES</v>
      </c>
      <c r="C429" s="4" t="str">
        <f>'[1]TCE - ANEXO IV - Preencher'!E438</f>
        <v>5.23 - Limpeza e Conservação</v>
      </c>
      <c r="D429" s="3">
        <f>'[1]TCE - ANEXO IV - Preencher'!F438</f>
        <v>1459413000100</v>
      </c>
      <c r="E429" s="5" t="str">
        <f>'[1]TCE - ANEXO IV - Preencher'!G438</f>
        <v>ELUS ENGENHARIA AMBIENTAL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34578</v>
      </c>
      <c r="I429" s="6">
        <f>IF('[1]TCE - ANEXO IV - Preencher'!K438="","",'[1]TCE - ANEXO IV - Preencher'!K438)</f>
        <v>45140</v>
      </c>
      <c r="J429" s="5" t="str">
        <f>'[1]TCE - ANEXO IV - Preencher'!L438</f>
        <v>PWQG71556</v>
      </c>
      <c r="K429" s="5" t="str">
        <f>IF(F429="B",LEFT('[1]TCE - ANEXO IV - Preencher'!M438,2),IF(F429="S",LEFT('[1]TCE - ANEXO IV - Preencher'!M438,7),IF('[1]TCE - ANEXO IV - Preencher'!H438="","")))</f>
        <v>2607901</v>
      </c>
      <c r="L429" s="7">
        <f>'[1]TCE - ANEXO IV - Preencher'!N438</f>
        <v>11322</v>
      </c>
    </row>
    <row r="430" spans="1:12" s="8" customFormat="1" ht="19.5" customHeight="1">
      <c r="A430" s="3">
        <f>IFERROR(VLOOKUP(B430,'[1]DADOS (OCULTAR)'!$Q$3:$S$133,3,0),"")</f>
        <v>9767633000447</v>
      </c>
      <c r="B430" s="4" t="str">
        <f>'[1]TCE - ANEXO IV - Preencher'!C439</f>
        <v>HOSPITAL SILVIO MAGALHÃES</v>
      </c>
      <c r="C430" s="4" t="str">
        <f>'[1]TCE - ANEXO IV - Preencher'!E439</f>
        <v>5.5 - Reparo e Manutenção de Máquinas e Equipamentos</v>
      </c>
      <c r="D430" s="3">
        <f>'[1]TCE - ANEXO IV - Preencher'!F439</f>
        <v>12853727000109</v>
      </c>
      <c r="E430" s="5" t="str">
        <f>'[1]TCE - ANEXO IV - Preencher'!G439</f>
        <v>KESA COMERCIO E SERVIÇO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7037</v>
      </c>
      <c r="I430" s="6">
        <f>IF('[1]TCE - ANEXO IV - Preencher'!K439="","",'[1]TCE - ANEXO IV - Preencher'!K439)</f>
        <v>45110</v>
      </c>
      <c r="J430" s="5" t="str">
        <f>'[1]TCE - ANEXO IV - Preencher'!L439</f>
        <v>SZ2MHLIM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4231.45</v>
      </c>
    </row>
    <row r="431" spans="1:12" s="8" customFormat="1" ht="19.5" customHeight="1">
      <c r="A431" s="3">
        <f>IFERROR(VLOOKUP(B431,'[1]DADOS (OCULTAR)'!$Q$3:$S$133,3,0),"")</f>
        <v>9767633000447</v>
      </c>
      <c r="B431" s="4" t="str">
        <f>'[1]TCE - ANEXO IV - Preencher'!C440</f>
        <v>HOSPITAL SILVIO MAGALHÃES</v>
      </c>
      <c r="C431" s="4" t="str">
        <f>'[1]TCE - ANEXO IV - Preencher'!E440</f>
        <v>5.5 - Reparo e Manutenção de Máquinas e Equipamentos</v>
      </c>
      <c r="D431" s="3">
        <f>'[1]TCE - ANEXO IV - Preencher'!F440</f>
        <v>12853727000109</v>
      </c>
      <c r="E431" s="5" t="str">
        <f>'[1]TCE - ANEXO IV - Preencher'!G440</f>
        <v>KESA COMERCIO E SERVIÇO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7038</v>
      </c>
      <c r="I431" s="6">
        <f>IF('[1]TCE - ANEXO IV - Preencher'!K440="","",'[1]TCE - ANEXO IV - Preencher'!K440)</f>
        <v>45110</v>
      </c>
      <c r="J431" s="5" t="str">
        <f>'[1]TCE - ANEXO IV - Preencher'!L440</f>
        <v>S58VSE32</v>
      </c>
      <c r="K431" s="5" t="str">
        <f>IF(F431="B",LEFT('[1]TCE - ANEXO IV - Preencher'!M440,2),IF(F431="S",LEFT('[1]TCE - ANEXO IV - Preencher'!M440,7),IF('[1]TCE - ANEXO IV - Preencher'!H440="","")))</f>
        <v>2611606</v>
      </c>
      <c r="L431" s="7">
        <f>'[1]TCE - ANEXO IV - Preencher'!N440</f>
        <v>10496.1</v>
      </c>
    </row>
    <row r="432" spans="1:12" s="8" customFormat="1" ht="19.5" customHeight="1">
      <c r="A432" s="3">
        <f>IFERROR(VLOOKUP(B432,'[1]DADOS (OCULTAR)'!$Q$3:$S$133,3,0),"")</f>
        <v>9767633000447</v>
      </c>
      <c r="B432" s="4" t="str">
        <f>'[1]TCE - ANEXO IV - Preencher'!C441</f>
        <v>HOSPITAL SILVIO MAGALHÃES</v>
      </c>
      <c r="C432" s="4" t="str">
        <f>'[1]TCE - ANEXO IV - Preencher'!E441</f>
        <v xml:space="preserve">5.7 - Reparo e Manutenção de Bens Movéis de Outras Naturezas </v>
      </c>
      <c r="D432" s="3">
        <f>'[1]TCE - ANEXO IV - Preencher'!F441</f>
        <v>30472067000190</v>
      </c>
      <c r="E432" s="5" t="str">
        <f>'[1]TCE - ANEXO IV - Preencher'!G441</f>
        <v>SAMUEL BORGES RAPOSO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305</v>
      </c>
      <c r="I432" s="6">
        <f>IF('[1]TCE - ANEXO IV - Preencher'!K441="","",'[1]TCE - ANEXO IV - Preencher'!K441)</f>
        <v>45132</v>
      </c>
      <c r="J432" s="5" t="str">
        <f>'[1]TCE - ANEXO IV - Preencher'!L441</f>
        <v>PZGSDYFVN</v>
      </c>
      <c r="K432" s="5" t="str">
        <f>IF(F432="B",LEFT('[1]TCE - ANEXO IV - Preencher'!M441,2),IF(F432="S",LEFT('[1]TCE - ANEXO IV - Preencher'!M441,7),IF('[1]TCE - ANEXO IV - Preencher'!H441="","")))</f>
        <v>2610004</v>
      </c>
      <c r="L432" s="7">
        <f>'[1]TCE - ANEXO IV - Preencher'!N441</f>
        <v>3940</v>
      </c>
    </row>
    <row r="433" spans="1:12" s="8" customFormat="1" ht="19.5" customHeight="1">
      <c r="A433" s="3">
        <f>IFERROR(VLOOKUP(B433,'[1]DADOS (OCULTAR)'!$Q$3:$S$133,3,0),"")</f>
        <v>9767633000447</v>
      </c>
      <c r="B433" s="4" t="str">
        <f>'[1]TCE - ANEXO IV - Preencher'!C442</f>
        <v>HOSPITAL SILVIO MAGALHÃES</v>
      </c>
      <c r="C433" s="4" t="str">
        <f>'[1]TCE - ANEXO IV - Preencher'!E442</f>
        <v>5.99 - Outros Serviços de Terceiros Pessoa Jurídica</v>
      </c>
      <c r="D433" s="3">
        <f>'[1]TCE - ANEXO IV - Preencher'!F442</f>
        <v>11578277000112</v>
      </c>
      <c r="E433" s="5" t="str">
        <f>'[1]TCE - ANEXO IV - Preencher'!G442</f>
        <v>SINDICATO SATENPE</v>
      </c>
      <c r="F433" s="5" t="str">
        <f>'[1]TCE - ANEXO IV - Preencher'!H442</f>
        <v>S</v>
      </c>
      <c r="G433" s="5" t="str">
        <f>'[1]TCE - ANEXO IV - Preencher'!I442</f>
        <v>N</v>
      </c>
      <c r="H433" s="5">
        <f>'[1]TCE - ANEXO IV - Preencher'!J442</f>
        <v>0</v>
      </c>
      <c r="I433" s="6">
        <f>IF('[1]TCE - ANEXO IV - Preencher'!K442="","",'[1]TCE - ANEXO IV - Preencher'!K442)</f>
        <v>45135</v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2325</v>
      </c>
    </row>
    <row r="434" spans="1:12" s="8" customFormat="1" ht="19.5" customHeight="1">
      <c r="A434" s="3">
        <f>IFERROR(VLOOKUP(B434,'[1]DADOS (OCULTAR)'!$Q$3:$S$133,3,0),"")</f>
        <v>9767633000447</v>
      </c>
      <c r="B434" s="4" t="str">
        <f>'[1]TCE - ANEXO IV - Preencher'!C443</f>
        <v>HOSPITAL SILVIO MAGALHÃES</v>
      </c>
      <c r="C434" s="4" t="str">
        <f>'[1]TCE - ANEXO IV - Preencher'!E443</f>
        <v>5.99 - Outros Serviços de Terceiros Pessoa Jurídica</v>
      </c>
      <c r="D434" s="3">
        <f>'[1]TCE - ANEXO IV - Preencher'!F443</f>
        <v>11578277000112</v>
      </c>
      <c r="E434" s="5" t="str">
        <f>'[1]TCE - ANEXO IV - Preencher'!G443</f>
        <v>SINDICATO SATENPE</v>
      </c>
      <c r="F434" s="5" t="str">
        <f>'[1]TCE - ANEXO IV - Preencher'!H443</f>
        <v>S</v>
      </c>
      <c r="G434" s="5" t="str">
        <f>'[1]TCE - ANEXO IV - Preencher'!I443</f>
        <v>N</v>
      </c>
      <c r="H434" s="5">
        <f>'[1]TCE - ANEXO IV - Preencher'!J443</f>
        <v>0</v>
      </c>
      <c r="I434" s="6">
        <f>IF('[1]TCE - ANEXO IV - Preencher'!K443="","",'[1]TCE - ANEXO IV - Preencher'!K443)</f>
        <v>45135</v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4544</v>
      </c>
    </row>
    <row r="435" spans="1:12" s="8" customFormat="1" ht="19.5" customHeight="1">
      <c r="A435" s="3">
        <f>IFERROR(VLOOKUP(B435,'[1]DADOS (OCULTAR)'!$Q$3:$S$133,3,0),"")</f>
        <v>9767633000447</v>
      </c>
      <c r="B435" s="4" t="str">
        <f>'[1]TCE - ANEXO IV - Preencher'!C444</f>
        <v>HOSPITAL SILVIO MAGALHÃES</v>
      </c>
      <c r="C435" s="4" t="str">
        <f>'[1]TCE - ANEXO IV - Preencher'!E444</f>
        <v>5.5 - Reparo e Manutenção de Máquinas e Equipamentos</v>
      </c>
      <c r="D435" s="3">
        <f>'[1]TCE - ANEXO IV - Preencher'!F444</f>
        <v>4187384000154</v>
      </c>
      <c r="E435" s="5" t="str">
        <f>'[1]TCE - ANEXO IV - Preencher'!G444</f>
        <v>LEISTUNG EQUIPAMENTOS LTDA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1764</v>
      </c>
      <c r="I435" s="6">
        <f>IF('[1]TCE - ANEXO IV - Preencher'!K444="","",'[1]TCE - ANEXO IV - Preencher'!K444)</f>
        <v>45119</v>
      </c>
      <c r="J435" s="5" t="str">
        <f>'[1]TCE - ANEXO IV - Preencher'!L444</f>
        <v>0MFV9VNAI</v>
      </c>
      <c r="K435" s="5" t="str">
        <f>IF(F435="B",LEFT('[1]TCE - ANEXO IV - Preencher'!M444,2),IF(F435="S",LEFT('[1]TCE - ANEXO IV - Preencher'!M444,7),IF('[1]TCE - ANEXO IV - Preencher'!H444="","")))</f>
        <v>4208906</v>
      </c>
      <c r="L435" s="7">
        <f>'[1]TCE - ANEXO IV - Preencher'!N444</f>
        <v>2188</v>
      </c>
    </row>
    <row r="436" spans="1:12" s="8" customFormat="1" ht="19.5" customHeight="1">
      <c r="A436" s="3">
        <f>IFERROR(VLOOKUP(B436,'[1]DADOS (OCULTAR)'!$Q$3:$S$133,3,0),"")</f>
        <v>9767633000447</v>
      </c>
      <c r="B436" s="4" t="str">
        <f>'[1]TCE - ANEXO IV - Preencher'!C445</f>
        <v>HOSPITAL SILVIO MAGALHÃES</v>
      </c>
      <c r="C436" s="4" t="str">
        <f>'[1]TCE - ANEXO IV - Preencher'!E445</f>
        <v>5.5 - Reparo e Manutenção de Máquinas e Equipamentos</v>
      </c>
      <c r="D436" s="3">
        <f>'[1]TCE - ANEXO IV - Preencher'!F445</f>
        <v>4187384000154</v>
      </c>
      <c r="E436" s="5" t="str">
        <f>'[1]TCE - ANEXO IV - Preencher'!G445</f>
        <v>LEISTUNG EQUIPAMENTOS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1763</v>
      </c>
      <c r="I436" s="6">
        <f>IF('[1]TCE - ANEXO IV - Preencher'!K445="","",'[1]TCE - ANEXO IV - Preencher'!K445)</f>
        <v>45119</v>
      </c>
      <c r="J436" s="5" t="str">
        <f>'[1]TCE - ANEXO IV - Preencher'!L445</f>
        <v>PFQJBYEGE</v>
      </c>
      <c r="K436" s="5" t="str">
        <f>IF(F436="B",LEFT('[1]TCE - ANEXO IV - Preencher'!M445,2),IF(F436="S",LEFT('[1]TCE - ANEXO IV - Preencher'!M445,7),IF('[1]TCE - ANEXO IV - Preencher'!H445="","")))</f>
        <v>4208906</v>
      </c>
      <c r="L436" s="7">
        <f>'[1]TCE - ANEXO IV - Preencher'!N445</f>
        <v>2013</v>
      </c>
    </row>
    <row r="437" spans="1:12" s="8" customFormat="1" ht="19.5" customHeight="1">
      <c r="A437" s="3">
        <f>IFERROR(VLOOKUP(B437,'[1]DADOS (OCULTAR)'!$Q$3:$S$133,3,0),"")</f>
        <v>9767633000447</v>
      </c>
      <c r="B437" s="4" t="str">
        <f>'[1]TCE - ANEXO IV - Preencher'!C446</f>
        <v>HOSPITAL SILVIO MAGALHÃES</v>
      </c>
      <c r="C437" s="4" t="str">
        <f>'[1]TCE - ANEXO IV - Preencher'!E446</f>
        <v>5.5 - Reparo e Manutenção de Máquinas e Equipamentos</v>
      </c>
      <c r="D437" s="3">
        <f>'[1]TCE - ANEXO IV - Preencher'!F446</f>
        <v>4187384000154</v>
      </c>
      <c r="E437" s="5" t="str">
        <f>'[1]TCE - ANEXO IV - Preencher'!G446</f>
        <v>LEISTUNG EQUIPAMENTOS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1762</v>
      </c>
      <c r="I437" s="6">
        <f>IF('[1]TCE - ANEXO IV - Preencher'!K446="","",'[1]TCE - ANEXO IV - Preencher'!K446)</f>
        <v>45119</v>
      </c>
      <c r="J437" s="5" t="str">
        <f>'[1]TCE - ANEXO IV - Preencher'!L446</f>
        <v>P420ASXLU</v>
      </c>
      <c r="K437" s="5" t="str">
        <f>IF(F437="B",LEFT('[1]TCE - ANEXO IV - Preencher'!M446,2),IF(F437="S",LEFT('[1]TCE - ANEXO IV - Preencher'!M446,7),IF('[1]TCE - ANEXO IV - Preencher'!H446="","")))</f>
        <v>4208906</v>
      </c>
      <c r="L437" s="7">
        <f>'[1]TCE - ANEXO IV - Preencher'!N446</f>
        <v>2013</v>
      </c>
    </row>
    <row r="438" spans="1:12" s="8" customFormat="1" ht="19.5" customHeight="1">
      <c r="A438" s="3">
        <f>IFERROR(VLOOKUP(B438,'[1]DADOS (OCULTAR)'!$Q$3:$S$133,3,0),"")</f>
        <v>9767633000447</v>
      </c>
      <c r="B438" s="4" t="str">
        <f>'[1]TCE - ANEXO IV - Preencher'!C447</f>
        <v>HOSPITAL SILVIO MAGALHÃES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28526262000103</v>
      </c>
      <c r="E438" s="5" t="str">
        <f>'[1]TCE - ANEXO IV - Preencher'!G447</f>
        <v>PORTUGAL MATERIAL DE ESCRITORIO INFORMATICA E LIMPEZA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000008573</v>
      </c>
      <c r="I438" s="6">
        <f>IF('[1]TCE - ANEXO IV - Preencher'!K447="","",'[1]TCE - ANEXO IV - Preencher'!K447)</f>
        <v>45110</v>
      </c>
      <c r="J438" s="5" t="str">
        <f>'[1]TCE - ANEXO IV - Preencher'!L447</f>
        <v>26230728526262000103550010000085731000088518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90</v>
      </c>
    </row>
    <row r="439" spans="1:12" s="8" customFormat="1" ht="19.5" customHeight="1">
      <c r="A439" s="3">
        <f>IFERROR(VLOOKUP(B439,'[1]DADOS (OCULTAR)'!$Q$3:$S$133,3,0),"")</f>
        <v>9767633000447</v>
      </c>
      <c r="B439" s="4" t="str">
        <f>'[1]TCE - ANEXO IV - Preencher'!C448</f>
        <v>HOSPITAL SILVIO MAGALHÃES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8912538000184</v>
      </c>
      <c r="E439" s="5" t="str">
        <f>'[1]TCE - ANEXO IV - Preencher'!G448</f>
        <v>FRANCISCO DE ASSIS DE SOUZA ME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000002935</v>
      </c>
      <c r="I439" s="6">
        <f>IF('[1]TCE - ANEXO IV - Preencher'!K448="","",'[1]TCE - ANEXO IV - Preencher'!K448)</f>
        <v>45114</v>
      </c>
      <c r="J439" s="5" t="str">
        <f>'[1]TCE - ANEXO IV - Preencher'!L448</f>
        <v>26230708912538000184550010000029351000029429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209.9</v>
      </c>
    </row>
    <row r="440" spans="1:12" s="8" customFormat="1" ht="19.5" customHeight="1">
      <c r="A440" s="3">
        <f>IFERROR(VLOOKUP(B440,'[1]DADOS (OCULTAR)'!$Q$3:$S$133,3,0),"")</f>
        <v>9767633000447</v>
      </c>
      <c r="B440" s="4" t="str">
        <f>'[1]TCE - ANEXO IV - Preencher'!C449</f>
        <v>HOSPITAL SILVIO MAGALHÃES</v>
      </c>
      <c r="C440" s="4" t="str">
        <f>'[1]TCE - ANEXO IV - Preencher'!E449</f>
        <v xml:space="preserve">3.9 - Material para Manutenção de Bens Imóveis </v>
      </c>
      <c r="D440" s="3">
        <f>'[1]TCE - ANEXO IV - Preencher'!F449</f>
        <v>10451449000120</v>
      </c>
      <c r="E440" s="5" t="str">
        <f>'[1]TCE - ANEXO IV - Preencher'!G449</f>
        <v>FERPINTO COM. DE MAT.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000262179</v>
      </c>
      <c r="I440" s="6">
        <f>IF('[1]TCE - ANEXO IV - Preencher'!K449="","",'[1]TCE - ANEXO IV - Preencher'!K449)</f>
        <v>45119</v>
      </c>
      <c r="J440" s="5" t="str">
        <f>'[1]TCE - ANEXO IV - Preencher'!L449</f>
        <v>26230710451449000120550030002621791000256726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1692</v>
      </c>
    </row>
    <row r="441" spans="1:12" s="8" customFormat="1" ht="19.5" customHeight="1">
      <c r="A441" s="3">
        <f>IFERROR(VLOOKUP(B441,'[1]DADOS (OCULTAR)'!$Q$3:$S$133,3,0),"")</f>
        <v>9767633000447</v>
      </c>
      <c r="B441" s="4" t="str">
        <f>'[1]TCE - ANEXO IV - Preencher'!C450</f>
        <v>HOSPITAL SILVIO MAGALHÃES</v>
      </c>
      <c r="C441" s="4" t="str">
        <f>'[1]TCE - ANEXO IV - Preencher'!E450</f>
        <v xml:space="preserve">3.9 - Material para Manutenção de Bens Imóveis </v>
      </c>
      <c r="D441" s="3">
        <f>'[1]TCE - ANEXO IV - Preencher'!F450</f>
        <v>21126087000118</v>
      </c>
      <c r="E441" s="5" t="str">
        <f>'[1]TCE - ANEXO IV - Preencher'!G450</f>
        <v>A CAETANO DA SILVA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000041557</v>
      </c>
      <c r="I441" s="6">
        <f>IF('[1]TCE - ANEXO IV - Preencher'!K450="","",'[1]TCE - ANEXO IV - Preencher'!K450)</f>
        <v>45119</v>
      </c>
      <c r="J441" s="5" t="str">
        <f>'[1]TCE - ANEXO IV - Preencher'!L450</f>
        <v>26230721126087000118550010000415571369515987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1146.3</v>
      </c>
    </row>
    <row r="442" spans="1:12" s="8" customFormat="1" ht="19.5" customHeight="1">
      <c r="A442" s="3">
        <f>IFERROR(VLOOKUP(B442,'[1]DADOS (OCULTAR)'!$Q$3:$S$133,3,0),"")</f>
        <v>9767633000447</v>
      </c>
      <c r="B442" s="4" t="str">
        <f>'[1]TCE - ANEXO IV - Preencher'!C451</f>
        <v>HOSPITAL SILVIO MAGALHÃES</v>
      </c>
      <c r="C442" s="4" t="str">
        <f>'[1]TCE - ANEXO IV - Preencher'!E451</f>
        <v xml:space="preserve">3.9 - Material para Manutenção de Bens Imóveis </v>
      </c>
      <c r="D442" s="3">
        <f>'[1]TCE - ANEXO IV - Preencher'!F451</f>
        <v>41233613000156</v>
      </c>
      <c r="E442" s="5" t="str">
        <f>'[1]TCE - ANEXO IV - Preencher'!G451</f>
        <v>ACIOLI COM. DE EXTINTORES E SERV. DE PREVENCAO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000000937</v>
      </c>
      <c r="I442" s="6">
        <f>IF('[1]TCE - ANEXO IV - Preencher'!K451="","",'[1]TCE - ANEXO IV - Preencher'!K451)</f>
        <v>45117</v>
      </c>
      <c r="J442" s="5" t="str">
        <f>'[1]TCE - ANEXO IV - Preencher'!L451</f>
        <v>26230741233613000156550010000009371960607523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500</v>
      </c>
    </row>
    <row r="443" spans="1:12" s="8" customFormat="1" ht="19.5" customHeight="1">
      <c r="A443" s="3">
        <f>IFERROR(VLOOKUP(B443,'[1]DADOS (OCULTAR)'!$Q$3:$S$133,3,0),"")</f>
        <v>9767633000447</v>
      </c>
      <c r="B443" s="4" t="str">
        <f>'[1]TCE - ANEXO IV - Preencher'!C452</f>
        <v>HOSPITAL SILVIO MAGALHÃES</v>
      </c>
      <c r="C443" s="4" t="str">
        <f>'[1]TCE - ANEXO IV - Preencher'!E452</f>
        <v xml:space="preserve">3.9 - Material para Manutenção de Bens Imóveis </v>
      </c>
      <c r="D443" s="3">
        <f>'[1]TCE - ANEXO IV - Preencher'!F452</f>
        <v>5266210000140</v>
      </c>
      <c r="E443" s="5" t="str">
        <f>'[1]TCE - ANEXO IV - Preencher'!G452</f>
        <v>PORTELA DISTRIBUIDORA LTDA – PB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281381</v>
      </c>
      <c r="I443" s="6">
        <f>IF('[1]TCE - ANEXO IV - Preencher'!K452="","",'[1]TCE - ANEXO IV - Preencher'!K452)</f>
        <v>45119</v>
      </c>
      <c r="J443" s="5" t="str">
        <f>'[1]TCE - ANEXO IV - Preencher'!L452</f>
        <v>25230705266210000140550010002813811110131113</v>
      </c>
      <c r="K443" s="5" t="str">
        <f>IF(F443="B",LEFT('[1]TCE - ANEXO IV - Preencher'!M452,2),IF(F443="S",LEFT('[1]TCE - ANEXO IV - Preencher'!M452,7),IF('[1]TCE - ANEXO IV - Preencher'!H452="","")))</f>
        <v>25</v>
      </c>
      <c r="L443" s="7">
        <f>'[1]TCE - ANEXO IV - Preencher'!N452</f>
        <v>699.79</v>
      </c>
    </row>
    <row r="444" spans="1:12" s="8" customFormat="1" ht="19.5" customHeight="1">
      <c r="A444" s="3">
        <f>IFERROR(VLOOKUP(B444,'[1]DADOS (OCULTAR)'!$Q$3:$S$133,3,0),"")</f>
        <v>9767633000447</v>
      </c>
      <c r="B444" s="4" t="str">
        <f>'[1]TCE - ANEXO IV - Preencher'!C453</f>
        <v>HOSPITAL SILVIO MAGALHÃES</v>
      </c>
      <c r="C444" s="4" t="str">
        <f>'[1]TCE - ANEXO IV - Preencher'!E453</f>
        <v xml:space="preserve">3.9 - Material para Manutenção de Bens Imóveis </v>
      </c>
      <c r="D444" s="3">
        <f>'[1]TCE - ANEXO IV - Preencher'!F453</f>
        <v>12797269000120</v>
      </c>
      <c r="E444" s="5" t="str">
        <f>'[1]TCE - ANEXO IV - Preencher'!G453</f>
        <v>MELO E MELO FERRAGENS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503</v>
      </c>
      <c r="I444" s="6">
        <f>IF('[1]TCE - ANEXO IV - Preencher'!K453="","",'[1]TCE - ANEXO IV - Preencher'!K453)</f>
        <v>45119</v>
      </c>
      <c r="J444" s="5" t="str">
        <f>'[1]TCE - ANEXO IV - Preencher'!L453</f>
        <v>26230712797269000120550010000005031000240280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50</v>
      </c>
    </row>
    <row r="445" spans="1:12" s="8" customFormat="1" ht="19.5" customHeight="1">
      <c r="A445" s="3">
        <f>IFERROR(VLOOKUP(B445,'[1]DADOS (OCULTAR)'!$Q$3:$S$133,3,0),"")</f>
        <v>9767633000447</v>
      </c>
      <c r="B445" s="4" t="str">
        <f>'[1]TCE - ANEXO IV - Preencher'!C454</f>
        <v>HOSPITAL SILVIO MAGALHÃES</v>
      </c>
      <c r="C445" s="4" t="str">
        <f>'[1]TCE - ANEXO IV - Preencher'!E454</f>
        <v xml:space="preserve">3.9 - Material para Manutenção de Bens Imóveis </v>
      </c>
      <c r="D445" s="3">
        <f>'[1]TCE - ANEXO IV - Preencher'!F454</f>
        <v>12797269000120</v>
      </c>
      <c r="E445" s="5" t="str">
        <f>'[1]TCE - ANEXO IV - Preencher'!G454</f>
        <v>MELO E MELO FERRAGENS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500</v>
      </c>
      <c r="I445" s="6">
        <f>IF('[1]TCE - ANEXO IV - Preencher'!K454="","",'[1]TCE - ANEXO IV - Preencher'!K454)</f>
        <v>45114</v>
      </c>
      <c r="J445" s="5" t="str">
        <f>'[1]TCE - ANEXO IV - Preencher'!L454</f>
        <v>26230712797269000120550010000005001000237805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125</v>
      </c>
    </row>
    <row r="446" spans="1:12" s="8" customFormat="1" ht="19.5" customHeight="1">
      <c r="A446" s="3">
        <f>IFERROR(VLOOKUP(B446,'[1]DADOS (OCULTAR)'!$Q$3:$S$133,3,0),"")</f>
        <v>9767633000447</v>
      </c>
      <c r="B446" s="4" t="str">
        <f>'[1]TCE - ANEXO IV - Preencher'!C455</f>
        <v>HOSPITAL SILVIO MAGALHÃES</v>
      </c>
      <c r="C446" s="4" t="str">
        <f>'[1]TCE - ANEXO IV - Preencher'!E455</f>
        <v xml:space="preserve">3.9 - Material para Manutenção de Bens Imóveis </v>
      </c>
      <c r="D446" s="3">
        <f>'[1]TCE - ANEXO IV - Preencher'!F455</f>
        <v>1326290000201</v>
      </c>
      <c r="E446" s="5" t="str">
        <f>'[1]TCE - ANEXO IV - Preencher'!G455</f>
        <v>IVAN FERREIRA DOS SANTOS &amp; CIA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000047035</v>
      </c>
      <c r="I446" s="6">
        <f>IF('[1]TCE - ANEXO IV - Preencher'!K455="","",'[1]TCE - ANEXO IV - Preencher'!K455)</f>
        <v>45119</v>
      </c>
      <c r="J446" s="5" t="str">
        <f>'[1]TCE - ANEXO IV - Preencher'!L455</f>
        <v>26230701326290000201550010000470351830181312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747.08</v>
      </c>
    </row>
    <row r="447" spans="1:12" s="8" customFormat="1" ht="19.5" customHeight="1">
      <c r="A447" s="3">
        <f>IFERROR(VLOOKUP(B447,'[1]DADOS (OCULTAR)'!$Q$3:$S$133,3,0),"")</f>
        <v>9767633000447</v>
      </c>
      <c r="B447" s="4" t="str">
        <f>'[1]TCE - ANEXO IV - Preencher'!C456</f>
        <v>HOSPITAL SILVIO MAGALHÃES</v>
      </c>
      <c r="C447" s="4" t="str">
        <f>'[1]TCE - ANEXO IV - Preencher'!E456</f>
        <v xml:space="preserve">3.9 - Material para Manutenção de Bens Imóveis </v>
      </c>
      <c r="D447" s="3">
        <f>'[1]TCE - ANEXO IV - Preencher'!F456</f>
        <v>21620954000177</v>
      </c>
      <c r="E447" s="5" t="str">
        <f>'[1]TCE - ANEXO IV - Preencher'!G456</f>
        <v>CAMARA COMERCIO DE MATERIAL ELETRICO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000002653</v>
      </c>
      <c r="I447" s="6">
        <f>IF('[1]TCE - ANEXO IV - Preencher'!K456="","",'[1]TCE - ANEXO IV - Preencher'!K456)</f>
        <v>45114</v>
      </c>
      <c r="J447" s="5" t="str">
        <f>'[1]TCE - ANEXO IV - Preencher'!L456</f>
        <v>26230721620954000177550010000026531862419993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2512.5</v>
      </c>
    </row>
    <row r="448" spans="1:12" s="8" customFormat="1" ht="19.5" customHeight="1">
      <c r="A448" s="3">
        <f>IFERROR(VLOOKUP(B448,'[1]DADOS (OCULTAR)'!$Q$3:$S$133,3,0),"")</f>
        <v>9767633000447</v>
      </c>
      <c r="B448" s="4" t="str">
        <f>'[1]TCE - ANEXO IV - Preencher'!C457</f>
        <v>HOSPITAL SILVIO MAGALHÃES</v>
      </c>
      <c r="C448" s="4" t="str">
        <f>'[1]TCE - ANEXO IV - Preencher'!E457</f>
        <v xml:space="preserve">3.9 - Material para Manutenção de Bens Imóveis </v>
      </c>
      <c r="D448" s="3">
        <f>'[1]TCE - ANEXO IV - Preencher'!F457</f>
        <v>48957379000159</v>
      </c>
      <c r="E448" s="5" t="str">
        <f>'[1]TCE - ANEXO IV - Preencher'!G457</f>
        <v>MADEIREIRA SAO JOSE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379</v>
      </c>
      <c r="I448" s="6">
        <f>IF('[1]TCE - ANEXO IV - Preencher'!K457="","",'[1]TCE - ANEXO IV - Preencher'!K457)</f>
        <v>45120</v>
      </c>
      <c r="J448" s="5" t="str">
        <f>'[1]TCE - ANEXO IV - Preencher'!L457</f>
        <v>26230748957379000159550010000003791862576971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454</v>
      </c>
    </row>
    <row r="449" spans="1:12" s="8" customFormat="1" ht="19.5" customHeight="1">
      <c r="A449" s="3">
        <f>IFERROR(VLOOKUP(B449,'[1]DADOS (OCULTAR)'!$Q$3:$S$133,3,0),"")</f>
        <v>9767633000447</v>
      </c>
      <c r="B449" s="4" t="str">
        <f>'[1]TCE - ANEXO IV - Preencher'!C458</f>
        <v>HOSPITAL SILVIO MAGALHÃES</v>
      </c>
      <c r="C449" s="4" t="str">
        <f>'[1]TCE - ANEXO IV - Preencher'!E458</f>
        <v xml:space="preserve">3.9 - Material para Manutenção de Bens Imóveis </v>
      </c>
      <c r="D449" s="3">
        <f>'[1]TCE - ANEXO IV - Preencher'!F458</f>
        <v>10230480001960</v>
      </c>
      <c r="E449" s="5" t="str">
        <f>'[1]TCE - ANEXO IV - Preencher'!G458</f>
        <v>FERREIRA COSTA CIA.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001810885</v>
      </c>
      <c r="I449" s="6">
        <f>IF('[1]TCE - ANEXO IV - Preencher'!K458="","",'[1]TCE - ANEXO IV - Preencher'!K458)</f>
        <v>45121</v>
      </c>
      <c r="J449" s="5" t="str">
        <f>'[1]TCE - ANEXO IV - Preencher'!L458</f>
        <v>26230710230480001960550100018108851106871362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498</v>
      </c>
    </row>
    <row r="450" spans="1:12" s="8" customFormat="1" ht="19.5" customHeight="1">
      <c r="A450" s="3">
        <f>IFERROR(VLOOKUP(B450,'[1]DADOS (OCULTAR)'!$Q$3:$S$133,3,0),"")</f>
        <v>9767633000447</v>
      </c>
      <c r="B450" s="4" t="str">
        <f>'[1]TCE - ANEXO IV - Preencher'!C459</f>
        <v>HOSPITAL SILVIO MAGALHÃES</v>
      </c>
      <c r="C450" s="4" t="str">
        <f>'[1]TCE - ANEXO IV - Preencher'!E459</f>
        <v xml:space="preserve">3.9 - Material para Manutenção de Bens Imóveis </v>
      </c>
      <c r="D450" s="3">
        <f>'[1]TCE - ANEXO IV - Preencher'!F459</f>
        <v>10230480001960</v>
      </c>
      <c r="E450" s="5" t="str">
        <f>'[1]TCE - ANEXO IV - Preencher'!G459</f>
        <v>FERREIRA COSTA CIA.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001810886</v>
      </c>
      <c r="I450" s="6">
        <f>IF('[1]TCE - ANEXO IV - Preencher'!K459="","",'[1]TCE - ANEXO IV - Preencher'!K459)</f>
        <v>45121</v>
      </c>
      <c r="J450" s="5" t="str">
        <f>'[1]TCE - ANEXO IV - Preencher'!L459</f>
        <v>26230710230480001960550100018108861106871378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3638</v>
      </c>
    </row>
    <row r="451" spans="1:12" s="8" customFormat="1" ht="19.5" customHeight="1">
      <c r="A451" s="3">
        <f>IFERROR(VLOOKUP(B451,'[1]DADOS (OCULTAR)'!$Q$3:$S$133,3,0),"")</f>
        <v>9767633000447</v>
      </c>
      <c r="B451" s="4" t="str">
        <f>'[1]TCE - ANEXO IV - Preencher'!C460</f>
        <v>HOSPITAL SILVIO MAGALHÃES</v>
      </c>
      <c r="C451" s="4" t="str">
        <f>'[1]TCE - ANEXO IV - Preencher'!E460</f>
        <v xml:space="preserve">3.9 - Material para Manutenção de Bens Imóveis </v>
      </c>
      <c r="D451" s="3">
        <f>'[1]TCE - ANEXO IV - Preencher'!F460</f>
        <v>10230480001960</v>
      </c>
      <c r="E451" s="5" t="str">
        <f>'[1]TCE - ANEXO IV - Preencher'!G460</f>
        <v>FERREIRA COSTA CIA.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001810875</v>
      </c>
      <c r="I451" s="6">
        <f>IF('[1]TCE - ANEXO IV - Preencher'!K460="","",'[1]TCE - ANEXO IV - Preencher'!K460)</f>
        <v>45121</v>
      </c>
      <c r="J451" s="5" t="str">
        <f>'[1]TCE - ANEXO IV - Preencher'!L460</f>
        <v>26230710230480001960550100018108751106871099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1484.6</v>
      </c>
    </row>
    <row r="452" spans="1:12" s="8" customFormat="1" ht="19.5" customHeight="1">
      <c r="A452" s="3">
        <f>IFERROR(VLOOKUP(B452,'[1]DADOS (OCULTAR)'!$Q$3:$S$133,3,0),"")</f>
        <v>9767633000447</v>
      </c>
      <c r="B452" s="4" t="str">
        <f>'[1]TCE - ANEXO IV - Preencher'!C461</f>
        <v>HOSPITAL SILVIO MAGALHÃES</v>
      </c>
      <c r="C452" s="4" t="str">
        <f>'[1]TCE - ANEXO IV - Preencher'!E461</f>
        <v xml:space="preserve">3.9 - Material para Manutenção de Bens Imóveis </v>
      </c>
      <c r="D452" s="3">
        <f>'[1]TCE - ANEXO IV - Preencher'!F461</f>
        <v>10230480001960</v>
      </c>
      <c r="E452" s="5" t="str">
        <f>'[1]TCE - ANEXO IV - Preencher'!G461</f>
        <v>FERREIRA COSTA CIA.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001810874</v>
      </c>
      <c r="I452" s="6">
        <f>IF('[1]TCE - ANEXO IV - Preencher'!K461="","",'[1]TCE - ANEXO IV - Preencher'!K461)</f>
        <v>45121</v>
      </c>
      <c r="J452" s="5" t="str">
        <f>'[1]TCE - ANEXO IV - Preencher'!L461</f>
        <v>26230710230480001960550100018108741106871083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1018.8</v>
      </c>
    </row>
    <row r="453" spans="1:12" s="8" customFormat="1" ht="19.5" customHeight="1">
      <c r="A453" s="3">
        <f>IFERROR(VLOOKUP(B453,'[1]DADOS (OCULTAR)'!$Q$3:$S$133,3,0),"")</f>
        <v>9767633000447</v>
      </c>
      <c r="B453" s="4" t="str">
        <f>'[1]TCE - ANEXO IV - Preencher'!C462</f>
        <v>HOSPITAL SILVIO MAGALHÃES</v>
      </c>
      <c r="C453" s="4" t="str">
        <f>'[1]TCE - ANEXO IV - Preencher'!E462</f>
        <v xml:space="preserve">3.9 - Material para Manutenção de Bens Imóveis </v>
      </c>
      <c r="D453" s="3">
        <f>'[1]TCE - ANEXO IV - Preencher'!F462</f>
        <v>21620954000177</v>
      </c>
      <c r="E453" s="5" t="str">
        <f>'[1]TCE - ANEXO IV - Preencher'!G462</f>
        <v>CAMARA COMERCIO DE MATERIAL ELETRICO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000002658</v>
      </c>
      <c r="I453" s="6">
        <f>IF('[1]TCE - ANEXO IV - Preencher'!K462="","",'[1]TCE - ANEXO IV - Preencher'!K462)</f>
        <v>45121</v>
      </c>
      <c r="J453" s="5" t="str">
        <f>'[1]TCE - ANEXO IV - Preencher'!L462</f>
        <v>26230721620954000177550010000026581891028090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300</v>
      </c>
    </row>
    <row r="454" spans="1:12" s="8" customFormat="1" ht="19.5" customHeight="1">
      <c r="A454" s="3">
        <f>IFERROR(VLOOKUP(B454,'[1]DADOS (OCULTAR)'!$Q$3:$S$133,3,0),"")</f>
        <v>9767633000447</v>
      </c>
      <c r="B454" s="4" t="str">
        <f>'[1]TCE - ANEXO IV - Preencher'!C463</f>
        <v>HOSPITAL SILVIO MAGALHÃES</v>
      </c>
      <c r="C454" s="4" t="str">
        <f>'[1]TCE - ANEXO IV - Preencher'!E463</f>
        <v xml:space="preserve">3.9 - Material para Manutenção de Bens Imóveis </v>
      </c>
      <c r="D454" s="3">
        <f>'[1]TCE - ANEXO IV - Preencher'!F463</f>
        <v>279531000912</v>
      </c>
      <c r="E454" s="5" t="str">
        <f>'[1]TCE - ANEXO IV - Preencher'!G463</f>
        <v>TUPAN CONSTRUCOES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19059</v>
      </c>
      <c r="I454" s="6">
        <f>IF('[1]TCE - ANEXO IV - Preencher'!K463="","",'[1]TCE - ANEXO IV - Preencher'!K463)</f>
        <v>45119</v>
      </c>
      <c r="J454" s="5" t="str">
        <f>'[1]TCE - ANEXO IV - Preencher'!L463</f>
        <v>26230700279531000912550020000190591114175113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49</v>
      </c>
    </row>
    <row r="455" spans="1:12" s="8" customFormat="1" ht="19.5" customHeight="1">
      <c r="A455" s="3">
        <f>IFERROR(VLOOKUP(B455,'[1]DADOS (OCULTAR)'!$Q$3:$S$133,3,0),"")</f>
        <v>9767633000447</v>
      </c>
      <c r="B455" s="4" t="str">
        <f>'[1]TCE - ANEXO IV - Preencher'!C464</f>
        <v>HOSPITAL SILVIO MAGALHÃES</v>
      </c>
      <c r="C455" s="4" t="str">
        <f>'[1]TCE - ANEXO IV - Preencher'!E464</f>
        <v xml:space="preserve">3.9 - Material para Manutenção de Bens Imóveis </v>
      </c>
      <c r="D455" s="3">
        <f>'[1]TCE - ANEXO IV - Preencher'!F464</f>
        <v>279531000912</v>
      </c>
      <c r="E455" s="5" t="str">
        <f>'[1]TCE - ANEXO IV - Preencher'!G464</f>
        <v>TUPAN CONSTRUCOES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19060</v>
      </c>
      <c r="I455" s="6">
        <f>IF('[1]TCE - ANEXO IV - Preencher'!K464="","",'[1]TCE - ANEXO IV - Preencher'!K464)</f>
        <v>45119</v>
      </c>
      <c r="J455" s="5" t="str">
        <f>'[1]TCE - ANEXO IV - Preencher'!L464</f>
        <v>26230700279531000912550020000190601811901925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1435.5</v>
      </c>
    </row>
    <row r="456" spans="1:12" s="8" customFormat="1" ht="19.5" customHeight="1">
      <c r="A456" s="3">
        <f>IFERROR(VLOOKUP(B456,'[1]DADOS (OCULTAR)'!$Q$3:$S$133,3,0),"")</f>
        <v>9767633000447</v>
      </c>
      <c r="B456" s="4" t="str">
        <f>'[1]TCE - ANEXO IV - Preencher'!C465</f>
        <v>HOSPITAL SILVIO MAGALHÃES</v>
      </c>
      <c r="C456" s="4" t="str">
        <f>'[1]TCE - ANEXO IV - Preencher'!E465</f>
        <v xml:space="preserve">3.9 - Material para Manutenção de Bens Imóveis </v>
      </c>
      <c r="D456" s="3">
        <f>'[1]TCE - ANEXO IV - Preencher'!F465</f>
        <v>279531000831</v>
      </c>
      <c r="E456" s="5" t="str">
        <f>'[1]TCE - ANEXO IV - Preencher'!G465</f>
        <v>TUPAN CONSTRUCOES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193167</v>
      </c>
      <c r="I456" s="6">
        <f>IF('[1]TCE - ANEXO IV - Preencher'!K465="","",'[1]TCE - ANEXO IV - Preencher'!K465)</f>
        <v>45121</v>
      </c>
      <c r="J456" s="5" t="str">
        <f>'[1]TCE - ANEXO IV - Preencher'!L465</f>
        <v>26230700279531000831550020001931671192166177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1154.0999999999999</v>
      </c>
    </row>
    <row r="457" spans="1:12" s="8" customFormat="1" ht="19.5" customHeight="1">
      <c r="A457" s="3">
        <f>IFERROR(VLOOKUP(B457,'[1]DADOS (OCULTAR)'!$Q$3:$S$133,3,0),"")</f>
        <v>9767633000447</v>
      </c>
      <c r="B457" s="4" t="str">
        <f>'[1]TCE - ANEXO IV - Preencher'!C466</f>
        <v>HOSPITAL SILVIO MAGALHÃES</v>
      </c>
      <c r="C457" s="4" t="str">
        <f>'[1]TCE - ANEXO IV - Preencher'!E466</f>
        <v xml:space="preserve">3.9 - Material para Manutenção de Bens Imóveis </v>
      </c>
      <c r="D457" s="3">
        <f>'[1]TCE - ANEXO IV - Preencher'!F466</f>
        <v>48957379000159</v>
      </c>
      <c r="E457" s="5" t="str">
        <f>'[1]TCE - ANEXO IV - Preencher'!G466</f>
        <v>MADEIREIRA SAO JOSE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388</v>
      </c>
      <c r="I457" s="6">
        <f>IF('[1]TCE - ANEXO IV - Preencher'!K466="","",'[1]TCE - ANEXO IV - Preencher'!K466)</f>
        <v>45126</v>
      </c>
      <c r="J457" s="5" t="str">
        <f>'[1]TCE - ANEXO IV - Preencher'!L466</f>
        <v>26230748957379000159550010000003881906519659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609.75</v>
      </c>
    </row>
    <row r="458" spans="1:12" s="8" customFormat="1" ht="19.5" customHeight="1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Preencher'!F139</f>
        <v>7922864485</v>
      </c>
      <c r="E534" s="5" t="str">
        <f>'[1]TCE - ANEXO IV - Preencher'!G139</f>
        <v>VALDERICE SILVA DO CARMO</v>
      </c>
      <c r="F534" s="5" t="str">
        <f>'[1]TCE - ANEXO IV - Preencher'!H139</f>
        <v>S</v>
      </c>
      <c r="G534" s="5" t="str">
        <f>'[1]TCE - ANEXO IV - Preencher'!I139</f>
        <v>N</v>
      </c>
      <c r="H534" s="5">
        <f>'[1]TCE - ANEXO IV - Preencher'!J139</f>
        <v>0</v>
      </c>
      <c r="I534" s="6">
        <f>IF('[1]TCE - ANEXO IV - Preencher'!K139="","",'[1]TCE - ANEXO IV - Preencher'!K139)</f>
        <v>45169</v>
      </c>
      <c r="J534" s="5">
        <f>'[1]TCE - ANEXO IV - Preencher'!L139</f>
        <v>0</v>
      </c>
      <c r="K534" s="5" t="str">
        <f>IF(F534="B",LEFT('[1]TCE - ANEXO IV - Preencher'!M139,2),IF(F534="S",LEFT('[1]TCE - ANEXO IV - Preencher'!M139,7),IF('[1]TCE - ANEXO IV - Preencher'!H139="","")))</f>
        <v>2610004</v>
      </c>
      <c r="L534" s="7">
        <f>'[1]TCE - ANEXO IV - Preencher'!N139</f>
        <v>1760.32</v>
      </c>
    </row>
    <row r="535" spans="1:12" s="8" customFormat="1" ht="19.5" customHeight="1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Preencher'!F140</f>
        <v>3262723000157</v>
      </c>
      <c r="E535" s="5" t="str">
        <f>'[1]TCE - ANEXO IV - Preencher'!G140</f>
        <v xml:space="preserve">ANATOMICA SERVICO DE CIRURGIA E ANATOMIA </v>
      </c>
      <c r="F535" s="5" t="str">
        <f>'[1]TCE - ANEXO IV - Preencher'!H140</f>
        <v>S</v>
      </c>
      <c r="G535" s="5" t="str">
        <f>'[1]TCE - ANEXO IV - Preencher'!I140</f>
        <v>S</v>
      </c>
      <c r="H535" s="5" t="str">
        <f>'[1]TCE - ANEXO IV - Preencher'!J140</f>
        <v>1499</v>
      </c>
      <c r="I535" s="6">
        <f>IF('[1]TCE - ANEXO IV - Preencher'!K140="","",'[1]TCE - ANEXO IV - Preencher'!K140)</f>
        <v>45153</v>
      </c>
      <c r="J535" s="5" t="str">
        <f>'[1]TCE - ANEXO IV - Preencher'!L140</f>
        <v>5TBCW4VQ</v>
      </c>
      <c r="K535" s="5" t="str">
        <f>IF(F535="B",LEFT('[1]TCE - ANEXO IV - Preencher'!M140,2),IF(F535="S",LEFT('[1]TCE - ANEXO IV - Preencher'!M140,7),IF('[1]TCE - ANEXO IV - Preencher'!H140="","")))</f>
        <v>2611606</v>
      </c>
      <c r="L535" s="7">
        <f>'[1]TCE - ANEXO IV - Preencher'!N140</f>
        <v>4078</v>
      </c>
    </row>
    <row r="536" spans="1:12" s="8" customFormat="1" ht="19.5" customHeight="1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Preencher'!F123</f>
        <v>43843356000108</v>
      </c>
      <c r="E536" s="5" t="str">
        <f>'[1]TCE - ANEXO IV - Preencher'!G123</f>
        <v>SAUDEMED ATIVIDADES MEDICAS LTDA</v>
      </c>
      <c r="F536" s="5" t="str">
        <f>'[1]TCE - ANEXO IV - Preencher'!H123</f>
        <v>S</v>
      </c>
      <c r="G536" s="5" t="str">
        <f>'[1]TCE - ANEXO IV - Preencher'!I123</f>
        <v>S</v>
      </c>
      <c r="H536" s="5" t="str">
        <f>'[1]TCE - ANEXO IV - Preencher'!J123</f>
        <v>2284</v>
      </c>
      <c r="I536" s="6">
        <f>IF('[1]TCE - ANEXO IV - Preencher'!K123="","",'[1]TCE - ANEXO IV - Preencher'!K123)</f>
        <v>45146</v>
      </c>
      <c r="J536" s="5" t="str">
        <f>'[1]TCE - ANEXO IV - Preencher'!L123</f>
        <v>TBEN96772</v>
      </c>
      <c r="K536" s="5" t="str">
        <f>IF(F536="B",LEFT('[1]TCE - ANEXO IV - Preencher'!M123,2),IF(F536="S",LEFT('[1]TCE - ANEXO IV - Preencher'!M123,7),IF('[1]TCE - ANEXO IV - Preencher'!H123="","")))</f>
        <v>2609600</v>
      </c>
      <c r="L536" s="7">
        <f>'[1]TCE - ANEXO IV - Preencher'!N123</f>
        <v>7020</v>
      </c>
    </row>
    <row r="537" spans="1:12" s="8" customFormat="1" ht="19.5" customHeight="1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2023-08-25T17:27:41Z</dcterms:created>
  <dcterms:modified xsi:type="dcterms:W3CDTF">2023-08-25T17:27:59Z</dcterms:modified>
</cp:coreProperties>
</file>