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ANCEIRO\JULHO 2023\VALIDADOR\"/>
    </mc:Choice>
  </mc:AlternateContent>
  <xr:revisionPtr revIDLastSave="0" documentId="8_{D1440F7F-D2FD-4292-B1D6-C0FEEE26C61C}" xr6:coauthVersionLast="43" xr6:coauthVersionMax="43" xr10:uidLastSave="{00000000-0000-0000-0000-000000000000}"/>
  <bookViews>
    <workbookView xWindow="-120" yWindow="-120" windowWidth="20730" windowHeight="11160" xr2:uid="{D604A748-9F7E-44D0-849F-8D94F98BD944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 s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 s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 s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 s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 s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 s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 s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 s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 s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 s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 s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 s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 s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 s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 s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 s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 s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 s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 s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 s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 s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 s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 s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 s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 s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 s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 s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 s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 s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 s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 s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 s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 s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 s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 s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 s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 s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 s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 s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 s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 s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 s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 s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 s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 s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 s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 s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 s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 s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 s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 s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 s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 s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 s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 s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 s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 s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 s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 s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 s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 s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 s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 s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 s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 s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 s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 s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 s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 s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 s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 s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 s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 s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 s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 s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 s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 s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 s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 s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 s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 s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 s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 s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 s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 s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 s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 s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 s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 s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 s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 s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 s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 s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 s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 s="1"/>
  <c r="L1664" i="1"/>
  <c r="J1664" i="1"/>
  <c r="I1664" i="1"/>
  <c r="H1664" i="1"/>
  <c r="G1664" i="1"/>
  <c r="F1664" i="1"/>
  <c r="K1664" i="1" s="1"/>
  <c r="E1664" i="1"/>
  <c r="D1664" i="1"/>
  <c r="C1664" i="1"/>
  <c r="B1664" i="1"/>
  <c r="A1664" i="1" s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 s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 s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 s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 s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 s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 s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 s="1"/>
  <c r="L1656" i="1"/>
  <c r="J1656" i="1"/>
  <c r="I1656" i="1"/>
  <c r="H1656" i="1"/>
  <c r="G1656" i="1"/>
  <c r="F1656" i="1"/>
  <c r="K1656" i="1" s="1"/>
  <c r="E1656" i="1"/>
  <c r="D1656" i="1"/>
  <c r="C1656" i="1"/>
  <c r="B1656" i="1"/>
  <c r="A1656" i="1" s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 s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 s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 s="1"/>
  <c r="L1652" i="1"/>
  <c r="J1652" i="1"/>
  <c r="I1652" i="1"/>
  <c r="H1652" i="1"/>
  <c r="G1652" i="1"/>
  <c r="F1652" i="1"/>
  <c r="K1652" i="1" s="1"/>
  <c r="E1652" i="1"/>
  <c r="D1652" i="1"/>
  <c r="C1652" i="1"/>
  <c r="B1652" i="1"/>
  <c r="A1652" i="1" s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 s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 s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 s="1"/>
  <c r="L1648" i="1"/>
  <c r="J1648" i="1"/>
  <c r="I1648" i="1"/>
  <c r="H1648" i="1"/>
  <c r="G1648" i="1"/>
  <c r="F1648" i="1"/>
  <c r="K1648" i="1" s="1"/>
  <c r="E1648" i="1"/>
  <c r="D1648" i="1"/>
  <c r="C1648" i="1"/>
  <c r="B1648" i="1"/>
  <c r="A1648" i="1" s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 s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 s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 s="1"/>
  <c r="L1644" i="1"/>
  <c r="J1644" i="1"/>
  <c r="I1644" i="1"/>
  <c r="H1644" i="1"/>
  <c r="G1644" i="1"/>
  <c r="F1644" i="1"/>
  <c r="K1644" i="1" s="1"/>
  <c r="E1644" i="1"/>
  <c r="D1644" i="1"/>
  <c r="C1644" i="1"/>
  <c r="B1644" i="1"/>
  <c r="A1644" i="1" s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 s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 s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 s="1"/>
  <c r="L1640" i="1"/>
  <c r="J1640" i="1"/>
  <c r="I1640" i="1"/>
  <c r="H1640" i="1"/>
  <c r="G1640" i="1"/>
  <c r="F1640" i="1"/>
  <c r="K1640" i="1" s="1"/>
  <c r="E1640" i="1"/>
  <c r="D1640" i="1"/>
  <c r="C1640" i="1"/>
  <c r="B1640" i="1"/>
  <c r="A1640" i="1" s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 s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 s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 s="1"/>
  <c r="L1636" i="1"/>
  <c r="J1636" i="1"/>
  <c r="I1636" i="1"/>
  <c r="H1636" i="1"/>
  <c r="G1636" i="1"/>
  <c r="F1636" i="1"/>
  <c r="K1636" i="1" s="1"/>
  <c r="E1636" i="1"/>
  <c r="D1636" i="1"/>
  <c r="C1636" i="1"/>
  <c r="B1636" i="1"/>
  <c r="A1636" i="1" s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 s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 s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 s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 s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 s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 s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 s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 s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 s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 s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 s="1"/>
  <c r="L1624" i="1"/>
  <c r="J1624" i="1"/>
  <c r="I1624" i="1"/>
  <c r="H1624" i="1"/>
  <c r="G1624" i="1"/>
  <c r="F1624" i="1"/>
  <c r="K1624" i="1" s="1"/>
  <c r="E1624" i="1"/>
  <c r="D1624" i="1"/>
  <c r="C1624" i="1"/>
  <c r="B1624" i="1"/>
  <c r="A1624" i="1" s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 s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 s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 s="1"/>
  <c r="L1620" i="1"/>
  <c r="J1620" i="1"/>
  <c r="I1620" i="1"/>
  <c r="H1620" i="1"/>
  <c r="G1620" i="1"/>
  <c r="F1620" i="1"/>
  <c r="K1620" i="1" s="1"/>
  <c r="E1620" i="1"/>
  <c r="D1620" i="1"/>
  <c r="C1620" i="1"/>
  <c r="B1620" i="1"/>
  <c r="A1620" i="1" s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 s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 s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 s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 s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 s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 s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 s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 s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 s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 s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 s="1"/>
  <c r="L1608" i="1"/>
  <c r="J1608" i="1"/>
  <c r="I1608" i="1"/>
  <c r="H1608" i="1"/>
  <c r="G1608" i="1"/>
  <c r="F1608" i="1"/>
  <c r="K1608" i="1" s="1"/>
  <c r="E1608" i="1"/>
  <c r="D1608" i="1"/>
  <c r="C1608" i="1"/>
  <c r="B1608" i="1"/>
  <c r="A1608" i="1" s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 s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 s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 s="1"/>
  <c r="L1604" i="1"/>
  <c r="J1604" i="1"/>
  <c r="I1604" i="1"/>
  <c r="H1604" i="1"/>
  <c r="G1604" i="1"/>
  <c r="F1604" i="1"/>
  <c r="K1604" i="1" s="1"/>
  <c r="E1604" i="1"/>
  <c r="D1604" i="1"/>
  <c r="C1604" i="1"/>
  <c r="B1604" i="1"/>
  <c r="A1604" i="1" s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 s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 s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 s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 s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 s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 s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 s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 s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 s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 s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 s="1"/>
  <c r="L1592" i="1"/>
  <c r="J1592" i="1"/>
  <c r="I1592" i="1"/>
  <c r="H1592" i="1"/>
  <c r="G1592" i="1"/>
  <c r="F1592" i="1"/>
  <c r="K1592" i="1" s="1"/>
  <c r="E1592" i="1"/>
  <c r="D1592" i="1"/>
  <c r="C1592" i="1"/>
  <c r="B1592" i="1"/>
  <c r="A1592" i="1" s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 s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 s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 s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 s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 s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 s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 s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 s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 s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 s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 s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 s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 s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 s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 s="1"/>
  <c r="L1576" i="1"/>
  <c r="J1576" i="1"/>
  <c r="I1576" i="1"/>
  <c r="H1576" i="1"/>
  <c r="G1576" i="1"/>
  <c r="F1576" i="1"/>
  <c r="K1576" i="1" s="1"/>
  <c r="E1576" i="1"/>
  <c r="D1576" i="1"/>
  <c r="C1576" i="1"/>
  <c r="B1576" i="1"/>
  <c r="A1576" i="1" s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 s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 s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 s="1"/>
  <c r="L1572" i="1"/>
  <c r="J1572" i="1"/>
  <c r="I1572" i="1"/>
  <c r="H1572" i="1"/>
  <c r="G1572" i="1"/>
  <c r="F1572" i="1"/>
  <c r="K1572" i="1" s="1"/>
  <c r="E1572" i="1"/>
  <c r="D1572" i="1"/>
  <c r="C1572" i="1"/>
  <c r="B1572" i="1"/>
  <c r="A1572" i="1" s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 s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 s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 s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 s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 s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 s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 s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 s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 s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 s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 s="1"/>
  <c r="L1560" i="1"/>
  <c r="J1560" i="1"/>
  <c r="I1560" i="1"/>
  <c r="H1560" i="1"/>
  <c r="G1560" i="1"/>
  <c r="F1560" i="1"/>
  <c r="K1560" i="1" s="1"/>
  <c r="E1560" i="1"/>
  <c r="D1560" i="1"/>
  <c r="C1560" i="1"/>
  <c r="B1560" i="1"/>
  <c r="A1560" i="1" s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 s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 s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 s="1"/>
  <c r="L1556" i="1"/>
  <c r="J1556" i="1"/>
  <c r="I1556" i="1"/>
  <c r="H1556" i="1"/>
  <c r="G1556" i="1"/>
  <c r="F1556" i="1"/>
  <c r="K1556" i="1" s="1"/>
  <c r="E1556" i="1"/>
  <c r="D1556" i="1"/>
  <c r="C1556" i="1"/>
  <c r="B1556" i="1"/>
  <c r="A1556" i="1" s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 s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 s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 s="1"/>
  <c r="L1552" i="1"/>
  <c r="J1552" i="1"/>
  <c r="I1552" i="1"/>
  <c r="H1552" i="1"/>
  <c r="G1552" i="1"/>
  <c r="F1552" i="1"/>
  <c r="K1552" i="1" s="1"/>
  <c r="E1552" i="1"/>
  <c r="D1552" i="1"/>
  <c r="C1552" i="1"/>
  <c r="B1552" i="1"/>
  <c r="A1552" i="1" s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 s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 s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 s="1"/>
  <c r="L1548" i="1"/>
  <c r="J1548" i="1"/>
  <c r="I1548" i="1"/>
  <c r="H1548" i="1"/>
  <c r="G1548" i="1"/>
  <c r="F1548" i="1"/>
  <c r="K1548" i="1" s="1"/>
  <c r="E1548" i="1"/>
  <c r="D1548" i="1"/>
  <c r="C1548" i="1"/>
  <c r="B1548" i="1"/>
  <c r="A1548" i="1" s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 s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 s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 s="1"/>
  <c r="L1544" i="1"/>
  <c r="J1544" i="1"/>
  <c r="I1544" i="1"/>
  <c r="H1544" i="1"/>
  <c r="G1544" i="1"/>
  <c r="F1544" i="1"/>
  <c r="K1544" i="1" s="1"/>
  <c r="E1544" i="1"/>
  <c r="D1544" i="1"/>
  <c r="C1544" i="1"/>
  <c r="B1544" i="1"/>
  <c r="A1544" i="1" s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 s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 s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 s="1"/>
  <c r="L1540" i="1"/>
  <c r="J1540" i="1"/>
  <c r="I1540" i="1"/>
  <c r="H1540" i="1"/>
  <c r="G1540" i="1"/>
  <c r="F1540" i="1"/>
  <c r="K1540" i="1" s="1"/>
  <c r="E1540" i="1"/>
  <c r="D1540" i="1"/>
  <c r="C1540" i="1"/>
  <c r="B1540" i="1"/>
  <c r="A1540" i="1" s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 s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 s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 s="1"/>
  <c r="L1536" i="1"/>
  <c r="J1536" i="1"/>
  <c r="I1536" i="1"/>
  <c r="H1536" i="1"/>
  <c r="G1536" i="1"/>
  <c r="F1536" i="1"/>
  <c r="K1536" i="1" s="1"/>
  <c r="E1536" i="1"/>
  <c r="D1536" i="1"/>
  <c r="C1536" i="1"/>
  <c r="B1536" i="1"/>
  <c r="A1536" i="1" s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 s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 s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 s="1"/>
  <c r="L1532" i="1"/>
  <c r="J1532" i="1"/>
  <c r="I1532" i="1"/>
  <c r="H1532" i="1"/>
  <c r="G1532" i="1"/>
  <c r="F1532" i="1"/>
  <c r="K1532" i="1" s="1"/>
  <c r="E1532" i="1"/>
  <c r="D1532" i="1"/>
  <c r="C1532" i="1"/>
  <c r="B1532" i="1"/>
  <c r="A1532" i="1" s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 s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 s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 s="1"/>
  <c r="L1528" i="1"/>
  <c r="J1528" i="1"/>
  <c r="I1528" i="1"/>
  <c r="H1528" i="1"/>
  <c r="G1528" i="1"/>
  <c r="F1528" i="1"/>
  <c r="K1528" i="1" s="1"/>
  <c r="E1528" i="1"/>
  <c r="D1528" i="1"/>
  <c r="C1528" i="1"/>
  <c r="B1528" i="1"/>
  <c r="A1528" i="1" s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 s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 s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 s="1"/>
  <c r="L1524" i="1"/>
  <c r="J1524" i="1"/>
  <c r="I1524" i="1"/>
  <c r="H1524" i="1"/>
  <c r="G1524" i="1"/>
  <c r="F1524" i="1"/>
  <c r="K1524" i="1" s="1"/>
  <c r="E1524" i="1"/>
  <c r="D1524" i="1"/>
  <c r="C1524" i="1"/>
  <c r="B1524" i="1"/>
  <c r="A1524" i="1" s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 s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 s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 s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 s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 s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 s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 s="1"/>
  <c r="L1516" i="1"/>
  <c r="J1516" i="1"/>
  <c r="I1516" i="1"/>
  <c r="H1516" i="1"/>
  <c r="G1516" i="1"/>
  <c r="F1516" i="1"/>
  <c r="K1516" i="1" s="1"/>
  <c r="E1516" i="1"/>
  <c r="D1516" i="1"/>
  <c r="C1516" i="1"/>
  <c r="B1516" i="1"/>
  <c r="A1516" i="1" s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 s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 s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 s="1"/>
  <c r="L1512" i="1"/>
  <c r="J1512" i="1"/>
  <c r="I1512" i="1"/>
  <c r="H1512" i="1"/>
  <c r="G1512" i="1"/>
  <c r="F1512" i="1"/>
  <c r="K1512" i="1" s="1"/>
  <c r="E1512" i="1"/>
  <c r="D1512" i="1"/>
  <c r="C1512" i="1"/>
  <c r="B1512" i="1"/>
  <c r="A1512" i="1" s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 s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 s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 s="1"/>
  <c r="L1508" i="1"/>
  <c r="J1508" i="1"/>
  <c r="I1508" i="1"/>
  <c r="H1508" i="1"/>
  <c r="G1508" i="1"/>
  <c r="F1508" i="1"/>
  <c r="K1508" i="1" s="1"/>
  <c r="E1508" i="1"/>
  <c r="D1508" i="1"/>
  <c r="C1508" i="1"/>
  <c r="B1508" i="1"/>
  <c r="A1508" i="1" s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 s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 s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 s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 s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 s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 s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 s="1"/>
  <c r="L1500" i="1"/>
  <c r="J1500" i="1"/>
  <c r="I1500" i="1"/>
  <c r="H1500" i="1"/>
  <c r="G1500" i="1"/>
  <c r="F1500" i="1"/>
  <c r="K1500" i="1" s="1"/>
  <c r="E1500" i="1"/>
  <c r="D1500" i="1"/>
  <c r="C1500" i="1"/>
  <c r="B1500" i="1"/>
  <c r="A1500" i="1" s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 s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 s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 s="1"/>
  <c r="L1496" i="1"/>
  <c r="J1496" i="1"/>
  <c r="I1496" i="1"/>
  <c r="H1496" i="1"/>
  <c r="G1496" i="1"/>
  <c r="F1496" i="1"/>
  <c r="K1496" i="1" s="1"/>
  <c r="E1496" i="1"/>
  <c r="D1496" i="1"/>
  <c r="C1496" i="1"/>
  <c r="B1496" i="1"/>
  <c r="A1496" i="1" s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 s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 s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 s="1"/>
  <c r="L1492" i="1"/>
  <c r="J1492" i="1"/>
  <c r="I1492" i="1"/>
  <c r="H1492" i="1"/>
  <c r="G1492" i="1"/>
  <c r="F1492" i="1"/>
  <c r="K1492" i="1" s="1"/>
  <c r="E1492" i="1"/>
  <c r="D1492" i="1"/>
  <c r="C1492" i="1"/>
  <c r="B1492" i="1"/>
  <c r="A1492" i="1" s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 s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 s="1"/>
  <c r="L1489" i="1"/>
  <c r="J1489" i="1"/>
  <c r="I1489" i="1"/>
  <c r="H1489" i="1"/>
  <c r="G1489" i="1"/>
  <c r="F1489" i="1"/>
  <c r="K1489" i="1" s="1"/>
  <c r="E1489" i="1"/>
  <c r="D1489" i="1"/>
  <c r="C1489" i="1"/>
  <c r="B1489" i="1"/>
  <c r="A1489" i="1" s="1"/>
  <c r="L1488" i="1"/>
  <c r="J1488" i="1"/>
  <c r="I1488" i="1"/>
  <c r="H1488" i="1"/>
  <c r="G1488" i="1"/>
  <c r="F1488" i="1"/>
  <c r="K1488" i="1" s="1"/>
  <c r="E1488" i="1"/>
  <c r="D1488" i="1"/>
  <c r="C1488" i="1"/>
  <c r="B1488" i="1"/>
  <c r="A1488" i="1" s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 s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 s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 s="1"/>
  <c r="L1484" i="1"/>
  <c r="J1484" i="1"/>
  <c r="I1484" i="1"/>
  <c r="H1484" i="1"/>
  <c r="G1484" i="1"/>
  <c r="F1484" i="1"/>
  <c r="K1484" i="1" s="1"/>
  <c r="E1484" i="1"/>
  <c r="D1484" i="1"/>
  <c r="C1484" i="1"/>
  <c r="B1484" i="1"/>
  <c r="A1484" i="1" s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 s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 s="1"/>
  <c r="L1481" i="1"/>
  <c r="J1481" i="1"/>
  <c r="I1481" i="1"/>
  <c r="H1481" i="1"/>
  <c r="G1481" i="1"/>
  <c r="F1481" i="1"/>
  <c r="K1481" i="1" s="1"/>
  <c r="E1481" i="1"/>
  <c r="D1481" i="1"/>
  <c r="C1481" i="1"/>
  <c r="B1481" i="1"/>
  <c r="A1481" i="1" s="1"/>
  <c r="L1480" i="1"/>
  <c r="J1480" i="1"/>
  <c r="I1480" i="1"/>
  <c r="H1480" i="1"/>
  <c r="G1480" i="1"/>
  <c r="F1480" i="1"/>
  <c r="K1480" i="1" s="1"/>
  <c r="E1480" i="1"/>
  <c r="D1480" i="1"/>
  <c r="C1480" i="1"/>
  <c r="B1480" i="1"/>
  <c r="A1480" i="1" s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 s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 s="1"/>
  <c r="L1477" i="1"/>
  <c r="J1477" i="1"/>
  <c r="I1477" i="1"/>
  <c r="H1477" i="1"/>
  <c r="G1477" i="1"/>
  <c r="F1477" i="1"/>
  <c r="K1477" i="1" s="1"/>
  <c r="E1477" i="1"/>
  <c r="D1477" i="1"/>
  <c r="C1477" i="1"/>
  <c r="B1477" i="1"/>
  <c r="A1477" i="1" s="1"/>
  <c r="L1476" i="1"/>
  <c r="J1476" i="1"/>
  <c r="I1476" i="1"/>
  <c r="H1476" i="1"/>
  <c r="G1476" i="1"/>
  <c r="F1476" i="1"/>
  <c r="K1476" i="1" s="1"/>
  <c r="E1476" i="1"/>
  <c r="D1476" i="1"/>
  <c r="C1476" i="1"/>
  <c r="B1476" i="1"/>
  <c r="A1476" i="1" s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 s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 s="1"/>
  <c r="L1473" i="1"/>
  <c r="J1473" i="1"/>
  <c r="I1473" i="1"/>
  <c r="H1473" i="1"/>
  <c r="G1473" i="1"/>
  <c r="F1473" i="1"/>
  <c r="K1473" i="1" s="1"/>
  <c r="E1473" i="1"/>
  <c r="D1473" i="1"/>
  <c r="C1473" i="1"/>
  <c r="B1473" i="1"/>
  <c r="A1473" i="1" s="1"/>
  <c r="L1472" i="1"/>
  <c r="J1472" i="1"/>
  <c r="I1472" i="1"/>
  <c r="H1472" i="1"/>
  <c r="G1472" i="1"/>
  <c r="F1472" i="1"/>
  <c r="K1472" i="1" s="1"/>
  <c r="E1472" i="1"/>
  <c r="D1472" i="1"/>
  <c r="C1472" i="1"/>
  <c r="B1472" i="1"/>
  <c r="A1472" i="1" s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 s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 s="1"/>
  <c r="L1469" i="1"/>
  <c r="J1469" i="1"/>
  <c r="I1469" i="1"/>
  <c r="H1469" i="1"/>
  <c r="G1469" i="1"/>
  <c r="F1469" i="1"/>
  <c r="K1469" i="1" s="1"/>
  <c r="E1469" i="1"/>
  <c r="D1469" i="1"/>
  <c r="C1469" i="1"/>
  <c r="B1469" i="1"/>
  <c r="A1469" i="1" s="1"/>
  <c r="L1468" i="1"/>
  <c r="J1468" i="1"/>
  <c r="I1468" i="1"/>
  <c r="H1468" i="1"/>
  <c r="G1468" i="1"/>
  <c r="F1468" i="1"/>
  <c r="K1468" i="1" s="1"/>
  <c r="E1468" i="1"/>
  <c r="D1468" i="1"/>
  <c r="C1468" i="1"/>
  <c r="B1468" i="1"/>
  <c r="A1468" i="1" s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 s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 s="1"/>
  <c r="L1465" i="1"/>
  <c r="J1465" i="1"/>
  <c r="I1465" i="1"/>
  <c r="H1465" i="1"/>
  <c r="G1465" i="1"/>
  <c r="F1465" i="1"/>
  <c r="K1465" i="1" s="1"/>
  <c r="E1465" i="1"/>
  <c r="D1465" i="1"/>
  <c r="C1465" i="1"/>
  <c r="B1465" i="1"/>
  <c r="A1465" i="1" s="1"/>
  <c r="L1464" i="1"/>
  <c r="J1464" i="1"/>
  <c r="I1464" i="1"/>
  <c r="H1464" i="1"/>
  <c r="G1464" i="1"/>
  <c r="F1464" i="1"/>
  <c r="K1464" i="1" s="1"/>
  <c r="E1464" i="1"/>
  <c r="D1464" i="1"/>
  <c r="C1464" i="1"/>
  <c r="B1464" i="1"/>
  <c r="A1464" i="1" s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 s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 s="1"/>
  <c r="L1461" i="1"/>
  <c r="J1461" i="1"/>
  <c r="I1461" i="1"/>
  <c r="H1461" i="1"/>
  <c r="G1461" i="1"/>
  <c r="F1461" i="1"/>
  <c r="K1461" i="1" s="1"/>
  <c r="E1461" i="1"/>
  <c r="D1461" i="1"/>
  <c r="C1461" i="1"/>
  <c r="B1461" i="1"/>
  <c r="A1461" i="1" s="1"/>
  <c r="L1460" i="1"/>
  <c r="J1460" i="1"/>
  <c r="I1460" i="1"/>
  <c r="H1460" i="1"/>
  <c r="G1460" i="1"/>
  <c r="F1460" i="1"/>
  <c r="K1460" i="1" s="1"/>
  <c r="E1460" i="1"/>
  <c r="D1460" i="1"/>
  <c r="C1460" i="1"/>
  <c r="B1460" i="1"/>
  <c r="A1460" i="1" s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 s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 s="1"/>
  <c r="L1457" i="1"/>
  <c r="J1457" i="1"/>
  <c r="I1457" i="1"/>
  <c r="H1457" i="1"/>
  <c r="G1457" i="1"/>
  <c r="F1457" i="1"/>
  <c r="K1457" i="1" s="1"/>
  <c r="E1457" i="1"/>
  <c r="D1457" i="1"/>
  <c r="C1457" i="1"/>
  <c r="B1457" i="1"/>
  <c r="A1457" i="1" s="1"/>
  <c r="L1456" i="1"/>
  <c r="J1456" i="1"/>
  <c r="I1456" i="1"/>
  <c r="H1456" i="1"/>
  <c r="G1456" i="1"/>
  <c r="F1456" i="1"/>
  <c r="K1456" i="1" s="1"/>
  <c r="E1456" i="1"/>
  <c r="D1456" i="1"/>
  <c r="C1456" i="1"/>
  <c r="B1456" i="1"/>
  <c r="A1456" i="1" s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 s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 s="1"/>
  <c r="L1453" i="1"/>
  <c r="J1453" i="1"/>
  <c r="I1453" i="1"/>
  <c r="H1453" i="1"/>
  <c r="G1453" i="1"/>
  <c r="F1453" i="1"/>
  <c r="K1453" i="1" s="1"/>
  <c r="E1453" i="1"/>
  <c r="D1453" i="1"/>
  <c r="C1453" i="1"/>
  <c r="B1453" i="1"/>
  <c r="A1453" i="1" s="1"/>
  <c r="L1452" i="1"/>
  <c r="J1452" i="1"/>
  <c r="I1452" i="1"/>
  <c r="H1452" i="1"/>
  <c r="G1452" i="1"/>
  <c r="F1452" i="1"/>
  <c r="K1452" i="1" s="1"/>
  <c r="E1452" i="1"/>
  <c r="D1452" i="1"/>
  <c r="C1452" i="1"/>
  <c r="B1452" i="1"/>
  <c r="A1452" i="1" s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 s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 s="1"/>
  <c r="L1449" i="1"/>
  <c r="J1449" i="1"/>
  <c r="I1449" i="1"/>
  <c r="H1449" i="1"/>
  <c r="G1449" i="1"/>
  <c r="F1449" i="1"/>
  <c r="K1449" i="1" s="1"/>
  <c r="E1449" i="1"/>
  <c r="D1449" i="1"/>
  <c r="C1449" i="1"/>
  <c r="B1449" i="1"/>
  <c r="A1449" i="1" s="1"/>
  <c r="L1448" i="1"/>
  <c r="J1448" i="1"/>
  <c r="I1448" i="1"/>
  <c r="H1448" i="1"/>
  <c r="G1448" i="1"/>
  <c r="F1448" i="1"/>
  <c r="K1448" i="1" s="1"/>
  <c r="E1448" i="1"/>
  <c r="D1448" i="1"/>
  <c r="C1448" i="1"/>
  <c r="B1448" i="1"/>
  <c r="A1448" i="1" s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 s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 s="1"/>
  <c r="L1445" i="1"/>
  <c r="J1445" i="1"/>
  <c r="I1445" i="1"/>
  <c r="H1445" i="1"/>
  <c r="G1445" i="1"/>
  <c r="F1445" i="1"/>
  <c r="K1445" i="1" s="1"/>
  <c r="E1445" i="1"/>
  <c r="D1445" i="1"/>
  <c r="C1445" i="1"/>
  <c r="B1445" i="1"/>
  <c r="A1445" i="1" s="1"/>
  <c r="L1444" i="1"/>
  <c r="J1444" i="1"/>
  <c r="I1444" i="1"/>
  <c r="H1444" i="1"/>
  <c r="G1444" i="1"/>
  <c r="F1444" i="1"/>
  <c r="K1444" i="1" s="1"/>
  <c r="E1444" i="1"/>
  <c r="D1444" i="1"/>
  <c r="C1444" i="1"/>
  <c r="B1444" i="1"/>
  <c r="A1444" i="1" s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 s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 s="1"/>
  <c r="L1441" i="1"/>
  <c r="J1441" i="1"/>
  <c r="I1441" i="1"/>
  <c r="H1441" i="1"/>
  <c r="G1441" i="1"/>
  <c r="F1441" i="1"/>
  <c r="K1441" i="1" s="1"/>
  <c r="E1441" i="1"/>
  <c r="D1441" i="1"/>
  <c r="C1441" i="1"/>
  <c r="B1441" i="1"/>
  <c r="A1441" i="1" s="1"/>
  <c r="L1440" i="1"/>
  <c r="J1440" i="1"/>
  <c r="I1440" i="1"/>
  <c r="H1440" i="1"/>
  <c r="G1440" i="1"/>
  <c r="F1440" i="1"/>
  <c r="K1440" i="1" s="1"/>
  <c r="E1440" i="1"/>
  <c r="D1440" i="1"/>
  <c r="C1440" i="1"/>
  <c r="B1440" i="1"/>
  <c r="A1440" i="1" s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 s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 s="1"/>
  <c r="L1437" i="1"/>
  <c r="J1437" i="1"/>
  <c r="I1437" i="1"/>
  <c r="H1437" i="1"/>
  <c r="G1437" i="1"/>
  <c r="F1437" i="1"/>
  <c r="K1437" i="1" s="1"/>
  <c r="E1437" i="1"/>
  <c r="D1437" i="1"/>
  <c r="C1437" i="1"/>
  <c r="B1437" i="1"/>
  <c r="A1437" i="1" s="1"/>
  <c r="L1436" i="1"/>
  <c r="J1436" i="1"/>
  <c r="I1436" i="1"/>
  <c r="H1436" i="1"/>
  <c r="G1436" i="1"/>
  <c r="F1436" i="1"/>
  <c r="K1436" i="1" s="1"/>
  <c r="E1436" i="1"/>
  <c r="D1436" i="1"/>
  <c r="C1436" i="1"/>
  <c r="B1436" i="1"/>
  <c r="A1436" i="1" s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 s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 s="1"/>
  <c r="L1433" i="1"/>
  <c r="J1433" i="1"/>
  <c r="I1433" i="1"/>
  <c r="H1433" i="1"/>
  <c r="G1433" i="1"/>
  <c r="F1433" i="1"/>
  <c r="K1433" i="1" s="1"/>
  <c r="E1433" i="1"/>
  <c r="D1433" i="1"/>
  <c r="C1433" i="1"/>
  <c r="B1433" i="1"/>
  <c r="A1433" i="1" s="1"/>
  <c r="L1432" i="1"/>
  <c r="J1432" i="1"/>
  <c r="I1432" i="1"/>
  <c r="H1432" i="1"/>
  <c r="G1432" i="1"/>
  <c r="F1432" i="1"/>
  <c r="K1432" i="1" s="1"/>
  <c r="E1432" i="1"/>
  <c r="D1432" i="1"/>
  <c r="C1432" i="1"/>
  <c r="B1432" i="1"/>
  <c r="A1432" i="1" s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 s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 s="1"/>
  <c r="L1429" i="1"/>
  <c r="J1429" i="1"/>
  <c r="I1429" i="1"/>
  <c r="H1429" i="1"/>
  <c r="G1429" i="1"/>
  <c r="F1429" i="1"/>
  <c r="K1429" i="1" s="1"/>
  <c r="E1429" i="1"/>
  <c r="D1429" i="1"/>
  <c r="C1429" i="1"/>
  <c r="B1429" i="1"/>
  <c r="A1429" i="1" s="1"/>
  <c r="L1428" i="1"/>
  <c r="J1428" i="1"/>
  <c r="I1428" i="1"/>
  <c r="H1428" i="1"/>
  <c r="G1428" i="1"/>
  <c r="F1428" i="1"/>
  <c r="K1428" i="1" s="1"/>
  <c r="E1428" i="1"/>
  <c r="D1428" i="1"/>
  <c r="C1428" i="1"/>
  <c r="B1428" i="1"/>
  <c r="A1428" i="1" s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 s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 s="1"/>
  <c r="L1425" i="1"/>
  <c r="J1425" i="1"/>
  <c r="I1425" i="1"/>
  <c r="H1425" i="1"/>
  <c r="G1425" i="1"/>
  <c r="F1425" i="1"/>
  <c r="K1425" i="1" s="1"/>
  <c r="E1425" i="1"/>
  <c r="D1425" i="1"/>
  <c r="C1425" i="1"/>
  <c r="B1425" i="1"/>
  <c r="A1425" i="1" s="1"/>
  <c r="L1424" i="1"/>
  <c r="J1424" i="1"/>
  <c r="I1424" i="1"/>
  <c r="H1424" i="1"/>
  <c r="G1424" i="1"/>
  <c r="F1424" i="1"/>
  <c r="K1424" i="1" s="1"/>
  <c r="E1424" i="1"/>
  <c r="D1424" i="1"/>
  <c r="C1424" i="1"/>
  <c r="B1424" i="1"/>
  <c r="A1424" i="1" s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 s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 s="1"/>
  <c r="L1421" i="1"/>
  <c r="J1421" i="1"/>
  <c r="I1421" i="1"/>
  <c r="H1421" i="1"/>
  <c r="G1421" i="1"/>
  <c r="F1421" i="1"/>
  <c r="K1421" i="1" s="1"/>
  <c r="E1421" i="1"/>
  <c r="D1421" i="1"/>
  <c r="C1421" i="1"/>
  <c r="B1421" i="1"/>
  <c r="A1421" i="1" s="1"/>
  <c r="L1420" i="1"/>
  <c r="J1420" i="1"/>
  <c r="I1420" i="1"/>
  <c r="H1420" i="1"/>
  <c r="G1420" i="1"/>
  <c r="F1420" i="1"/>
  <c r="K1420" i="1" s="1"/>
  <c r="E1420" i="1"/>
  <c r="D1420" i="1"/>
  <c r="C1420" i="1"/>
  <c r="B1420" i="1"/>
  <c r="A1420" i="1" s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 s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 s="1"/>
  <c r="L1417" i="1"/>
  <c r="J1417" i="1"/>
  <c r="I1417" i="1"/>
  <c r="H1417" i="1"/>
  <c r="G1417" i="1"/>
  <c r="F1417" i="1"/>
  <c r="K1417" i="1" s="1"/>
  <c r="E1417" i="1"/>
  <c r="D1417" i="1"/>
  <c r="C1417" i="1"/>
  <c r="B1417" i="1"/>
  <c r="A1417" i="1" s="1"/>
  <c r="L1416" i="1"/>
  <c r="J1416" i="1"/>
  <c r="I1416" i="1"/>
  <c r="H1416" i="1"/>
  <c r="G1416" i="1"/>
  <c r="F1416" i="1"/>
  <c r="K1416" i="1" s="1"/>
  <c r="E1416" i="1"/>
  <c r="D1416" i="1"/>
  <c r="C1416" i="1"/>
  <c r="B1416" i="1"/>
  <c r="A1416" i="1" s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 s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 s="1"/>
  <c r="L1413" i="1"/>
  <c r="J1413" i="1"/>
  <c r="I1413" i="1"/>
  <c r="H1413" i="1"/>
  <c r="G1413" i="1"/>
  <c r="F1413" i="1"/>
  <c r="K1413" i="1" s="1"/>
  <c r="E1413" i="1"/>
  <c r="D1413" i="1"/>
  <c r="C1413" i="1"/>
  <c r="B1413" i="1"/>
  <c r="A1413" i="1" s="1"/>
  <c r="L1412" i="1"/>
  <c r="J1412" i="1"/>
  <c r="I1412" i="1"/>
  <c r="H1412" i="1"/>
  <c r="G1412" i="1"/>
  <c r="F1412" i="1"/>
  <c r="K1412" i="1" s="1"/>
  <c r="E1412" i="1"/>
  <c r="D1412" i="1"/>
  <c r="C1412" i="1"/>
  <c r="B1412" i="1"/>
  <c r="A1412" i="1" s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 s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 s="1"/>
  <c r="L1409" i="1"/>
  <c r="J1409" i="1"/>
  <c r="I1409" i="1"/>
  <c r="H1409" i="1"/>
  <c r="G1409" i="1"/>
  <c r="F1409" i="1"/>
  <c r="K1409" i="1" s="1"/>
  <c r="E1409" i="1"/>
  <c r="D1409" i="1"/>
  <c r="C1409" i="1"/>
  <c r="B1409" i="1"/>
  <c r="A1409" i="1" s="1"/>
  <c r="L1408" i="1"/>
  <c r="J1408" i="1"/>
  <c r="I1408" i="1"/>
  <c r="H1408" i="1"/>
  <c r="G1408" i="1"/>
  <c r="F1408" i="1"/>
  <c r="K1408" i="1" s="1"/>
  <c r="E1408" i="1"/>
  <c r="D1408" i="1"/>
  <c r="C1408" i="1"/>
  <c r="B1408" i="1"/>
  <c r="A1408" i="1" s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 s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 s="1"/>
  <c r="L1405" i="1"/>
  <c r="J1405" i="1"/>
  <c r="I1405" i="1"/>
  <c r="H1405" i="1"/>
  <c r="G1405" i="1"/>
  <c r="F1405" i="1"/>
  <c r="K1405" i="1" s="1"/>
  <c r="E1405" i="1"/>
  <c r="D1405" i="1"/>
  <c r="C1405" i="1"/>
  <c r="B1405" i="1"/>
  <c r="A1405" i="1" s="1"/>
  <c r="L1404" i="1"/>
  <c r="J1404" i="1"/>
  <c r="I1404" i="1"/>
  <c r="H1404" i="1"/>
  <c r="G1404" i="1"/>
  <c r="F1404" i="1"/>
  <c r="K1404" i="1" s="1"/>
  <c r="E1404" i="1"/>
  <c r="D1404" i="1"/>
  <c r="C1404" i="1"/>
  <c r="B1404" i="1"/>
  <c r="A1404" i="1" s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 s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 s="1"/>
  <c r="L1401" i="1"/>
  <c r="J1401" i="1"/>
  <c r="I1401" i="1"/>
  <c r="H1401" i="1"/>
  <c r="G1401" i="1"/>
  <c r="F1401" i="1"/>
  <c r="K1401" i="1" s="1"/>
  <c r="E1401" i="1"/>
  <c r="D1401" i="1"/>
  <c r="C1401" i="1"/>
  <c r="B1401" i="1"/>
  <c r="A1401" i="1" s="1"/>
  <c r="L1400" i="1"/>
  <c r="J1400" i="1"/>
  <c r="I1400" i="1"/>
  <c r="H1400" i="1"/>
  <c r="G1400" i="1"/>
  <c r="F1400" i="1"/>
  <c r="K1400" i="1" s="1"/>
  <c r="E1400" i="1"/>
  <c r="D1400" i="1"/>
  <c r="C1400" i="1"/>
  <c r="B1400" i="1"/>
  <c r="A1400" i="1" s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 s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 s="1"/>
  <c r="L1397" i="1"/>
  <c r="J1397" i="1"/>
  <c r="I1397" i="1"/>
  <c r="H1397" i="1"/>
  <c r="G1397" i="1"/>
  <c r="F1397" i="1"/>
  <c r="K1397" i="1" s="1"/>
  <c r="E1397" i="1"/>
  <c r="D1397" i="1"/>
  <c r="C1397" i="1"/>
  <c r="B1397" i="1"/>
  <c r="A1397" i="1" s="1"/>
  <c r="L1396" i="1"/>
  <c r="J1396" i="1"/>
  <c r="I1396" i="1"/>
  <c r="H1396" i="1"/>
  <c r="G1396" i="1"/>
  <c r="F1396" i="1"/>
  <c r="K1396" i="1" s="1"/>
  <c r="E1396" i="1"/>
  <c r="D1396" i="1"/>
  <c r="C1396" i="1"/>
  <c r="B1396" i="1"/>
  <c r="A1396" i="1" s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 s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 s="1"/>
  <c r="L1393" i="1"/>
  <c r="J1393" i="1"/>
  <c r="I1393" i="1"/>
  <c r="H1393" i="1"/>
  <c r="G1393" i="1"/>
  <c r="F1393" i="1"/>
  <c r="K1393" i="1" s="1"/>
  <c r="E1393" i="1"/>
  <c r="D1393" i="1"/>
  <c r="C1393" i="1"/>
  <c r="B1393" i="1"/>
  <c r="A1393" i="1" s="1"/>
  <c r="L1392" i="1"/>
  <c r="J1392" i="1"/>
  <c r="I1392" i="1"/>
  <c r="H1392" i="1"/>
  <c r="G1392" i="1"/>
  <c r="F1392" i="1"/>
  <c r="K1392" i="1" s="1"/>
  <c r="E1392" i="1"/>
  <c r="D1392" i="1"/>
  <c r="C1392" i="1"/>
  <c r="B1392" i="1"/>
  <c r="A1392" i="1" s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 s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 s="1"/>
  <c r="L1389" i="1"/>
  <c r="J1389" i="1"/>
  <c r="I1389" i="1"/>
  <c r="H1389" i="1"/>
  <c r="G1389" i="1"/>
  <c r="F1389" i="1"/>
  <c r="K1389" i="1" s="1"/>
  <c r="E1389" i="1"/>
  <c r="D1389" i="1"/>
  <c r="C1389" i="1"/>
  <c r="B1389" i="1"/>
  <c r="A1389" i="1" s="1"/>
  <c r="L1388" i="1"/>
  <c r="J1388" i="1"/>
  <c r="I1388" i="1"/>
  <c r="H1388" i="1"/>
  <c r="G1388" i="1"/>
  <c r="F1388" i="1"/>
  <c r="K1388" i="1" s="1"/>
  <c r="E1388" i="1"/>
  <c r="D1388" i="1"/>
  <c r="C1388" i="1"/>
  <c r="B1388" i="1"/>
  <c r="A1388" i="1" s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 s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 s="1"/>
  <c r="L1385" i="1"/>
  <c r="J1385" i="1"/>
  <c r="I1385" i="1"/>
  <c r="H1385" i="1"/>
  <c r="G1385" i="1"/>
  <c r="F1385" i="1"/>
  <c r="K1385" i="1" s="1"/>
  <c r="E1385" i="1"/>
  <c r="D1385" i="1"/>
  <c r="C1385" i="1"/>
  <c r="B1385" i="1"/>
  <c r="A1385" i="1" s="1"/>
  <c r="L1384" i="1"/>
  <c r="J1384" i="1"/>
  <c r="I1384" i="1"/>
  <c r="H1384" i="1"/>
  <c r="G1384" i="1"/>
  <c r="F1384" i="1"/>
  <c r="K1384" i="1" s="1"/>
  <c r="E1384" i="1"/>
  <c r="D1384" i="1"/>
  <c r="C1384" i="1"/>
  <c r="B1384" i="1"/>
  <c r="A1384" i="1" s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 s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 s="1"/>
  <c r="L1381" i="1"/>
  <c r="J1381" i="1"/>
  <c r="I1381" i="1"/>
  <c r="H1381" i="1"/>
  <c r="G1381" i="1"/>
  <c r="F1381" i="1"/>
  <c r="K1381" i="1" s="1"/>
  <c r="E1381" i="1"/>
  <c r="D1381" i="1"/>
  <c r="C1381" i="1"/>
  <c r="B1381" i="1"/>
  <c r="A1381" i="1" s="1"/>
  <c r="L1380" i="1"/>
  <c r="J1380" i="1"/>
  <c r="I1380" i="1"/>
  <c r="H1380" i="1"/>
  <c r="G1380" i="1"/>
  <c r="F1380" i="1"/>
  <c r="K1380" i="1" s="1"/>
  <c r="E1380" i="1"/>
  <c r="D1380" i="1"/>
  <c r="C1380" i="1"/>
  <c r="B1380" i="1"/>
  <c r="A1380" i="1" s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 s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 s="1"/>
  <c r="L1377" i="1"/>
  <c r="J1377" i="1"/>
  <c r="I1377" i="1"/>
  <c r="H1377" i="1"/>
  <c r="G1377" i="1"/>
  <c r="F1377" i="1"/>
  <c r="K1377" i="1" s="1"/>
  <c r="E1377" i="1"/>
  <c r="D1377" i="1"/>
  <c r="C1377" i="1"/>
  <c r="B1377" i="1"/>
  <c r="A1377" i="1" s="1"/>
  <c r="L1376" i="1"/>
  <c r="J1376" i="1"/>
  <c r="I1376" i="1"/>
  <c r="H1376" i="1"/>
  <c r="G1376" i="1"/>
  <c r="F1376" i="1"/>
  <c r="K1376" i="1" s="1"/>
  <c r="E1376" i="1"/>
  <c r="D1376" i="1"/>
  <c r="C1376" i="1"/>
  <c r="B1376" i="1"/>
  <c r="A1376" i="1" s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 s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 s="1"/>
  <c r="L1373" i="1"/>
  <c r="J1373" i="1"/>
  <c r="I1373" i="1"/>
  <c r="H1373" i="1"/>
  <c r="G1373" i="1"/>
  <c r="F1373" i="1"/>
  <c r="K1373" i="1" s="1"/>
  <c r="E1373" i="1"/>
  <c r="D1373" i="1"/>
  <c r="C1373" i="1"/>
  <c r="B1373" i="1"/>
  <c r="A1373" i="1" s="1"/>
  <c r="L1372" i="1"/>
  <c r="J1372" i="1"/>
  <c r="I1372" i="1"/>
  <c r="H1372" i="1"/>
  <c r="G1372" i="1"/>
  <c r="F1372" i="1"/>
  <c r="K1372" i="1" s="1"/>
  <c r="E1372" i="1"/>
  <c r="D1372" i="1"/>
  <c r="C1372" i="1"/>
  <c r="B1372" i="1"/>
  <c r="A1372" i="1" s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 s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 s="1"/>
  <c r="L1369" i="1"/>
  <c r="J1369" i="1"/>
  <c r="I1369" i="1"/>
  <c r="H1369" i="1"/>
  <c r="G1369" i="1"/>
  <c r="F1369" i="1"/>
  <c r="K1369" i="1" s="1"/>
  <c r="E1369" i="1"/>
  <c r="D1369" i="1"/>
  <c r="C1369" i="1"/>
  <c r="B1369" i="1"/>
  <c r="A1369" i="1" s="1"/>
  <c r="L1368" i="1"/>
  <c r="J1368" i="1"/>
  <c r="I1368" i="1"/>
  <c r="H1368" i="1"/>
  <c r="G1368" i="1"/>
  <c r="F1368" i="1"/>
  <c r="K1368" i="1" s="1"/>
  <c r="E1368" i="1"/>
  <c r="D1368" i="1"/>
  <c r="C1368" i="1"/>
  <c r="B1368" i="1"/>
  <c r="A1368" i="1" s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 s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 s="1"/>
  <c r="L1365" i="1"/>
  <c r="J1365" i="1"/>
  <c r="I1365" i="1"/>
  <c r="H1365" i="1"/>
  <c r="G1365" i="1"/>
  <c r="F1365" i="1"/>
  <c r="K1365" i="1" s="1"/>
  <c r="E1365" i="1"/>
  <c r="D1365" i="1"/>
  <c r="C1365" i="1"/>
  <c r="B1365" i="1"/>
  <c r="A1365" i="1" s="1"/>
  <c r="L1364" i="1"/>
  <c r="J1364" i="1"/>
  <c r="I1364" i="1"/>
  <c r="H1364" i="1"/>
  <c r="G1364" i="1"/>
  <c r="F1364" i="1"/>
  <c r="K1364" i="1" s="1"/>
  <c r="E1364" i="1"/>
  <c r="D1364" i="1"/>
  <c r="C1364" i="1"/>
  <c r="B1364" i="1"/>
  <c r="A1364" i="1" s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 s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 s="1"/>
  <c r="L1361" i="1"/>
  <c r="J1361" i="1"/>
  <c r="I1361" i="1"/>
  <c r="H1361" i="1"/>
  <c r="G1361" i="1"/>
  <c r="F1361" i="1"/>
  <c r="K1361" i="1" s="1"/>
  <c r="E1361" i="1"/>
  <c r="D1361" i="1"/>
  <c r="C1361" i="1"/>
  <c r="B1361" i="1"/>
  <c r="A1361" i="1" s="1"/>
  <c r="L1360" i="1"/>
  <c r="J1360" i="1"/>
  <c r="I1360" i="1"/>
  <c r="H1360" i="1"/>
  <c r="G1360" i="1"/>
  <c r="F1360" i="1"/>
  <c r="K1360" i="1" s="1"/>
  <c r="E1360" i="1"/>
  <c r="D1360" i="1"/>
  <c r="C1360" i="1"/>
  <c r="B1360" i="1"/>
  <c r="A1360" i="1" s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 s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 s="1"/>
  <c r="L1357" i="1"/>
  <c r="J1357" i="1"/>
  <c r="I1357" i="1"/>
  <c r="H1357" i="1"/>
  <c r="G1357" i="1"/>
  <c r="F1357" i="1"/>
  <c r="K1357" i="1" s="1"/>
  <c r="E1357" i="1"/>
  <c r="D1357" i="1"/>
  <c r="C1357" i="1"/>
  <c r="B1357" i="1"/>
  <c r="A1357" i="1" s="1"/>
  <c r="L1356" i="1"/>
  <c r="J1356" i="1"/>
  <c r="I1356" i="1"/>
  <c r="H1356" i="1"/>
  <c r="G1356" i="1"/>
  <c r="F1356" i="1"/>
  <c r="K1356" i="1" s="1"/>
  <c r="E1356" i="1"/>
  <c r="D1356" i="1"/>
  <c r="C1356" i="1"/>
  <c r="B1356" i="1"/>
  <c r="A1356" i="1" s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 s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 s="1"/>
  <c r="L1353" i="1"/>
  <c r="J1353" i="1"/>
  <c r="I1353" i="1"/>
  <c r="H1353" i="1"/>
  <c r="G1353" i="1"/>
  <c r="F1353" i="1"/>
  <c r="K1353" i="1" s="1"/>
  <c r="E1353" i="1"/>
  <c r="D1353" i="1"/>
  <c r="C1353" i="1"/>
  <c r="B1353" i="1"/>
  <c r="A1353" i="1" s="1"/>
  <c r="L1352" i="1"/>
  <c r="J1352" i="1"/>
  <c r="I1352" i="1"/>
  <c r="H1352" i="1"/>
  <c r="G1352" i="1"/>
  <c r="F1352" i="1"/>
  <c r="K1352" i="1" s="1"/>
  <c r="E1352" i="1"/>
  <c r="D1352" i="1"/>
  <c r="C1352" i="1"/>
  <c r="B1352" i="1"/>
  <c r="A1352" i="1" s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 s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 s="1"/>
  <c r="L1349" i="1"/>
  <c r="J1349" i="1"/>
  <c r="I1349" i="1"/>
  <c r="H1349" i="1"/>
  <c r="G1349" i="1"/>
  <c r="F1349" i="1"/>
  <c r="K1349" i="1" s="1"/>
  <c r="E1349" i="1"/>
  <c r="D1349" i="1"/>
  <c r="C1349" i="1"/>
  <c r="B1349" i="1"/>
  <c r="A1349" i="1" s="1"/>
  <c r="L1348" i="1"/>
  <c r="J1348" i="1"/>
  <c r="I1348" i="1"/>
  <c r="H1348" i="1"/>
  <c r="G1348" i="1"/>
  <c r="F1348" i="1"/>
  <c r="K1348" i="1" s="1"/>
  <c r="E1348" i="1"/>
  <c r="D1348" i="1"/>
  <c r="C1348" i="1"/>
  <c r="B1348" i="1"/>
  <c r="A1348" i="1" s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 s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 s="1"/>
  <c r="L1345" i="1"/>
  <c r="J1345" i="1"/>
  <c r="I1345" i="1"/>
  <c r="H1345" i="1"/>
  <c r="G1345" i="1"/>
  <c r="F1345" i="1"/>
  <c r="K1345" i="1" s="1"/>
  <c r="E1345" i="1"/>
  <c r="D1345" i="1"/>
  <c r="C1345" i="1"/>
  <c r="B1345" i="1"/>
  <c r="A1345" i="1" s="1"/>
  <c r="L1344" i="1"/>
  <c r="J1344" i="1"/>
  <c r="I1344" i="1"/>
  <c r="H1344" i="1"/>
  <c r="G1344" i="1"/>
  <c r="F1344" i="1"/>
  <c r="K1344" i="1" s="1"/>
  <c r="E1344" i="1"/>
  <c r="D1344" i="1"/>
  <c r="C1344" i="1"/>
  <c r="B1344" i="1"/>
  <c r="A1344" i="1" s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 s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 s="1"/>
  <c r="L1341" i="1"/>
  <c r="J1341" i="1"/>
  <c r="I1341" i="1"/>
  <c r="H1341" i="1"/>
  <c r="G1341" i="1"/>
  <c r="F1341" i="1"/>
  <c r="K1341" i="1" s="1"/>
  <c r="E1341" i="1"/>
  <c r="D1341" i="1"/>
  <c r="C1341" i="1"/>
  <c r="B1341" i="1"/>
  <c r="A1341" i="1" s="1"/>
  <c r="L1340" i="1"/>
  <c r="J1340" i="1"/>
  <c r="I1340" i="1"/>
  <c r="H1340" i="1"/>
  <c r="G1340" i="1"/>
  <c r="F1340" i="1"/>
  <c r="K1340" i="1" s="1"/>
  <c r="E1340" i="1"/>
  <c r="D1340" i="1"/>
  <c r="C1340" i="1"/>
  <c r="B1340" i="1"/>
  <c r="A1340" i="1" s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 s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 s="1"/>
  <c r="L1337" i="1"/>
  <c r="J1337" i="1"/>
  <c r="I1337" i="1"/>
  <c r="H1337" i="1"/>
  <c r="G1337" i="1"/>
  <c r="F1337" i="1"/>
  <c r="K1337" i="1" s="1"/>
  <c r="E1337" i="1"/>
  <c r="D1337" i="1"/>
  <c r="C1337" i="1"/>
  <c r="B1337" i="1"/>
  <c r="A1337" i="1" s="1"/>
  <c r="L1336" i="1"/>
  <c r="J1336" i="1"/>
  <c r="I1336" i="1"/>
  <c r="H1336" i="1"/>
  <c r="G1336" i="1"/>
  <c r="F1336" i="1"/>
  <c r="K1336" i="1" s="1"/>
  <c r="E1336" i="1"/>
  <c r="D1336" i="1"/>
  <c r="C1336" i="1"/>
  <c r="B1336" i="1"/>
  <c r="A1336" i="1" s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 s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 s="1"/>
  <c r="L1333" i="1"/>
  <c r="J1333" i="1"/>
  <c r="I1333" i="1"/>
  <c r="H1333" i="1"/>
  <c r="G1333" i="1"/>
  <c r="F1333" i="1"/>
  <c r="K1333" i="1" s="1"/>
  <c r="E1333" i="1"/>
  <c r="D1333" i="1"/>
  <c r="C1333" i="1"/>
  <c r="B1333" i="1"/>
  <c r="A1333" i="1" s="1"/>
  <c r="L1332" i="1"/>
  <c r="J1332" i="1"/>
  <c r="I1332" i="1"/>
  <c r="H1332" i="1"/>
  <c r="G1332" i="1"/>
  <c r="F1332" i="1"/>
  <c r="K1332" i="1" s="1"/>
  <c r="E1332" i="1"/>
  <c r="D1332" i="1"/>
  <c r="C1332" i="1"/>
  <c r="B1332" i="1"/>
  <c r="A1332" i="1" s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 s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 s="1"/>
  <c r="L1329" i="1"/>
  <c r="J1329" i="1"/>
  <c r="I1329" i="1"/>
  <c r="H1329" i="1"/>
  <c r="G1329" i="1"/>
  <c r="F1329" i="1"/>
  <c r="K1329" i="1" s="1"/>
  <c r="E1329" i="1"/>
  <c r="D1329" i="1"/>
  <c r="C1329" i="1"/>
  <c r="B1329" i="1"/>
  <c r="A1329" i="1" s="1"/>
  <c r="L1328" i="1"/>
  <c r="J1328" i="1"/>
  <c r="I1328" i="1"/>
  <c r="H1328" i="1"/>
  <c r="G1328" i="1"/>
  <c r="F1328" i="1"/>
  <c r="K1328" i="1" s="1"/>
  <c r="E1328" i="1"/>
  <c r="D1328" i="1"/>
  <c r="C1328" i="1"/>
  <c r="B1328" i="1"/>
  <c r="A1328" i="1" s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 s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 s="1"/>
  <c r="L1325" i="1"/>
  <c r="J1325" i="1"/>
  <c r="I1325" i="1"/>
  <c r="H1325" i="1"/>
  <c r="G1325" i="1"/>
  <c r="F1325" i="1"/>
  <c r="K1325" i="1" s="1"/>
  <c r="E1325" i="1"/>
  <c r="D1325" i="1"/>
  <c r="C1325" i="1"/>
  <c r="B1325" i="1"/>
  <c r="A1325" i="1" s="1"/>
  <c r="L1324" i="1"/>
  <c r="J1324" i="1"/>
  <c r="I1324" i="1"/>
  <c r="H1324" i="1"/>
  <c r="G1324" i="1"/>
  <c r="F1324" i="1"/>
  <c r="K1324" i="1" s="1"/>
  <c r="E1324" i="1"/>
  <c r="D1324" i="1"/>
  <c r="C1324" i="1"/>
  <c r="B1324" i="1"/>
  <c r="A1324" i="1" s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 s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 s="1"/>
  <c r="L1321" i="1"/>
  <c r="J1321" i="1"/>
  <c r="I1321" i="1"/>
  <c r="H1321" i="1"/>
  <c r="G1321" i="1"/>
  <c r="F1321" i="1"/>
  <c r="K1321" i="1" s="1"/>
  <c r="E1321" i="1"/>
  <c r="D1321" i="1"/>
  <c r="C1321" i="1"/>
  <c r="B1321" i="1"/>
  <c r="A1321" i="1" s="1"/>
  <c r="L1320" i="1"/>
  <c r="J1320" i="1"/>
  <c r="I1320" i="1"/>
  <c r="H1320" i="1"/>
  <c r="G1320" i="1"/>
  <c r="F1320" i="1"/>
  <c r="K1320" i="1" s="1"/>
  <c r="E1320" i="1"/>
  <c r="D1320" i="1"/>
  <c r="C1320" i="1"/>
  <c r="B1320" i="1"/>
  <c r="A1320" i="1" s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 s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 s="1"/>
  <c r="L1317" i="1"/>
  <c r="J1317" i="1"/>
  <c r="I1317" i="1"/>
  <c r="H1317" i="1"/>
  <c r="G1317" i="1"/>
  <c r="F1317" i="1"/>
  <c r="K1317" i="1" s="1"/>
  <c r="E1317" i="1"/>
  <c r="D1317" i="1"/>
  <c r="C1317" i="1"/>
  <c r="B1317" i="1"/>
  <c r="A1317" i="1" s="1"/>
  <c r="L1316" i="1"/>
  <c r="J1316" i="1"/>
  <c r="I1316" i="1"/>
  <c r="H1316" i="1"/>
  <c r="G1316" i="1"/>
  <c r="F1316" i="1"/>
  <c r="K1316" i="1" s="1"/>
  <c r="E1316" i="1"/>
  <c r="D1316" i="1"/>
  <c r="C1316" i="1"/>
  <c r="B1316" i="1"/>
  <c r="A1316" i="1" s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 s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 s="1"/>
  <c r="L1313" i="1"/>
  <c r="J1313" i="1"/>
  <c r="I1313" i="1"/>
  <c r="H1313" i="1"/>
  <c r="G1313" i="1"/>
  <c r="F1313" i="1"/>
  <c r="K1313" i="1" s="1"/>
  <c r="E1313" i="1"/>
  <c r="D1313" i="1"/>
  <c r="C1313" i="1"/>
  <c r="B1313" i="1"/>
  <c r="A1313" i="1" s="1"/>
  <c r="L1312" i="1"/>
  <c r="J1312" i="1"/>
  <c r="I1312" i="1"/>
  <c r="H1312" i="1"/>
  <c r="G1312" i="1"/>
  <c r="F1312" i="1"/>
  <c r="K1312" i="1" s="1"/>
  <c r="E1312" i="1"/>
  <c r="D1312" i="1"/>
  <c r="C1312" i="1"/>
  <c r="B1312" i="1"/>
  <c r="A1312" i="1" s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 s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 s="1"/>
  <c r="L1309" i="1"/>
  <c r="J1309" i="1"/>
  <c r="I1309" i="1"/>
  <c r="H1309" i="1"/>
  <c r="G1309" i="1"/>
  <c r="F1309" i="1"/>
  <c r="K1309" i="1" s="1"/>
  <c r="E1309" i="1"/>
  <c r="D1309" i="1"/>
  <c r="C1309" i="1"/>
  <c r="B1309" i="1"/>
  <c r="A1309" i="1" s="1"/>
  <c r="L1308" i="1"/>
  <c r="J1308" i="1"/>
  <c r="I1308" i="1"/>
  <c r="H1308" i="1"/>
  <c r="G1308" i="1"/>
  <c r="F1308" i="1"/>
  <c r="K1308" i="1" s="1"/>
  <c r="E1308" i="1"/>
  <c r="D1308" i="1"/>
  <c r="C1308" i="1"/>
  <c r="B1308" i="1"/>
  <c r="A1308" i="1" s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 s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 s="1"/>
  <c r="L1305" i="1"/>
  <c r="J1305" i="1"/>
  <c r="I1305" i="1"/>
  <c r="H1305" i="1"/>
  <c r="G1305" i="1"/>
  <c r="F1305" i="1"/>
  <c r="K1305" i="1" s="1"/>
  <c r="E1305" i="1"/>
  <c r="D1305" i="1"/>
  <c r="C1305" i="1"/>
  <c r="B1305" i="1"/>
  <c r="A1305" i="1" s="1"/>
  <c r="L1304" i="1"/>
  <c r="J1304" i="1"/>
  <c r="I1304" i="1"/>
  <c r="H1304" i="1"/>
  <c r="G1304" i="1"/>
  <c r="F1304" i="1"/>
  <c r="K1304" i="1" s="1"/>
  <c r="E1304" i="1"/>
  <c r="D1304" i="1"/>
  <c r="C1304" i="1"/>
  <c r="B1304" i="1"/>
  <c r="A1304" i="1" s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 s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 s="1"/>
  <c r="L1301" i="1"/>
  <c r="J1301" i="1"/>
  <c r="I1301" i="1"/>
  <c r="H1301" i="1"/>
  <c r="G1301" i="1"/>
  <c r="F1301" i="1"/>
  <c r="K1301" i="1" s="1"/>
  <c r="E1301" i="1"/>
  <c r="D1301" i="1"/>
  <c r="C1301" i="1"/>
  <c r="B1301" i="1"/>
  <c r="A1301" i="1" s="1"/>
  <c r="L1300" i="1"/>
  <c r="J1300" i="1"/>
  <c r="I1300" i="1"/>
  <c r="H1300" i="1"/>
  <c r="G1300" i="1"/>
  <c r="F1300" i="1"/>
  <c r="K1300" i="1" s="1"/>
  <c r="E1300" i="1"/>
  <c r="D1300" i="1"/>
  <c r="C1300" i="1"/>
  <c r="B1300" i="1"/>
  <c r="A1300" i="1" s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 s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 s="1"/>
  <c r="L1297" i="1"/>
  <c r="J1297" i="1"/>
  <c r="I1297" i="1"/>
  <c r="H1297" i="1"/>
  <c r="G1297" i="1"/>
  <c r="F1297" i="1"/>
  <c r="K1297" i="1" s="1"/>
  <c r="E1297" i="1"/>
  <c r="D1297" i="1"/>
  <c r="C1297" i="1"/>
  <c r="B1297" i="1"/>
  <c r="A1297" i="1" s="1"/>
  <c r="L1296" i="1"/>
  <c r="J1296" i="1"/>
  <c r="I1296" i="1"/>
  <c r="H1296" i="1"/>
  <c r="G1296" i="1"/>
  <c r="F1296" i="1"/>
  <c r="K1296" i="1" s="1"/>
  <c r="E1296" i="1"/>
  <c r="D1296" i="1"/>
  <c r="C1296" i="1"/>
  <c r="B1296" i="1"/>
  <c r="A1296" i="1" s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 s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 s="1"/>
  <c r="L1293" i="1"/>
  <c r="J1293" i="1"/>
  <c r="I1293" i="1"/>
  <c r="H1293" i="1"/>
  <c r="G1293" i="1"/>
  <c r="F1293" i="1"/>
  <c r="K1293" i="1" s="1"/>
  <c r="E1293" i="1"/>
  <c r="D1293" i="1"/>
  <c r="C1293" i="1"/>
  <c r="B1293" i="1"/>
  <c r="A1293" i="1" s="1"/>
  <c r="L1292" i="1"/>
  <c r="J1292" i="1"/>
  <c r="I1292" i="1"/>
  <c r="H1292" i="1"/>
  <c r="G1292" i="1"/>
  <c r="F1292" i="1"/>
  <c r="K1292" i="1" s="1"/>
  <c r="E1292" i="1"/>
  <c r="D1292" i="1"/>
  <c r="C1292" i="1"/>
  <c r="B1292" i="1"/>
  <c r="A1292" i="1" s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 s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 s="1"/>
  <c r="L1289" i="1"/>
  <c r="J1289" i="1"/>
  <c r="I1289" i="1"/>
  <c r="H1289" i="1"/>
  <c r="G1289" i="1"/>
  <c r="F1289" i="1"/>
  <c r="K1289" i="1" s="1"/>
  <c r="E1289" i="1"/>
  <c r="D1289" i="1"/>
  <c r="C1289" i="1"/>
  <c r="B1289" i="1"/>
  <c r="A1289" i="1" s="1"/>
  <c r="L1288" i="1"/>
  <c r="J1288" i="1"/>
  <c r="I1288" i="1"/>
  <c r="H1288" i="1"/>
  <c r="G1288" i="1"/>
  <c r="F1288" i="1"/>
  <c r="K1288" i="1" s="1"/>
  <c r="E1288" i="1"/>
  <c r="D1288" i="1"/>
  <c r="C1288" i="1"/>
  <c r="B1288" i="1"/>
  <c r="A1288" i="1" s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 s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 s="1"/>
  <c r="L1285" i="1"/>
  <c r="J1285" i="1"/>
  <c r="I1285" i="1"/>
  <c r="H1285" i="1"/>
  <c r="G1285" i="1"/>
  <c r="F1285" i="1"/>
  <c r="K1285" i="1" s="1"/>
  <c r="E1285" i="1"/>
  <c r="D1285" i="1"/>
  <c r="C1285" i="1"/>
  <c r="B1285" i="1"/>
  <c r="A1285" i="1" s="1"/>
  <c r="L1284" i="1"/>
  <c r="J1284" i="1"/>
  <c r="I1284" i="1"/>
  <c r="H1284" i="1"/>
  <c r="G1284" i="1"/>
  <c r="F1284" i="1"/>
  <c r="K1284" i="1" s="1"/>
  <c r="E1284" i="1"/>
  <c r="D1284" i="1"/>
  <c r="C1284" i="1"/>
  <c r="B1284" i="1"/>
  <c r="A1284" i="1" s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 s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 s="1"/>
  <c r="L1281" i="1"/>
  <c r="J1281" i="1"/>
  <c r="I1281" i="1"/>
  <c r="H1281" i="1"/>
  <c r="G1281" i="1"/>
  <c r="F1281" i="1"/>
  <c r="K1281" i="1" s="1"/>
  <c r="E1281" i="1"/>
  <c r="D1281" i="1"/>
  <c r="C1281" i="1"/>
  <c r="B1281" i="1"/>
  <c r="A1281" i="1" s="1"/>
  <c r="L1280" i="1"/>
  <c r="J1280" i="1"/>
  <c r="I1280" i="1"/>
  <c r="H1280" i="1"/>
  <c r="G1280" i="1"/>
  <c r="F1280" i="1"/>
  <c r="K1280" i="1" s="1"/>
  <c r="E1280" i="1"/>
  <c r="D1280" i="1"/>
  <c r="C1280" i="1"/>
  <c r="B1280" i="1"/>
  <c r="A1280" i="1" s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 s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 s="1"/>
  <c r="L1277" i="1"/>
  <c r="J1277" i="1"/>
  <c r="I1277" i="1"/>
  <c r="H1277" i="1"/>
  <c r="G1277" i="1"/>
  <c r="F1277" i="1"/>
  <c r="K1277" i="1" s="1"/>
  <c r="E1277" i="1"/>
  <c r="D1277" i="1"/>
  <c r="C1277" i="1"/>
  <c r="B1277" i="1"/>
  <c r="A1277" i="1" s="1"/>
  <c r="L1276" i="1"/>
  <c r="J1276" i="1"/>
  <c r="I1276" i="1"/>
  <c r="H1276" i="1"/>
  <c r="G1276" i="1"/>
  <c r="F1276" i="1"/>
  <c r="K1276" i="1" s="1"/>
  <c r="E1276" i="1"/>
  <c r="D1276" i="1"/>
  <c r="C1276" i="1"/>
  <c r="B1276" i="1"/>
  <c r="A1276" i="1" s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 s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 s="1"/>
  <c r="L1273" i="1"/>
  <c r="J1273" i="1"/>
  <c r="I1273" i="1"/>
  <c r="H1273" i="1"/>
  <c r="G1273" i="1"/>
  <c r="F1273" i="1"/>
  <c r="K1273" i="1" s="1"/>
  <c r="E1273" i="1"/>
  <c r="D1273" i="1"/>
  <c r="C1273" i="1"/>
  <c r="B1273" i="1"/>
  <c r="A1273" i="1" s="1"/>
  <c r="L1272" i="1"/>
  <c r="J1272" i="1"/>
  <c r="I1272" i="1"/>
  <c r="H1272" i="1"/>
  <c r="G1272" i="1"/>
  <c r="F1272" i="1"/>
  <c r="K1272" i="1" s="1"/>
  <c r="E1272" i="1"/>
  <c r="D1272" i="1"/>
  <c r="C1272" i="1"/>
  <c r="B1272" i="1"/>
  <c r="A1272" i="1" s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 s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 s="1"/>
  <c r="L1269" i="1"/>
  <c r="J1269" i="1"/>
  <c r="I1269" i="1"/>
  <c r="H1269" i="1"/>
  <c r="G1269" i="1"/>
  <c r="F1269" i="1"/>
  <c r="K1269" i="1" s="1"/>
  <c r="E1269" i="1"/>
  <c r="D1269" i="1"/>
  <c r="C1269" i="1"/>
  <c r="B1269" i="1"/>
  <c r="A1269" i="1" s="1"/>
  <c r="L1268" i="1"/>
  <c r="J1268" i="1"/>
  <c r="I1268" i="1"/>
  <c r="H1268" i="1"/>
  <c r="G1268" i="1"/>
  <c r="F1268" i="1"/>
  <c r="K1268" i="1" s="1"/>
  <c r="E1268" i="1"/>
  <c r="D1268" i="1"/>
  <c r="C1268" i="1"/>
  <c r="B1268" i="1"/>
  <c r="A1268" i="1" s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 s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 s="1"/>
  <c r="L1265" i="1"/>
  <c r="J1265" i="1"/>
  <c r="I1265" i="1"/>
  <c r="H1265" i="1"/>
  <c r="G1265" i="1"/>
  <c r="F1265" i="1"/>
  <c r="K1265" i="1" s="1"/>
  <c r="E1265" i="1"/>
  <c r="D1265" i="1"/>
  <c r="C1265" i="1"/>
  <c r="B1265" i="1"/>
  <c r="A1265" i="1" s="1"/>
  <c r="L1264" i="1"/>
  <c r="J1264" i="1"/>
  <c r="I1264" i="1"/>
  <c r="H1264" i="1"/>
  <c r="G1264" i="1"/>
  <c r="F1264" i="1"/>
  <c r="K1264" i="1" s="1"/>
  <c r="E1264" i="1"/>
  <c r="D1264" i="1"/>
  <c r="C1264" i="1"/>
  <c r="B1264" i="1"/>
  <c r="A1264" i="1" s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 s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 s="1"/>
  <c r="L1261" i="1"/>
  <c r="J1261" i="1"/>
  <c r="I1261" i="1"/>
  <c r="H1261" i="1"/>
  <c r="G1261" i="1"/>
  <c r="F1261" i="1"/>
  <c r="K1261" i="1" s="1"/>
  <c r="E1261" i="1"/>
  <c r="D1261" i="1"/>
  <c r="C1261" i="1"/>
  <c r="B1261" i="1"/>
  <c r="A1261" i="1" s="1"/>
  <c r="L1260" i="1"/>
  <c r="J1260" i="1"/>
  <c r="I1260" i="1"/>
  <c r="H1260" i="1"/>
  <c r="G1260" i="1"/>
  <c r="F1260" i="1"/>
  <c r="K1260" i="1" s="1"/>
  <c r="E1260" i="1"/>
  <c r="D1260" i="1"/>
  <c r="C1260" i="1"/>
  <c r="B1260" i="1"/>
  <c r="A1260" i="1" s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 s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 s="1"/>
  <c r="L1257" i="1"/>
  <c r="J1257" i="1"/>
  <c r="I1257" i="1"/>
  <c r="H1257" i="1"/>
  <c r="G1257" i="1"/>
  <c r="F1257" i="1"/>
  <c r="K1257" i="1" s="1"/>
  <c r="E1257" i="1"/>
  <c r="D1257" i="1"/>
  <c r="C1257" i="1"/>
  <c r="B1257" i="1"/>
  <c r="A1257" i="1" s="1"/>
  <c r="L1256" i="1"/>
  <c r="J1256" i="1"/>
  <c r="I1256" i="1"/>
  <c r="H1256" i="1"/>
  <c r="G1256" i="1"/>
  <c r="F1256" i="1"/>
  <c r="K1256" i="1" s="1"/>
  <c r="E1256" i="1"/>
  <c r="D1256" i="1"/>
  <c r="C1256" i="1"/>
  <c r="B1256" i="1"/>
  <c r="A1256" i="1" s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 s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 s="1"/>
  <c r="L1253" i="1"/>
  <c r="J1253" i="1"/>
  <c r="I1253" i="1"/>
  <c r="H1253" i="1"/>
  <c r="G1253" i="1"/>
  <c r="F1253" i="1"/>
  <c r="K1253" i="1" s="1"/>
  <c r="E1253" i="1"/>
  <c r="D1253" i="1"/>
  <c r="C1253" i="1"/>
  <c r="B1253" i="1"/>
  <c r="A1253" i="1" s="1"/>
  <c r="L1252" i="1"/>
  <c r="J1252" i="1"/>
  <c r="I1252" i="1"/>
  <c r="H1252" i="1"/>
  <c r="G1252" i="1"/>
  <c r="F1252" i="1"/>
  <c r="K1252" i="1" s="1"/>
  <c r="E1252" i="1"/>
  <c r="D1252" i="1"/>
  <c r="C1252" i="1"/>
  <c r="B1252" i="1"/>
  <c r="A1252" i="1" s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 s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 s="1"/>
  <c r="L1249" i="1"/>
  <c r="J1249" i="1"/>
  <c r="I1249" i="1"/>
  <c r="H1249" i="1"/>
  <c r="G1249" i="1"/>
  <c r="F1249" i="1"/>
  <c r="K1249" i="1" s="1"/>
  <c r="E1249" i="1"/>
  <c r="D1249" i="1"/>
  <c r="C1249" i="1"/>
  <c r="B1249" i="1"/>
  <c r="A1249" i="1" s="1"/>
  <c r="L1248" i="1"/>
  <c r="J1248" i="1"/>
  <c r="I1248" i="1"/>
  <c r="H1248" i="1"/>
  <c r="G1248" i="1"/>
  <c r="F1248" i="1"/>
  <c r="K1248" i="1" s="1"/>
  <c r="E1248" i="1"/>
  <c r="D1248" i="1"/>
  <c r="C1248" i="1"/>
  <c r="B1248" i="1"/>
  <c r="A1248" i="1" s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 s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 s="1"/>
  <c r="L1245" i="1"/>
  <c r="J1245" i="1"/>
  <c r="I1245" i="1"/>
  <c r="H1245" i="1"/>
  <c r="G1245" i="1"/>
  <c r="F1245" i="1"/>
  <c r="K1245" i="1" s="1"/>
  <c r="E1245" i="1"/>
  <c r="D1245" i="1"/>
  <c r="C1245" i="1"/>
  <c r="B1245" i="1"/>
  <c r="A1245" i="1" s="1"/>
  <c r="L1244" i="1"/>
  <c r="J1244" i="1"/>
  <c r="I1244" i="1"/>
  <c r="H1244" i="1"/>
  <c r="G1244" i="1"/>
  <c r="F1244" i="1"/>
  <c r="K1244" i="1" s="1"/>
  <c r="E1244" i="1"/>
  <c r="D1244" i="1"/>
  <c r="C1244" i="1"/>
  <c r="B1244" i="1"/>
  <c r="A1244" i="1" s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 s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 s="1"/>
  <c r="L1241" i="1"/>
  <c r="J1241" i="1"/>
  <c r="I1241" i="1"/>
  <c r="H1241" i="1"/>
  <c r="G1241" i="1"/>
  <c r="F1241" i="1"/>
  <c r="K1241" i="1" s="1"/>
  <c r="E1241" i="1"/>
  <c r="D1241" i="1"/>
  <c r="C1241" i="1"/>
  <c r="B1241" i="1"/>
  <c r="A1241" i="1" s="1"/>
  <c r="L1240" i="1"/>
  <c r="J1240" i="1"/>
  <c r="I1240" i="1"/>
  <c r="H1240" i="1"/>
  <c r="G1240" i="1"/>
  <c r="F1240" i="1"/>
  <c r="K1240" i="1" s="1"/>
  <c r="E1240" i="1"/>
  <c r="D1240" i="1"/>
  <c r="C1240" i="1"/>
  <c r="B1240" i="1"/>
  <c r="A1240" i="1" s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 s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 s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 s="1"/>
  <c r="L1236" i="1"/>
  <c r="J1236" i="1"/>
  <c r="I1236" i="1"/>
  <c r="H1236" i="1"/>
  <c r="G1236" i="1"/>
  <c r="F1236" i="1"/>
  <c r="K1236" i="1" s="1"/>
  <c r="E1236" i="1"/>
  <c r="D1236" i="1"/>
  <c r="C1236" i="1"/>
  <c r="B1236" i="1"/>
  <c r="A1236" i="1" s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 s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 s="1"/>
  <c r="L1233" i="1"/>
  <c r="J1233" i="1"/>
  <c r="I1233" i="1"/>
  <c r="H1233" i="1"/>
  <c r="G1233" i="1"/>
  <c r="F1233" i="1"/>
  <c r="K1233" i="1" s="1"/>
  <c r="E1233" i="1"/>
  <c r="D1233" i="1"/>
  <c r="C1233" i="1"/>
  <c r="B1233" i="1"/>
  <c r="A1233" i="1" s="1"/>
  <c r="L1232" i="1"/>
  <c r="J1232" i="1"/>
  <c r="I1232" i="1"/>
  <c r="H1232" i="1"/>
  <c r="G1232" i="1"/>
  <c r="F1232" i="1"/>
  <c r="K1232" i="1" s="1"/>
  <c r="E1232" i="1"/>
  <c r="D1232" i="1"/>
  <c r="C1232" i="1"/>
  <c r="B1232" i="1"/>
  <c r="A1232" i="1" s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 s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 s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 s="1"/>
  <c r="L1228" i="1"/>
  <c r="J1228" i="1"/>
  <c r="I1228" i="1"/>
  <c r="H1228" i="1"/>
  <c r="G1228" i="1"/>
  <c r="F1228" i="1"/>
  <c r="K1228" i="1" s="1"/>
  <c r="E1228" i="1"/>
  <c r="D1228" i="1"/>
  <c r="C1228" i="1"/>
  <c r="B1228" i="1"/>
  <c r="A1228" i="1" s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 s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 s="1"/>
  <c r="L1225" i="1"/>
  <c r="J1225" i="1"/>
  <c r="I1225" i="1"/>
  <c r="H1225" i="1"/>
  <c r="G1225" i="1"/>
  <c r="F1225" i="1"/>
  <c r="K1225" i="1" s="1"/>
  <c r="E1225" i="1"/>
  <c r="D1225" i="1"/>
  <c r="C1225" i="1"/>
  <c r="B1225" i="1"/>
  <c r="A1225" i="1" s="1"/>
  <c r="L1224" i="1"/>
  <c r="J1224" i="1"/>
  <c r="I1224" i="1"/>
  <c r="H1224" i="1"/>
  <c r="G1224" i="1"/>
  <c r="F1224" i="1"/>
  <c r="K1224" i="1" s="1"/>
  <c r="E1224" i="1"/>
  <c r="D1224" i="1"/>
  <c r="C1224" i="1"/>
  <c r="B1224" i="1"/>
  <c r="A1224" i="1" s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 s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 s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 s="1"/>
  <c r="L1220" i="1"/>
  <c r="J1220" i="1"/>
  <c r="I1220" i="1"/>
  <c r="H1220" i="1"/>
  <c r="G1220" i="1"/>
  <c r="F1220" i="1"/>
  <c r="K1220" i="1" s="1"/>
  <c r="E1220" i="1"/>
  <c r="D1220" i="1"/>
  <c r="C1220" i="1"/>
  <c r="B1220" i="1"/>
  <c r="A1220" i="1" s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 s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 s="1"/>
  <c r="L1217" i="1"/>
  <c r="J1217" i="1"/>
  <c r="I1217" i="1"/>
  <c r="H1217" i="1"/>
  <c r="G1217" i="1"/>
  <c r="F1217" i="1"/>
  <c r="K1217" i="1" s="1"/>
  <c r="E1217" i="1"/>
  <c r="D1217" i="1"/>
  <c r="C1217" i="1"/>
  <c r="B1217" i="1"/>
  <c r="A1217" i="1" s="1"/>
  <c r="L1216" i="1"/>
  <c r="J1216" i="1"/>
  <c r="I1216" i="1"/>
  <c r="H1216" i="1"/>
  <c r="G1216" i="1"/>
  <c r="F1216" i="1"/>
  <c r="K1216" i="1" s="1"/>
  <c r="E1216" i="1"/>
  <c r="D1216" i="1"/>
  <c r="C1216" i="1"/>
  <c r="B1216" i="1"/>
  <c r="A1216" i="1" s="1"/>
  <c r="L1215" i="1"/>
  <c r="J1215" i="1"/>
  <c r="I1215" i="1"/>
  <c r="H1215" i="1"/>
  <c r="G1215" i="1"/>
  <c r="F1215" i="1"/>
  <c r="K1215" i="1" s="1"/>
  <c r="E1215" i="1"/>
  <c r="D1215" i="1"/>
  <c r="C1215" i="1"/>
  <c r="B1215" i="1"/>
  <c r="A1215" i="1"/>
  <c r="L1214" i="1"/>
  <c r="J1214" i="1"/>
  <c r="I1214" i="1"/>
  <c r="H1214" i="1"/>
  <c r="G1214" i="1"/>
  <c r="F1214" i="1"/>
  <c r="K1214" i="1" s="1"/>
  <c r="E1214" i="1"/>
  <c r="D1214" i="1"/>
  <c r="C1214" i="1"/>
  <c r="B1214" i="1"/>
  <c r="A1214" i="1" s="1"/>
  <c r="L1213" i="1"/>
  <c r="J1213" i="1"/>
  <c r="I1213" i="1"/>
  <c r="H1213" i="1"/>
  <c r="G1213" i="1"/>
  <c r="F1213" i="1"/>
  <c r="K1213" i="1" s="1"/>
  <c r="E1213" i="1"/>
  <c r="D1213" i="1"/>
  <c r="C1213" i="1"/>
  <c r="B1213" i="1"/>
  <c r="A1213" i="1"/>
  <c r="L1212" i="1"/>
  <c r="J1212" i="1"/>
  <c r="I1212" i="1"/>
  <c r="H1212" i="1"/>
  <c r="G1212" i="1"/>
  <c r="F1212" i="1"/>
  <c r="K1212" i="1" s="1"/>
  <c r="E1212" i="1"/>
  <c r="D1212" i="1"/>
  <c r="C1212" i="1"/>
  <c r="B1212" i="1"/>
  <c r="A1212" i="1" s="1"/>
  <c r="L1211" i="1"/>
  <c r="J1211" i="1"/>
  <c r="I1211" i="1"/>
  <c r="H1211" i="1"/>
  <c r="G1211" i="1"/>
  <c r="F1211" i="1"/>
  <c r="K1211" i="1" s="1"/>
  <c r="E1211" i="1"/>
  <c r="D1211" i="1"/>
  <c r="C1211" i="1"/>
  <c r="B1211" i="1"/>
  <c r="A1211" i="1"/>
  <c r="L1210" i="1"/>
  <c r="J1210" i="1"/>
  <c r="I1210" i="1"/>
  <c r="H1210" i="1"/>
  <c r="G1210" i="1"/>
  <c r="F1210" i="1"/>
  <c r="K1210" i="1" s="1"/>
  <c r="E1210" i="1"/>
  <c r="D1210" i="1"/>
  <c r="C1210" i="1"/>
  <c r="B1210" i="1"/>
  <c r="A1210" i="1" s="1"/>
  <c r="L1209" i="1"/>
  <c r="J1209" i="1"/>
  <c r="I1209" i="1"/>
  <c r="H1209" i="1"/>
  <c r="G1209" i="1"/>
  <c r="F1209" i="1"/>
  <c r="K1209" i="1" s="1"/>
  <c r="E1209" i="1"/>
  <c r="D1209" i="1"/>
  <c r="C1209" i="1"/>
  <c r="B1209" i="1"/>
  <c r="A1209" i="1"/>
  <c r="L1208" i="1"/>
  <c r="J1208" i="1"/>
  <c r="I1208" i="1"/>
  <c r="H1208" i="1"/>
  <c r="G1208" i="1"/>
  <c r="F1208" i="1"/>
  <c r="K1208" i="1" s="1"/>
  <c r="E1208" i="1"/>
  <c r="D1208" i="1"/>
  <c r="C1208" i="1"/>
  <c r="B1208" i="1"/>
  <c r="A1208" i="1" s="1"/>
  <c r="L1207" i="1"/>
  <c r="J1207" i="1"/>
  <c r="I1207" i="1"/>
  <c r="H1207" i="1"/>
  <c r="G1207" i="1"/>
  <c r="F1207" i="1"/>
  <c r="K1207" i="1" s="1"/>
  <c r="E1207" i="1"/>
  <c r="D1207" i="1"/>
  <c r="C1207" i="1"/>
  <c r="B1207" i="1"/>
  <c r="A1207" i="1"/>
  <c r="L1206" i="1"/>
  <c r="J1206" i="1"/>
  <c r="I1206" i="1"/>
  <c r="H1206" i="1"/>
  <c r="G1206" i="1"/>
  <c r="F1206" i="1"/>
  <c r="K1206" i="1" s="1"/>
  <c r="E1206" i="1"/>
  <c r="D1206" i="1"/>
  <c r="C1206" i="1"/>
  <c r="B1206" i="1"/>
  <c r="A1206" i="1" s="1"/>
  <c r="L1205" i="1"/>
  <c r="J1205" i="1"/>
  <c r="I1205" i="1"/>
  <c r="H1205" i="1"/>
  <c r="G1205" i="1"/>
  <c r="F1205" i="1"/>
  <c r="K1205" i="1" s="1"/>
  <c r="E1205" i="1"/>
  <c r="D1205" i="1"/>
  <c r="C1205" i="1"/>
  <c r="B1205" i="1"/>
  <c r="A1205" i="1"/>
  <c r="L1204" i="1"/>
  <c r="J1204" i="1"/>
  <c r="I1204" i="1"/>
  <c r="H1204" i="1"/>
  <c r="G1204" i="1"/>
  <c r="F1204" i="1"/>
  <c r="K1204" i="1" s="1"/>
  <c r="E1204" i="1"/>
  <c r="D1204" i="1"/>
  <c r="C1204" i="1"/>
  <c r="B1204" i="1"/>
  <c r="A1204" i="1" s="1"/>
  <c r="L1203" i="1"/>
  <c r="J1203" i="1"/>
  <c r="I1203" i="1"/>
  <c r="H1203" i="1"/>
  <c r="G1203" i="1"/>
  <c r="F1203" i="1"/>
  <c r="K1203" i="1" s="1"/>
  <c r="E1203" i="1"/>
  <c r="D1203" i="1"/>
  <c r="C1203" i="1"/>
  <c r="B1203" i="1"/>
  <c r="A1203" i="1"/>
  <c r="L1202" i="1"/>
  <c r="J1202" i="1"/>
  <c r="I1202" i="1"/>
  <c r="H1202" i="1"/>
  <c r="G1202" i="1"/>
  <c r="F1202" i="1"/>
  <c r="K1202" i="1" s="1"/>
  <c r="E1202" i="1"/>
  <c r="D1202" i="1"/>
  <c r="C1202" i="1"/>
  <c r="B1202" i="1"/>
  <c r="A1202" i="1" s="1"/>
  <c r="L1201" i="1"/>
  <c r="J1201" i="1"/>
  <c r="I1201" i="1"/>
  <c r="H1201" i="1"/>
  <c r="G1201" i="1"/>
  <c r="F1201" i="1"/>
  <c r="K1201" i="1" s="1"/>
  <c r="E1201" i="1"/>
  <c r="D1201" i="1"/>
  <c r="C1201" i="1"/>
  <c r="B1201" i="1"/>
  <c r="A1201" i="1"/>
  <c r="L1200" i="1"/>
  <c r="J1200" i="1"/>
  <c r="I1200" i="1"/>
  <c r="H1200" i="1"/>
  <c r="G1200" i="1"/>
  <c r="F1200" i="1"/>
  <c r="K1200" i="1" s="1"/>
  <c r="E1200" i="1"/>
  <c r="D1200" i="1"/>
  <c r="C1200" i="1"/>
  <c r="B1200" i="1"/>
  <c r="A1200" i="1" s="1"/>
  <c r="L1199" i="1"/>
  <c r="J1199" i="1"/>
  <c r="I1199" i="1"/>
  <c r="H1199" i="1"/>
  <c r="G1199" i="1"/>
  <c r="F1199" i="1"/>
  <c r="K1199" i="1" s="1"/>
  <c r="E1199" i="1"/>
  <c r="D1199" i="1"/>
  <c r="C1199" i="1"/>
  <c r="B1199" i="1"/>
  <c r="A1199" i="1"/>
  <c r="L1198" i="1"/>
  <c r="J1198" i="1"/>
  <c r="I1198" i="1"/>
  <c r="H1198" i="1"/>
  <c r="G1198" i="1"/>
  <c r="F1198" i="1"/>
  <c r="K1198" i="1" s="1"/>
  <c r="E1198" i="1"/>
  <c r="D1198" i="1"/>
  <c r="C1198" i="1"/>
  <c r="B1198" i="1"/>
  <c r="A1198" i="1" s="1"/>
  <c r="L1197" i="1"/>
  <c r="J1197" i="1"/>
  <c r="I1197" i="1"/>
  <c r="H1197" i="1"/>
  <c r="G1197" i="1"/>
  <c r="F1197" i="1"/>
  <c r="K1197" i="1" s="1"/>
  <c r="E1197" i="1"/>
  <c r="D1197" i="1"/>
  <c r="C1197" i="1"/>
  <c r="B1197" i="1"/>
  <c r="A1197" i="1"/>
  <c r="L1196" i="1"/>
  <c r="J1196" i="1"/>
  <c r="I1196" i="1"/>
  <c r="H1196" i="1"/>
  <c r="G1196" i="1"/>
  <c r="F1196" i="1"/>
  <c r="K1196" i="1" s="1"/>
  <c r="E1196" i="1"/>
  <c r="D1196" i="1"/>
  <c r="C1196" i="1"/>
  <c r="B1196" i="1"/>
  <c r="A1196" i="1" s="1"/>
  <c r="L1195" i="1"/>
  <c r="J1195" i="1"/>
  <c r="I1195" i="1"/>
  <c r="H1195" i="1"/>
  <c r="G1195" i="1"/>
  <c r="F1195" i="1"/>
  <c r="K1195" i="1" s="1"/>
  <c r="E1195" i="1"/>
  <c r="D1195" i="1"/>
  <c r="C1195" i="1"/>
  <c r="B1195" i="1"/>
  <c r="A1195" i="1"/>
  <c r="L1194" i="1"/>
  <c r="J1194" i="1"/>
  <c r="I1194" i="1"/>
  <c r="H1194" i="1"/>
  <c r="G1194" i="1"/>
  <c r="F1194" i="1"/>
  <c r="K1194" i="1" s="1"/>
  <c r="E1194" i="1"/>
  <c r="D1194" i="1"/>
  <c r="C1194" i="1"/>
  <c r="B1194" i="1"/>
  <c r="A1194" i="1" s="1"/>
  <c r="L1193" i="1"/>
  <c r="J1193" i="1"/>
  <c r="I1193" i="1"/>
  <c r="H1193" i="1"/>
  <c r="G1193" i="1"/>
  <c r="F1193" i="1"/>
  <c r="K1193" i="1" s="1"/>
  <c r="E1193" i="1"/>
  <c r="D1193" i="1"/>
  <c r="C1193" i="1"/>
  <c r="B1193" i="1"/>
  <c r="A1193" i="1"/>
  <c r="L1192" i="1"/>
  <c r="J1192" i="1"/>
  <c r="I1192" i="1"/>
  <c r="H1192" i="1"/>
  <c r="G1192" i="1"/>
  <c r="F1192" i="1"/>
  <c r="K1192" i="1" s="1"/>
  <c r="E1192" i="1"/>
  <c r="D1192" i="1"/>
  <c r="C1192" i="1"/>
  <c r="B1192" i="1"/>
  <c r="A1192" i="1" s="1"/>
  <c r="L1191" i="1"/>
  <c r="J1191" i="1"/>
  <c r="I1191" i="1"/>
  <c r="H1191" i="1"/>
  <c r="G1191" i="1"/>
  <c r="F1191" i="1"/>
  <c r="K1191" i="1" s="1"/>
  <c r="E1191" i="1"/>
  <c r="D1191" i="1"/>
  <c r="C1191" i="1"/>
  <c r="B1191" i="1"/>
  <c r="A1191" i="1"/>
  <c r="L1190" i="1"/>
  <c r="J1190" i="1"/>
  <c r="I1190" i="1"/>
  <c r="H1190" i="1"/>
  <c r="G1190" i="1"/>
  <c r="F1190" i="1"/>
  <c r="K1190" i="1" s="1"/>
  <c r="E1190" i="1"/>
  <c r="D1190" i="1"/>
  <c r="C1190" i="1"/>
  <c r="B1190" i="1"/>
  <c r="A1190" i="1" s="1"/>
  <c r="L1189" i="1"/>
  <c r="J1189" i="1"/>
  <c r="I1189" i="1"/>
  <c r="H1189" i="1"/>
  <c r="G1189" i="1"/>
  <c r="F1189" i="1"/>
  <c r="K1189" i="1" s="1"/>
  <c r="E1189" i="1"/>
  <c r="D1189" i="1"/>
  <c r="C1189" i="1"/>
  <c r="B1189" i="1"/>
  <c r="A1189" i="1"/>
  <c r="L1188" i="1"/>
  <c r="J1188" i="1"/>
  <c r="I1188" i="1"/>
  <c r="H1188" i="1"/>
  <c r="G1188" i="1"/>
  <c r="F1188" i="1"/>
  <c r="K1188" i="1" s="1"/>
  <c r="E1188" i="1"/>
  <c r="D1188" i="1"/>
  <c r="C1188" i="1"/>
  <c r="B1188" i="1"/>
  <c r="A1188" i="1" s="1"/>
  <c r="L1187" i="1"/>
  <c r="J1187" i="1"/>
  <c r="I1187" i="1"/>
  <c r="H1187" i="1"/>
  <c r="G1187" i="1"/>
  <c r="F1187" i="1"/>
  <c r="K1187" i="1" s="1"/>
  <c r="E1187" i="1"/>
  <c r="D1187" i="1"/>
  <c r="C1187" i="1"/>
  <c r="B1187" i="1"/>
  <c r="A1187" i="1"/>
  <c r="L1186" i="1"/>
  <c r="J1186" i="1"/>
  <c r="I1186" i="1"/>
  <c r="H1186" i="1"/>
  <c r="G1186" i="1"/>
  <c r="F1186" i="1"/>
  <c r="K1186" i="1" s="1"/>
  <c r="E1186" i="1"/>
  <c r="D1186" i="1"/>
  <c r="C1186" i="1"/>
  <c r="B1186" i="1"/>
  <c r="A1186" i="1" s="1"/>
  <c r="L1185" i="1"/>
  <c r="J1185" i="1"/>
  <c r="I1185" i="1"/>
  <c r="H1185" i="1"/>
  <c r="G1185" i="1"/>
  <c r="F1185" i="1"/>
  <c r="K1185" i="1" s="1"/>
  <c r="E1185" i="1"/>
  <c r="D1185" i="1"/>
  <c r="C1185" i="1"/>
  <c r="B1185" i="1"/>
  <c r="A1185" i="1"/>
  <c r="L1184" i="1"/>
  <c r="J1184" i="1"/>
  <c r="I1184" i="1"/>
  <c r="H1184" i="1"/>
  <c r="G1184" i="1"/>
  <c r="F1184" i="1"/>
  <c r="K1184" i="1" s="1"/>
  <c r="E1184" i="1"/>
  <c r="D1184" i="1"/>
  <c r="C1184" i="1"/>
  <c r="B1184" i="1"/>
  <c r="A1184" i="1" s="1"/>
  <c r="L1183" i="1"/>
  <c r="J1183" i="1"/>
  <c r="I1183" i="1"/>
  <c r="H1183" i="1"/>
  <c r="G1183" i="1"/>
  <c r="F1183" i="1"/>
  <c r="K1183" i="1" s="1"/>
  <c r="E1183" i="1"/>
  <c r="D1183" i="1"/>
  <c r="C1183" i="1"/>
  <c r="B1183" i="1"/>
  <c r="A1183" i="1"/>
  <c r="L1182" i="1"/>
  <c r="J1182" i="1"/>
  <c r="I1182" i="1"/>
  <c r="H1182" i="1"/>
  <c r="G1182" i="1"/>
  <c r="F1182" i="1"/>
  <c r="K1182" i="1" s="1"/>
  <c r="E1182" i="1"/>
  <c r="D1182" i="1"/>
  <c r="C1182" i="1"/>
  <c r="B1182" i="1"/>
  <c r="A1182" i="1" s="1"/>
  <c r="L1181" i="1"/>
  <c r="J1181" i="1"/>
  <c r="I1181" i="1"/>
  <c r="H1181" i="1"/>
  <c r="G1181" i="1"/>
  <c r="F1181" i="1"/>
  <c r="K1181" i="1" s="1"/>
  <c r="E1181" i="1"/>
  <c r="D1181" i="1"/>
  <c r="C1181" i="1"/>
  <c r="B1181" i="1"/>
  <c r="A1181" i="1"/>
  <c r="L1180" i="1"/>
  <c r="J1180" i="1"/>
  <c r="I1180" i="1"/>
  <c r="H1180" i="1"/>
  <c r="G1180" i="1"/>
  <c r="F1180" i="1"/>
  <c r="K1180" i="1" s="1"/>
  <c r="E1180" i="1"/>
  <c r="D1180" i="1"/>
  <c r="C1180" i="1"/>
  <c r="B1180" i="1"/>
  <c r="A1180" i="1" s="1"/>
  <c r="L1179" i="1"/>
  <c r="J1179" i="1"/>
  <c r="I1179" i="1"/>
  <c r="H1179" i="1"/>
  <c r="G1179" i="1"/>
  <c r="F1179" i="1"/>
  <c r="K1179" i="1" s="1"/>
  <c r="E1179" i="1"/>
  <c r="D1179" i="1"/>
  <c r="C1179" i="1"/>
  <c r="B1179" i="1"/>
  <c r="A1179" i="1"/>
  <c r="L1178" i="1"/>
  <c r="J1178" i="1"/>
  <c r="I1178" i="1"/>
  <c r="H1178" i="1"/>
  <c r="G1178" i="1"/>
  <c r="F1178" i="1"/>
  <c r="K1178" i="1" s="1"/>
  <c r="E1178" i="1"/>
  <c r="D1178" i="1"/>
  <c r="C1178" i="1"/>
  <c r="B1178" i="1"/>
  <c r="A1178" i="1" s="1"/>
  <c r="L1177" i="1"/>
  <c r="J1177" i="1"/>
  <c r="I1177" i="1"/>
  <c r="H1177" i="1"/>
  <c r="G1177" i="1"/>
  <c r="F1177" i="1"/>
  <c r="K1177" i="1" s="1"/>
  <c r="E1177" i="1"/>
  <c r="D1177" i="1"/>
  <c r="C1177" i="1"/>
  <c r="B1177" i="1"/>
  <c r="A1177" i="1"/>
  <c r="L1176" i="1"/>
  <c r="J1176" i="1"/>
  <c r="I1176" i="1"/>
  <c r="H1176" i="1"/>
  <c r="G1176" i="1"/>
  <c r="F1176" i="1"/>
  <c r="K1176" i="1" s="1"/>
  <c r="E1176" i="1"/>
  <c r="D1176" i="1"/>
  <c r="C1176" i="1"/>
  <c r="B1176" i="1"/>
  <c r="A1176" i="1" s="1"/>
  <c r="L1175" i="1"/>
  <c r="J1175" i="1"/>
  <c r="I1175" i="1"/>
  <c r="H1175" i="1"/>
  <c r="G1175" i="1"/>
  <c r="F1175" i="1"/>
  <c r="K1175" i="1" s="1"/>
  <c r="E1175" i="1"/>
  <c r="D1175" i="1"/>
  <c r="C1175" i="1"/>
  <c r="B1175" i="1"/>
  <c r="A1175" i="1"/>
  <c r="L1174" i="1"/>
  <c r="J1174" i="1"/>
  <c r="I1174" i="1"/>
  <c r="H1174" i="1"/>
  <c r="G1174" i="1"/>
  <c r="F1174" i="1"/>
  <c r="K1174" i="1" s="1"/>
  <c r="E1174" i="1"/>
  <c r="D1174" i="1"/>
  <c r="C1174" i="1"/>
  <c r="B1174" i="1"/>
  <c r="A1174" i="1" s="1"/>
  <c r="L1173" i="1"/>
  <c r="J1173" i="1"/>
  <c r="I1173" i="1"/>
  <c r="H1173" i="1"/>
  <c r="G1173" i="1"/>
  <c r="F1173" i="1"/>
  <c r="K1173" i="1" s="1"/>
  <c r="E1173" i="1"/>
  <c r="D1173" i="1"/>
  <c r="C1173" i="1"/>
  <c r="B1173" i="1"/>
  <c r="A1173" i="1"/>
  <c r="L1172" i="1"/>
  <c r="J1172" i="1"/>
  <c r="I1172" i="1"/>
  <c r="H1172" i="1"/>
  <c r="G1172" i="1"/>
  <c r="F1172" i="1"/>
  <c r="K1172" i="1" s="1"/>
  <c r="E1172" i="1"/>
  <c r="D1172" i="1"/>
  <c r="C1172" i="1"/>
  <c r="B1172" i="1"/>
  <c r="A1172" i="1" s="1"/>
  <c r="L1171" i="1"/>
  <c r="J1171" i="1"/>
  <c r="I1171" i="1"/>
  <c r="H1171" i="1"/>
  <c r="G1171" i="1"/>
  <c r="F1171" i="1"/>
  <c r="K1171" i="1" s="1"/>
  <c r="E1171" i="1"/>
  <c r="D1171" i="1"/>
  <c r="C1171" i="1"/>
  <c r="B1171" i="1"/>
  <c r="A1171" i="1"/>
  <c r="L1170" i="1"/>
  <c r="J1170" i="1"/>
  <c r="I1170" i="1"/>
  <c r="H1170" i="1"/>
  <c r="G1170" i="1"/>
  <c r="F1170" i="1"/>
  <c r="K1170" i="1" s="1"/>
  <c r="E1170" i="1"/>
  <c r="D1170" i="1"/>
  <c r="C1170" i="1"/>
  <c r="B1170" i="1"/>
  <c r="A1170" i="1" s="1"/>
  <c r="L1169" i="1"/>
  <c r="J1169" i="1"/>
  <c r="I1169" i="1"/>
  <c r="H1169" i="1"/>
  <c r="G1169" i="1"/>
  <c r="F1169" i="1"/>
  <c r="K1169" i="1" s="1"/>
  <c r="E1169" i="1"/>
  <c r="D1169" i="1"/>
  <c r="C1169" i="1"/>
  <c r="B1169" i="1"/>
  <c r="A1169" i="1"/>
  <c r="L1168" i="1"/>
  <c r="J1168" i="1"/>
  <c r="I1168" i="1"/>
  <c r="H1168" i="1"/>
  <c r="G1168" i="1"/>
  <c r="F1168" i="1"/>
  <c r="K1168" i="1" s="1"/>
  <c r="E1168" i="1"/>
  <c r="D1168" i="1"/>
  <c r="C1168" i="1"/>
  <c r="B1168" i="1"/>
  <c r="A1168" i="1" s="1"/>
  <c r="L1167" i="1"/>
  <c r="J1167" i="1"/>
  <c r="I1167" i="1"/>
  <c r="H1167" i="1"/>
  <c r="G1167" i="1"/>
  <c r="F1167" i="1"/>
  <c r="K1167" i="1" s="1"/>
  <c r="E1167" i="1"/>
  <c r="D1167" i="1"/>
  <c r="C1167" i="1"/>
  <c r="B1167" i="1"/>
  <c r="A1167" i="1"/>
  <c r="L1166" i="1"/>
  <c r="J1166" i="1"/>
  <c r="I1166" i="1"/>
  <c r="H1166" i="1"/>
  <c r="G1166" i="1"/>
  <c r="F1166" i="1"/>
  <c r="K1166" i="1" s="1"/>
  <c r="E1166" i="1"/>
  <c r="D1166" i="1"/>
  <c r="C1166" i="1"/>
  <c r="B1166" i="1"/>
  <c r="A1166" i="1" s="1"/>
  <c r="L1165" i="1"/>
  <c r="J1165" i="1"/>
  <c r="I1165" i="1"/>
  <c r="H1165" i="1"/>
  <c r="G1165" i="1"/>
  <c r="F1165" i="1"/>
  <c r="K1165" i="1" s="1"/>
  <c r="E1165" i="1"/>
  <c r="D1165" i="1"/>
  <c r="C1165" i="1"/>
  <c r="B1165" i="1"/>
  <c r="A1165" i="1"/>
  <c r="L1164" i="1"/>
  <c r="J1164" i="1"/>
  <c r="I1164" i="1"/>
  <c r="H1164" i="1"/>
  <c r="G1164" i="1"/>
  <c r="F1164" i="1"/>
  <c r="K1164" i="1" s="1"/>
  <c r="E1164" i="1"/>
  <c r="D1164" i="1"/>
  <c r="C1164" i="1"/>
  <c r="B1164" i="1"/>
  <c r="A1164" i="1" s="1"/>
  <c r="L1163" i="1"/>
  <c r="J1163" i="1"/>
  <c r="I1163" i="1"/>
  <c r="H1163" i="1"/>
  <c r="G1163" i="1"/>
  <c r="F1163" i="1"/>
  <c r="K1163" i="1" s="1"/>
  <c r="E1163" i="1"/>
  <c r="D1163" i="1"/>
  <c r="C1163" i="1"/>
  <c r="B1163" i="1"/>
  <c r="A1163" i="1"/>
  <c r="L1162" i="1"/>
  <c r="J1162" i="1"/>
  <c r="I1162" i="1"/>
  <c r="H1162" i="1"/>
  <c r="G1162" i="1"/>
  <c r="F1162" i="1"/>
  <c r="K1162" i="1" s="1"/>
  <c r="E1162" i="1"/>
  <c r="D1162" i="1"/>
  <c r="C1162" i="1"/>
  <c r="B1162" i="1"/>
  <c r="A1162" i="1" s="1"/>
  <c r="L1161" i="1"/>
  <c r="J1161" i="1"/>
  <c r="I1161" i="1"/>
  <c r="H1161" i="1"/>
  <c r="G1161" i="1"/>
  <c r="F1161" i="1"/>
  <c r="K1161" i="1" s="1"/>
  <c r="E1161" i="1"/>
  <c r="D1161" i="1"/>
  <c r="C1161" i="1"/>
  <c r="B1161" i="1"/>
  <c r="A1161" i="1"/>
  <c r="L1160" i="1"/>
  <c r="J1160" i="1"/>
  <c r="I1160" i="1"/>
  <c r="H1160" i="1"/>
  <c r="G1160" i="1"/>
  <c r="F1160" i="1"/>
  <c r="K1160" i="1" s="1"/>
  <c r="E1160" i="1"/>
  <c r="D1160" i="1"/>
  <c r="C1160" i="1"/>
  <c r="B1160" i="1"/>
  <c r="A1160" i="1" s="1"/>
  <c r="L1159" i="1"/>
  <c r="J1159" i="1"/>
  <c r="I1159" i="1"/>
  <c r="H1159" i="1"/>
  <c r="G1159" i="1"/>
  <c r="F1159" i="1"/>
  <c r="K1159" i="1" s="1"/>
  <c r="E1159" i="1"/>
  <c r="D1159" i="1"/>
  <c r="C1159" i="1"/>
  <c r="B1159" i="1"/>
  <c r="A1159" i="1"/>
  <c r="L1158" i="1"/>
  <c r="J1158" i="1"/>
  <c r="I1158" i="1"/>
  <c r="H1158" i="1"/>
  <c r="G1158" i="1"/>
  <c r="F1158" i="1"/>
  <c r="K1158" i="1" s="1"/>
  <c r="E1158" i="1"/>
  <c r="D1158" i="1"/>
  <c r="C1158" i="1"/>
  <c r="B1158" i="1"/>
  <c r="A1158" i="1" s="1"/>
  <c r="L1157" i="1"/>
  <c r="J1157" i="1"/>
  <c r="I1157" i="1"/>
  <c r="H1157" i="1"/>
  <c r="G1157" i="1"/>
  <c r="F1157" i="1"/>
  <c r="K1157" i="1" s="1"/>
  <c r="E1157" i="1"/>
  <c r="D1157" i="1"/>
  <c r="C1157" i="1"/>
  <c r="B1157" i="1"/>
  <c r="A1157" i="1"/>
  <c r="L1156" i="1"/>
  <c r="J1156" i="1"/>
  <c r="I1156" i="1"/>
  <c r="H1156" i="1"/>
  <c r="G1156" i="1"/>
  <c r="F1156" i="1"/>
  <c r="K1156" i="1" s="1"/>
  <c r="E1156" i="1"/>
  <c r="D1156" i="1"/>
  <c r="C1156" i="1"/>
  <c r="B1156" i="1"/>
  <c r="A1156" i="1" s="1"/>
  <c r="L1155" i="1"/>
  <c r="J1155" i="1"/>
  <c r="I1155" i="1"/>
  <c r="H1155" i="1"/>
  <c r="G1155" i="1"/>
  <c r="F1155" i="1"/>
  <c r="K1155" i="1" s="1"/>
  <c r="E1155" i="1"/>
  <c r="D1155" i="1"/>
  <c r="C1155" i="1"/>
  <c r="B1155" i="1"/>
  <c r="A1155" i="1"/>
  <c r="L1154" i="1"/>
  <c r="J1154" i="1"/>
  <c r="I1154" i="1"/>
  <c r="H1154" i="1"/>
  <c r="G1154" i="1"/>
  <c r="F1154" i="1"/>
  <c r="K1154" i="1" s="1"/>
  <c r="E1154" i="1"/>
  <c r="D1154" i="1"/>
  <c r="C1154" i="1"/>
  <c r="B1154" i="1"/>
  <c r="A1154" i="1" s="1"/>
  <c r="L1153" i="1"/>
  <c r="J1153" i="1"/>
  <c r="I1153" i="1"/>
  <c r="H1153" i="1"/>
  <c r="G1153" i="1"/>
  <c r="F1153" i="1"/>
  <c r="K1153" i="1" s="1"/>
  <c r="E1153" i="1"/>
  <c r="D1153" i="1"/>
  <c r="C1153" i="1"/>
  <c r="B1153" i="1"/>
  <c r="A1153" i="1"/>
  <c r="L1152" i="1"/>
  <c r="J1152" i="1"/>
  <c r="I1152" i="1"/>
  <c r="H1152" i="1"/>
  <c r="G1152" i="1"/>
  <c r="F1152" i="1"/>
  <c r="K1152" i="1" s="1"/>
  <c r="E1152" i="1"/>
  <c r="D1152" i="1"/>
  <c r="C1152" i="1"/>
  <c r="B1152" i="1"/>
  <c r="A1152" i="1" s="1"/>
  <c r="L1151" i="1"/>
  <c r="J1151" i="1"/>
  <c r="I1151" i="1"/>
  <c r="H1151" i="1"/>
  <c r="G1151" i="1"/>
  <c r="F1151" i="1"/>
  <c r="K1151" i="1" s="1"/>
  <c r="E1151" i="1"/>
  <c r="D1151" i="1"/>
  <c r="C1151" i="1"/>
  <c r="B1151" i="1"/>
  <c r="A1151" i="1"/>
  <c r="L1150" i="1"/>
  <c r="J1150" i="1"/>
  <c r="I1150" i="1"/>
  <c r="H1150" i="1"/>
  <c r="G1150" i="1"/>
  <c r="F1150" i="1"/>
  <c r="K1150" i="1" s="1"/>
  <c r="E1150" i="1"/>
  <c r="D1150" i="1"/>
  <c r="C1150" i="1"/>
  <c r="B1150" i="1"/>
  <c r="A1150" i="1" s="1"/>
  <c r="L1149" i="1"/>
  <c r="J1149" i="1"/>
  <c r="I1149" i="1"/>
  <c r="H1149" i="1"/>
  <c r="G1149" i="1"/>
  <c r="F1149" i="1"/>
  <c r="K1149" i="1" s="1"/>
  <c r="E1149" i="1"/>
  <c r="D1149" i="1"/>
  <c r="C1149" i="1"/>
  <c r="B1149" i="1"/>
  <c r="A1149" i="1"/>
  <c r="L1148" i="1"/>
  <c r="J1148" i="1"/>
  <c r="I1148" i="1"/>
  <c r="H1148" i="1"/>
  <c r="G1148" i="1"/>
  <c r="F1148" i="1"/>
  <c r="K1148" i="1" s="1"/>
  <c r="E1148" i="1"/>
  <c r="D1148" i="1"/>
  <c r="C1148" i="1"/>
  <c r="B1148" i="1"/>
  <c r="A1148" i="1" s="1"/>
  <c r="L1147" i="1"/>
  <c r="J1147" i="1"/>
  <c r="I1147" i="1"/>
  <c r="H1147" i="1"/>
  <c r="G1147" i="1"/>
  <c r="F1147" i="1"/>
  <c r="K1147" i="1" s="1"/>
  <c r="E1147" i="1"/>
  <c r="D1147" i="1"/>
  <c r="C1147" i="1"/>
  <c r="B1147" i="1"/>
  <c r="A1147" i="1"/>
  <c r="L1146" i="1"/>
  <c r="J1146" i="1"/>
  <c r="I1146" i="1"/>
  <c r="H1146" i="1"/>
  <c r="G1146" i="1"/>
  <c r="F1146" i="1"/>
  <c r="K1146" i="1" s="1"/>
  <c r="E1146" i="1"/>
  <c r="D1146" i="1"/>
  <c r="C1146" i="1"/>
  <c r="B1146" i="1"/>
  <c r="A1146" i="1" s="1"/>
  <c r="L1145" i="1"/>
  <c r="J1145" i="1"/>
  <c r="I1145" i="1"/>
  <c r="H1145" i="1"/>
  <c r="G1145" i="1"/>
  <c r="F1145" i="1"/>
  <c r="K1145" i="1" s="1"/>
  <c r="E1145" i="1"/>
  <c r="D1145" i="1"/>
  <c r="C1145" i="1"/>
  <c r="B1145" i="1"/>
  <c r="A1145" i="1"/>
  <c r="L1144" i="1"/>
  <c r="J1144" i="1"/>
  <c r="I1144" i="1"/>
  <c r="H1144" i="1"/>
  <c r="G1144" i="1"/>
  <c r="F1144" i="1"/>
  <c r="K1144" i="1" s="1"/>
  <c r="E1144" i="1"/>
  <c r="D1144" i="1"/>
  <c r="C1144" i="1"/>
  <c r="B1144" i="1"/>
  <c r="A1144" i="1" s="1"/>
  <c r="L1143" i="1"/>
  <c r="J1143" i="1"/>
  <c r="I1143" i="1"/>
  <c r="H1143" i="1"/>
  <c r="G1143" i="1"/>
  <c r="F1143" i="1"/>
  <c r="K1143" i="1" s="1"/>
  <c r="E1143" i="1"/>
  <c r="D1143" i="1"/>
  <c r="C1143" i="1"/>
  <c r="B1143" i="1"/>
  <c r="A1143" i="1"/>
  <c r="L1142" i="1"/>
  <c r="J1142" i="1"/>
  <c r="I1142" i="1"/>
  <c r="H1142" i="1"/>
  <c r="G1142" i="1"/>
  <c r="F1142" i="1"/>
  <c r="K1142" i="1" s="1"/>
  <c r="E1142" i="1"/>
  <c r="D1142" i="1"/>
  <c r="C1142" i="1"/>
  <c r="B1142" i="1"/>
  <c r="A1142" i="1" s="1"/>
  <c r="L1141" i="1"/>
  <c r="J1141" i="1"/>
  <c r="I1141" i="1"/>
  <c r="H1141" i="1"/>
  <c r="G1141" i="1"/>
  <c r="F1141" i="1"/>
  <c r="K1141" i="1" s="1"/>
  <c r="E1141" i="1"/>
  <c r="D1141" i="1"/>
  <c r="C1141" i="1"/>
  <c r="B1141" i="1"/>
  <c r="A1141" i="1"/>
  <c r="L1140" i="1"/>
  <c r="J1140" i="1"/>
  <c r="I1140" i="1"/>
  <c r="H1140" i="1"/>
  <c r="G1140" i="1"/>
  <c r="F1140" i="1"/>
  <c r="K1140" i="1" s="1"/>
  <c r="E1140" i="1"/>
  <c r="D1140" i="1"/>
  <c r="C1140" i="1"/>
  <c r="B1140" i="1"/>
  <c r="A1140" i="1" s="1"/>
  <c r="L1139" i="1"/>
  <c r="J1139" i="1"/>
  <c r="I1139" i="1"/>
  <c r="H1139" i="1"/>
  <c r="G1139" i="1"/>
  <c r="F1139" i="1"/>
  <c r="K1139" i="1" s="1"/>
  <c r="E1139" i="1"/>
  <c r="D1139" i="1"/>
  <c r="C1139" i="1"/>
  <c r="B1139" i="1"/>
  <c r="A1139" i="1"/>
  <c r="L1138" i="1"/>
  <c r="J1138" i="1"/>
  <c r="I1138" i="1"/>
  <c r="H1138" i="1"/>
  <c r="G1138" i="1"/>
  <c r="F1138" i="1"/>
  <c r="K1138" i="1" s="1"/>
  <c r="E1138" i="1"/>
  <c r="D1138" i="1"/>
  <c r="C1138" i="1"/>
  <c r="B1138" i="1"/>
  <c r="A1138" i="1" s="1"/>
  <c r="L1137" i="1"/>
  <c r="J1137" i="1"/>
  <c r="I1137" i="1"/>
  <c r="H1137" i="1"/>
  <c r="G1137" i="1"/>
  <c r="F1137" i="1"/>
  <c r="K1137" i="1" s="1"/>
  <c r="E1137" i="1"/>
  <c r="D1137" i="1"/>
  <c r="C1137" i="1"/>
  <c r="B1137" i="1"/>
  <c r="A1137" i="1"/>
  <c r="L1136" i="1"/>
  <c r="J1136" i="1"/>
  <c r="I1136" i="1"/>
  <c r="H1136" i="1"/>
  <c r="G1136" i="1"/>
  <c r="F1136" i="1"/>
  <c r="K1136" i="1" s="1"/>
  <c r="E1136" i="1"/>
  <c r="D1136" i="1"/>
  <c r="C1136" i="1"/>
  <c r="B1136" i="1"/>
  <c r="A1136" i="1" s="1"/>
  <c r="L1135" i="1"/>
  <c r="J1135" i="1"/>
  <c r="I1135" i="1"/>
  <c r="H1135" i="1"/>
  <c r="G1135" i="1"/>
  <c r="F1135" i="1"/>
  <c r="K1135" i="1" s="1"/>
  <c r="E1135" i="1"/>
  <c r="D1135" i="1"/>
  <c r="C1135" i="1"/>
  <c r="B1135" i="1"/>
  <c r="A1135" i="1"/>
  <c r="L1134" i="1"/>
  <c r="J1134" i="1"/>
  <c r="I1134" i="1"/>
  <c r="H1134" i="1"/>
  <c r="G1134" i="1"/>
  <c r="F1134" i="1"/>
  <c r="K1134" i="1" s="1"/>
  <c r="E1134" i="1"/>
  <c r="D1134" i="1"/>
  <c r="C1134" i="1"/>
  <c r="B1134" i="1"/>
  <c r="A1134" i="1" s="1"/>
  <c r="L1133" i="1"/>
  <c r="J1133" i="1"/>
  <c r="I1133" i="1"/>
  <c r="H1133" i="1"/>
  <c r="G1133" i="1"/>
  <c r="F1133" i="1"/>
  <c r="K1133" i="1" s="1"/>
  <c r="E1133" i="1"/>
  <c r="D1133" i="1"/>
  <c r="C1133" i="1"/>
  <c r="B1133" i="1"/>
  <c r="A1133" i="1"/>
  <c r="L1132" i="1"/>
  <c r="J1132" i="1"/>
  <c r="I1132" i="1"/>
  <c r="H1132" i="1"/>
  <c r="G1132" i="1"/>
  <c r="F1132" i="1"/>
  <c r="K1132" i="1" s="1"/>
  <c r="E1132" i="1"/>
  <c r="D1132" i="1"/>
  <c r="C1132" i="1"/>
  <c r="B1132" i="1"/>
  <c r="A1132" i="1" s="1"/>
  <c r="L1131" i="1"/>
  <c r="J1131" i="1"/>
  <c r="I1131" i="1"/>
  <c r="H1131" i="1"/>
  <c r="G1131" i="1"/>
  <c r="F1131" i="1"/>
  <c r="K1131" i="1" s="1"/>
  <c r="E1131" i="1"/>
  <c r="D1131" i="1"/>
  <c r="C1131" i="1"/>
  <c r="B1131" i="1"/>
  <c r="A1131" i="1"/>
  <c r="L1130" i="1"/>
  <c r="J1130" i="1"/>
  <c r="I1130" i="1"/>
  <c r="H1130" i="1"/>
  <c r="G1130" i="1"/>
  <c r="F1130" i="1"/>
  <c r="K1130" i="1" s="1"/>
  <c r="E1130" i="1"/>
  <c r="D1130" i="1"/>
  <c r="C1130" i="1"/>
  <c r="B1130" i="1"/>
  <c r="A1130" i="1" s="1"/>
  <c r="L1129" i="1"/>
  <c r="J1129" i="1"/>
  <c r="I1129" i="1"/>
  <c r="H1129" i="1"/>
  <c r="G1129" i="1"/>
  <c r="F1129" i="1"/>
  <c r="K1129" i="1" s="1"/>
  <c r="E1129" i="1"/>
  <c r="D1129" i="1"/>
  <c r="C1129" i="1"/>
  <c r="B1129" i="1"/>
  <c r="A1129" i="1"/>
  <c r="L1128" i="1"/>
  <c r="J1128" i="1"/>
  <c r="I1128" i="1"/>
  <c r="H1128" i="1"/>
  <c r="G1128" i="1"/>
  <c r="F1128" i="1"/>
  <c r="K1128" i="1" s="1"/>
  <c r="E1128" i="1"/>
  <c r="D1128" i="1"/>
  <c r="C1128" i="1"/>
  <c r="B1128" i="1"/>
  <c r="A1128" i="1" s="1"/>
  <c r="L1127" i="1"/>
  <c r="J1127" i="1"/>
  <c r="I1127" i="1"/>
  <c r="H1127" i="1"/>
  <c r="G1127" i="1"/>
  <c r="F1127" i="1"/>
  <c r="K1127" i="1" s="1"/>
  <c r="E1127" i="1"/>
  <c r="D1127" i="1"/>
  <c r="C1127" i="1"/>
  <c r="B1127" i="1"/>
  <c r="A1127" i="1"/>
  <c r="L1126" i="1"/>
  <c r="J1126" i="1"/>
  <c r="I1126" i="1"/>
  <c r="H1126" i="1"/>
  <c r="G1126" i="1"/>
  <c r="F1126" i="1"/>
  <c r="K1126" i="1" s="1"/>
  <c r="E1126" i="1"/>
  <c r="D1126" i="1"/>
  <c r="C1126" i="1"/>
  <c r="B1126" i="1"/>
  <c r="A1126" i="1" s="1"/>
  <c r="L1125" i="1"/>
  <c r="J1125" i="1"/>
  <c r="I1125" i="1"/>
  <c r="H1125" i="1"/>
  <c r="G1125" i="1"/>
  <c r="F1125" i="1"/>
  <c r="K1125" i="1" s="1"/>
  <c r="E1125" i="1"/>
  <c r="D1125" i="1"/>
  <c r="C1125" i="1"/>
  <c r="B1125" i="1"/>
  <c r="A1125" i="1"/>
  <c r="L1124" i="1"/>
  <c r="J1124" i="1"/>
  <c r="I1124" i="1"/>
  <c r="H1124" i="1"/>
  <c r="G1124" i="1"/>
  <c r="F1124" i="1"/>
  <c r="K1124" i="1" s="1"/>
  <c r="E1124" i="1"/>
  <c r="D1124" i="1"/>
  <c r="C1124" i="1"/>
  <c r="B1124" i="1"/>
  <c r="A1124" i="1" s="1"/>
  <c r="L1123" i="1"/>
  <c r="J1123" i="1"/>
  <c r="I1123" i="1"/>
  <c r="H1123" i="1"/>
  <c r="G1123" i="1"/>
  <c r="F1123" i="1"/>
  <c r="K1123" i="1" s="1"/>
  <c r="E1123" i="1"/>
  <c r="D1123" i="1"/>
  <c r="C1123" i="1"/>
  <c r="B1123" i="1"/>
  <c r="A1123" i="1"/>
  <c r="L1122" i="1"/>
  <c r="J1122" i="1"/>
  <c r="I1122" i="1"/>
  <c r="H1122" i="1"/>
  <c r="G1122" i="1"/>
  <c r="F1122" i="1"/>
  <c r="K1122" i="1" s="1"/>
  <c r="E1122" i="1"/>
  <c r="D1122" i="1"/>
  <c r="C1122" i="1"/>
  <c r="B1122" i="1"/>
  <c r="A1122" i="1" s="1"/>
  <c r="L1121" i="1"/>
  <c r="J1121" i="1"/>
  <c r="I1121" i="1"/>
  <c r="H1121" i="1"/>
  <c r="G1121" i="1"/>
  <c r="F1121" i="1"/>
  <c r="K1121" i="1" s="1"/>
  <c r="E1121" i="1"/>
  <c r="D1121" i="1"/>
  <c r="C1121" i="1"/>
  <c r="B1121" i="1"/>
  <c r="A1121" i="1"/>
  <c r="L1120" i="1"/>
  <c r="J1120" i="1"/>
  <c r="I1120" i="1"/>
  <c r="H1120" i="1"/>
  <c r="G1120" i="1"/>
  <c r="F1120" i="1"/>
  <c r="K1120" i="1" s="1"/>
  <c r="E1120" i="1"/>
  <c r="D1120" i="1"/>
  <c r="C1120" i="1"/>
  <c r="B1120" i="1"/>
  <c r="A1120" i="1" s="1"/>
  <c r="L1119" i="1"/>
  <c r="J1119" i="1"/>
  <c r="I1119" i="1"/>
  <c r="H1119" i="1"/>
  <c r="G1119" i="1"/>
  <c r="F1119" i="1"/>
  <c r="K1119" i="1" s="1"/>
  <c r="E1119" i="1"/>
  <c r="D1119" i="1"/>
  <c r="C1119" i="1"/>
  <c r="B1119" i="1"/>
  <c r="A1119" i="1"/>
  <c r="L1118" i="1"/>
  <c r="J1118" i="1"/>
  <c r="I1118" i="1"/>
  <c r="H1118" i="1"/>
  <c r="G1118" i="1"/>
  <c r="F1118" i="1"/>
  <c r="K1118" i="1" s="1"/>
  <c r="E1118" i="1"/>
  <c r="D1118" i="1"/>
  <c r="C1118" i="1"/>
  <c r="B1118" i="1"/>
  <c r="A1118" i="1" s="1"/>
  <c r="L1117" i="1"/>
  <c r="J1117" i="1"/>
  <c r="I1117" i="1"/>
  <c r="H1117" i="1"/>
  <c r="G1117" i="1"/>
  <c r="F1117" i="1"/>
  <c r="K1117" i="1" s="1"/>
  <c r="E1117" i="1"/>
  <c r="D1117" i="1"/>
  <c r="C1117" i="1"/>
  <c r="B1117" i="1"/>
  <c r="A1117" i="1"/>
  <c r="L1116" i="1"/>
  <c r="J1116" i="1"/>
  <c r="I1116" i="1"/>
  <c r="H1116" i="1"/>
  <c r="G1116" i="1"/>
  <c r="F1116" i="1"/>
  <c r="K1116" i="1" s="1"/>
  <c r="E1116" i="1"/>
  <c r="D1116" i="1"/>
  <c r="C1116" i="1"/>
  <c r="B1116" i="1"/>
  <c r="A1116" i="1" s="1"/>
  <c r="L1115" i="1"/>
  <c r="J1115" i="1"/>
  <c r="I1115" i="1"/>
  <c r="H1115" i="1"/>
  <c r="G1115" i="1"/>
  <c r="F1115" i="1"/>
  <c r="K1115" i="1" s="1"/>
  <c r="E1115" i="1"/>
  <c r="D1115" i="1"/>
  <c r="C1115" i="1"/>
  <c r="B1115" i="1"/>
  <c r="A1115" i="1"/>
  <c r="L1114" i="1"/>
  <c r="J1114" i="1"/>
  <c r="I1114" i="1"/>
  <c r="H1114" i="1"/>
  <c r="G1114" i="1"/>
  <c r="F1114" i="1"/>
  <c r="K1114" i="1" s="1"/>
  <c r="E1114" i="1"/>
  <c r="D1114" i="1"/>
  <c r="C1114" i="1"/>
  <c r="B1114" i="1"/>
  <c r="A1114" i="1" s="1"/>
  <c r="L1113" i="1"/>
  <c r="J1113" i="1"/>
  <c r="I1113" i="1"/>
  <c r="H1113" i="1"/>
  <c r="G1113" i="1"/>
  <c r="F1113" i="1"/>
  <c r="K1113" i="1" s="1"/>
  <c r="E1113" i="1"/>
  <c r="D1113" i="1"/>
  <c r="C1113" i="1"/>
  <c r="B1113" i="1"/>
  <c r="A1113" i="1"/>
  <c r="L1112" i="1"/>
  <c r="J1112" i="1"/>
  <c r="I1112" i="1"/>
  <c r="H1112" i="1"/>
  <c r="G1112" i="1"/>
  <c r="F1112" i="1"/>
  <c r="K1112" i="1" s="1"/>
  <c r="E1112" i="1"/>
  <c r="D1112" i="1"/>
  <c r="C1112" i="1"/>
  <c r="B1112" i="1"/>
  <c r="A1112" i="1" s="1"/>
  <c r="L1111" i="1"/>
  <c r="J1111" i="1"/>
  <c r="I1111" i="1"/>
  <c r="H1111" i="1"/>
  <c r="G1111" i="1"/>
  <c r="F1111" i="1"/>
  <c r="K1111" i="1" s="1"/>
  <c r="E1111" i="1"/>
  <c r="D1111" i="1"/>
  <c r="C1111" i="1"/>
  <c r="B1111" i="1"/>
  <c r="A1111" i="1"/>
  <c r="L1110" i="1"/>
  <c r="J1110" i="1"/>
  <c r="I1110" i="1"/>
  <c r="H1110" i="1"/>
  <c r="G1110" i="1"/>
  <c r="F1110" i="1"/>
  <c r="K1110" i="1" s="1"/>
  <c r="E1110" i="1"/>
  <c r="D1110" i="1"/>
  <c r="C1110" i="1"/>
  <c r="B1110" i="1"/>
  <c r="A1110" i="1" s="1"/>
  <c r="L1109" i="1"/>
  <c r="J1109" i="1"/>
  <c r="I1109" i="1"/>
  <c r="H1109" i="1"/>
  <c r="G1109" i="1"/>
  <c r="F1109" i="1"/>
  <c r="K1109" i="1" s="1"/>
  <c r="E1109" i="1"/>
  <c r="D1109" i="1"/>
  <c r="C1109" i="1"/>
  <c r="B1109" i="1"/>
  <c r="A1109" i="1"/>
  <c r="L1108" i="1"/>
  <c r="J1108" i="1"/>
  <c r="I1108" i="1"/>
  <c r="H1108" i="1"/>
  <c r="G1108" i="1"/>
  <c r="F1108" i="1"/>
  <c r="K1108" i="1" s="1"/>
  <c r="E1108" i="1"/>
  <c r="D1108" i="1"/>
  <c r="C1108" i="1"/>
  <c r="B1108" i="1"/>
  <c r="A1108" i="1" s="1"/>
  <c r="L1107" i="1"/>
  <c r="J1107" i="1"/>
  <c r="I1107" i="1"/>
  <c r="H1107" i="1"/>
  <c r="G1107" i="1"/>
  <c r="F1107" i="1"/>
  <c r="K1107" i="1" s="1"/>
  <c r="E1107" i="1"/>
  <c r="D1107" i="1"/>
  <c r="C1107" i="1"/>
  <c r="B1107" i="1"/>
  <c r="A1107" i="1"/>
  <c r="L1106" i="1"/>
  <c r="J1106" i="1"/>
  <c r="I1106" i="1"/>
  <c r="H1106" i="1"/>
  <c r="G1106" i="1"/>
  <c r="F1106" i="1"/>
  <c r="K1106" i="1" s="1"/>
  <c r="E1106" i="1"/>
  <c r="D1106" i="1"/>
  <c r="C1106" i="1"/>
  <c r="B1106" i="1"/>
  <c r="A1106" i="1" s="1"/>
  <c r="L1105" i="1"/>
  <c r="J1105" i="1"/>
  <c r="I1105" i="1"/>
  <c r="H1105" i="1"/>
  <c r="G1105" i="1"/>
  <c r="F1105" i="1"/>
  <c r="K1105" i="1" s="1"/>
  <c r="E1105" i="1"/>
  <c r="D1105" i="1"/>
  <c r="C1105" i="1"/>
  <c r="B1105" i="1"/>
  <c r="A1105" i="1"/>
  <c r="L1104" i="1"/>
  <c r="J1104" i="1"/>
  <c r="I1104" i="1"/>
  <c r="H1104" i="1"/>
  <c r="G1104" i="1"/>
  <c r="F1104" i="1"/>
  <c r="K1104" i="1" s="1"/>
  <c r="E1104" i="1"/>
  <c r="D1104" i="1"/>
  <c r="C1104" i="1"/>
  <c r="B1104" i="1"/>
  <c r="A1104" i="1" s="1"/>
  <c r="L1103" i="1"/>
  <c r="J1103" i="1"/>
  <c r="I1103" i="1"/>
  <c r="H1103" i="1"/>
  <c r="G1103" i="1"/>
  <c r="F1103" i="1"/>
  <c r="K1103" i="1" s="1"/>
  <c r="E1103" i="1"/>
  <c r="D1103" i="1"/>
  <c r="C1103" i="1"/>
  <c r="B1103" i="1"/>
  <c r="A1103" i="1"/>
  <c r="L1102" i="1"/>
  <c r="J1102" i="1"/>
  <c r="I1102" i="1"/>
  <c r="H1102" i="1"/>
  <c r="G1102" i="1"/>
  <c r="F1102" i="1"/>
  <c r="K1102" i="1" s="1"/>
  <c r="E1102" i="1"/>
  <c r="D1102" i="1"/>
  <c r="C1102" i="1"/>
  <c r="B1102" i="1"/>
  <c r="A1102" i="1" s="1"/>
  <c r="L1101" i="1"/>
  <c r="J1101" i="1"/>
  <c r="I1101" i="1"/>
  <c r="H1101" i="1"/>
  <c r="G1101" i="1"/>
  <c r="F1101" i="1"/>
  <c r="K1101" i="1" s="1"/>
  <c r="E1101" i="1"/>
  <c r="D1101" i="1"/>
  <c r="C1101" i="1"/>
  <c r="B1101" i="1"/>
  <c r="A1101" i="1"/>
  <c r="L1100" i="1"/>
  <c r="J1100" i="1"/>
  <c r="I1100" i="1"/>
  <c r="H1100" i="1"/>
  <c r="G1100" i="1"/>
  <c r="F1100" i="1"/>
  <c r="K1100" i="1" s="1"/>
  <c r="E1100" i="1"/>
  <c r="D1100" i="1"/>
  <c r="C1100" i="1"/>
  <c r="B1100" i="1"/>
  <c r="A1100" i="1" s="1"/>
  <c r="L1099" i="1"/>
  <c r="J1099" i="1"/>
  <c r="I1099" i="1"/>
  <c r="H1099" i="1"/>
  <c r="G1099" i="1"/>
  <c r="F1099" i="1"/>
  <c r="K1099" i="1" s="1"/>
  <c r="E1099" i="1"/>
  <c r="D1099" i="1"/>
  <c r="C1099" i="1"/>
  <c r="B1099" i="1"/>
  <c r="A1099" i="1"/>
  <c r="L1098" i="1"/>
  <c r="J1098" i="1"/>
  <c r="I1098" i="1"/>
  <c r="H1098" i="1"/>
  <c r="G1098" i="1"/>
  <c r="F1098" i="1"/>
  <c r="K1098" i="1" s="1"/>
  <c r="E1098" i="1"/>
  <c r="D1098" i="1"/>
  <c r="C1098" i="1"/>
  <c r="B1098" i="1"/>
  <c r="A1098" i="1" s="1"/>
  <c r="L1097" i="1"/>
  <c r="J1097" i="1"/>
  <c r="I1097" i="1"/>
  <c r="H1097" i="1"/>
  <c r="G1097" i="1"/>
  <c r="F1097" i="1"/>
  <c r="K1097" i="1" s="1"/>
  <c r="E1097" i="1"/>
  <c r="D1097" i="1"/>
  <c r="C1097" i="1"/>
  <c r="B1097" i="1"/>
  <c r="A1097" i="1"/>
  <c r="L1096" i="1"/>
  <c r="J1096" i="1"/>
  <c r="I1096" i="1"/>
  <c r="H1096" i="1"/>
  <c r="G1096" i="1"/>
  <c r="F1096" i="1"/>
  <c r="K1096" i="1" s="1"/>
  <c r="E1096" i="1"/>
  <c r="D1096" i="1"/>
  <c r="C1096" i="1"/>
  <c r="B1096" i="1"/>
  <c r="A1096" i="1" s="1"/>
  <c r="L1095" i="1"/>
  <c r="J1095" i="1"/>
  <c r="I1095" i="1"/>
  <c r="H1095" i="1"/>
  <c r="G1095" i="1"/>
  <c r="F1095" i="1"/>
  <c r="K1095" i="1" s="1"/>
  <c r="E1095" i="1"/>
  <c r="D1095" i="1"/>
  <c r="C1095" i="1"/>
  <c r="B1095" i="1"/>
  <c r="A1095" i="1"/>
  <c r="L1094" i="1"/>
  <c r="J1094" i="1"/>
  <c r="I1094" i="1"/>
  <c r="H1094" i="1"/>
  <c r="G1094" i="1"/>
  <c r="F1094" i="1"/>
  <c r="K1094" i="1" s="1"/>
  <c r="E1094" i="1"/>
  <c r="D1094" i="1"/>
  <c r="C1094" i="1"/>
  <c r="B1094" i="1"/>
  <c r="A1094" i="1" s="1"/>
  <c r="L1093" i="1"/>
  <c r="J1093" i="1"/>
  <c r="I1093" i="1"/>
  <c r="H1093" i="1"/>
  <c r="G1093" i="1"/>
  <c r="F1093" i="1"/>
  <c r="K1093" i="1" s="1"/>
  <c r="E1093" i="1"/>
  <c r="D1093" i="1"/>
  <c r="C1093" i="1"/>
  <c r="B1093" i="1"/>
  <c r="A1093" i="1"/>
  <c r="L1092" i="1"/>
  <c r="J1092" i="1"/>
  <c r="I1092" i="1"/>
  <c r="H1092" i="1"/>
  <c r="G1092" i="1"/>
  <c r="F1092" i="1"/>
  <c r="K1092" i="1" s="1"/>
  <c r="E1092" i="1"/>
  <c r="D1092" i="1"/>
  <c r="C1092" i="1"/>
  <c r="B1092" i="1"/>
  <c r="A1092" i="1" s="1"/>
  <c r="L1091" i="1"/>
  <c r="J1091" i="1"/>
  <c r="I1091" i="1"/>
  <c r="H1091" i="1"/>
  <c r="G1091" i="1"/>
  <c r="F1091" i="1"/>
  <c r="K1091" i="1" s="1"/>
  <c r="E1091" i="1"/>
  <c r="D1091" i="1"/>
  <c r="C1091" i="1"/>
  <c r="B1091" i="1"/>
  <c r="A1091" i="1"/>
  <c r="L1090" i="1"/>
  <c r="J1090" i="1"/>
  <c r="I1090" i="1"/>
  <c r="H1090" i="1"/>
  <c r="G1090" i="1"/>
  <c r="F1090" i="1"/>
  <c r="K1090" i="1" s="1"/>
  <c r="E1090" i="1"/>
  <c r="D1090" i="1"/>
  <c r="C1090" i="1"/>
  <c r="B1090" i="1"/>
  <c r="A1090" i="1" s="1"/>
  <c r="L1089" i="1"/>
  <c r="J1089" i="1"/>
  <c r="I1089" i="1"/>
  <c r="H1089" i="1"/>
  <c r="G1089" i="1"/>
  <c r="F1089" i="1"/>
  <c r="K1089" i="1" s="1"/>
  <c r="E1089" i="1"/>
  <c r="D1089" i="1"/>
  <c r="C1089" i="1"/>
  <c r="B1089" i="1"/>
  <c r="A1089" i="1"/>
  <c r="L1088" i="1"/>
  <c r="J1088" i="1"/>
  <c r="I1088" i="1"/>
  <c r="H1088" i="1"/>
  <c r="G1088" i="1"/>
  <c r="F1088" i="1"/>
  <c r="K1088" i="1" s="1"/>
  <c r="E1088" i="1"/>
  <c r="D1088" i="1"/>
  <c r="C1088" i="1"/>
  <c r="B1088" i="1"/>
  <c r="A1088" i="1" s="1"/>
  <c r="L1087" i="1"/>
  <c r="J1087" i="1"/>
  <c r="I1087" i="1"/>
  <c r="H1087" i="1"/>
  <c r="G1087" i="1"/>
  <c r="F1087" i="1"/>
  <c r="K1087" i="1" s="1"/>
  <c r="E1087" i="1"/>
  <c r="D1087" i="1"/>
  <c r="C1087" i="1"/>
  <c r="B1087" i="1"/>
  <c r="A1087" i="1"/>
  <c r="L1086" i="1"/>
  <c r="J1086" i="1"/>
  <c r="I1086" i="1"/>
  <c r="H1086" i="1"/>
  <c r="G1086" i="1"/>
  <c r="F1086" i="1"/>
  <c r="K1086" i="1" s="1"/>
  <c r="E1086" i="1"/>
  <c r="D1086" i="1"/>
  <c r="C1086" i="1"/>
  <c r="B1086" i="1"/>
  <c r="A1086" i="1" s="1"/>
  <c r="L1085" i="1"/>
  <c r="J1085" i="1"/>
  <c r="I1085" i="1"/>
  <c r="H1085" i="1"/>
  <c r="G1085" i="1"/>
  <c r="F1085" i="1"/>
  <c r="K1085" i="1" s="1"/>
  <c r="E1085" i="1"/>
  <c r="D1085" i="1"/>
  <c r="C1085" i="1"/>
  <c r="B1085" i="1"/>
  <c r="A1085" i="1"/>
  <c r="L1084" i="1"/>
  <c r="J1084" i="1"/>
  <c r="I1084" i="1"/>
  <c r="H1084" i="1"/>
  <c r="G1084" i="1"/>
  <c r="F1084" i="1"/>
  <c r="K1084" i="1" s="1"/>
  <c r="E1084" i="1"/>
  <c r="D1084" i="1"/>
  <c r="C1084" i="1"/>
  <c r="B1084" i="1"/>
  <c r="A1084" i="1" s="1"/>
  <c r="L1083" i="1"/>
  <c r="J1083" i="1"/>
  <c r="I1083" i="1"/>
  <c r="H1083" i="1"/>
  <c r="G1083" i="1"/>
  <c r="F1083" i="1"/>
  <c r="K1083" i="1" s="1"/>
  <c r="E1083" i="1"/>
  <c r="D1083" i="1"/>
  <c r="C1083" i="1"/>
  <c r="B1083" i="1"/>
  <c r="A1083" i="1"/>
  <c r="L1082" i="1"/>
  <c r="J1082" i="1"/>
  <c r="I1082" i="1"/>
  <c r="H1082" i="1"/>
  <c r="G1082" i="1"/>
  <c r="F1082" i="1"/>
  <c r="K1082" i="1" s="1"/>
  <c r="E1082" i="1"/>
  <c r="D1082" i="1"/>
  <c r="C1082" i="1"/>
  <c r="B1082" i="1"/>
  <c r="A1082" i="1" s="1"/>
  <c r="L1081" i="1"/>
  <c r="J1081" i="1"/>
  <c r="I1081" i="1"/>
  <c r="H1081" i="1"/>
  <c r="G1081" i="1"/>
  <c r="F1081" i="1"/>
  <c r="K1081" i="1" s="1"/>
  <c r="E1081" i="1"/>
  <c r="D1081" i="1"/>
  <c r="C1081" i="1"/>
  <c r="B1081" i="1"/>
  <c r="A1081" i="1"/>
  <c r="L1080" i="1"/>
  <c r="J1080" i="1"/>
  <c r="I1080" i="1"/>
  <c r="H1080" i="1"/>
  <c r="G1080" i="1"/>
  <c r="F1080" i="1"/>
  <c r="K1080" i="1" s="1"/>
  <c r="E1080" i="1"/>
  <c r="D1080" i="1"/>
  <c r="C1080" i="1"/>
  <c r="B1080" i="1"/>
  <c r="A1080" i="1" s="1"/>
  <c r="L1079" i="1"/>
  <c r="J1079" i="1"/>
  <c r="I1079" i="1"/>
  <c r="H1079" i="1"/>
  <c r="G1079" i="1"/>
  <c r="F1079" i="1"/>
  <c r="K1079" i="1" s="1"/>
  <c r="E1079" i="1"/>
  <c r="D1079" i="1"/>
  <c r="C1079" i="1"/>
  <c r="B1079" i="1"/>
  <c r="A1079" i="1"/>
  <c r="L1078" i="1"/>
  <c r="J1078" i="1"/>
  <c r="I1078" i="1"/>
  <c r="H1078" i="1"/>
  <c r="G1078" i="1"/>
  <c r="F1078" i="1"/>
  <c r="K1078" i="1" s="1"/>
  <c r="E1078" i="1"/>
  <c r="D1078" i="1"/>
  <c r="C1078" i="1"/>
  <c r="B1078" i="1"/>
  <c r="A1078" i="1" s="1"/>
  <c r="L1077" i="1"/>
  <c r="J1077" i="1"/>
  <c r="I1077" i="1"/>
  <c r="H1077" i="1"/>
  <c r="G1077" i="1"/>
  <c r="F1077" i="1"/>
  <c r="K1077" i="1" s="1"/>
  <c r="E1077" i="1"/>
  <c r="D1077" i="1"/>
  <c r="C1077" i="1"/>
  <c r="B1077" i="1"/>
  <c r="A1077" i="1"/>
  <c r="L1076" i="1"/>
  <c r="J1076" i="1"/>
  <c r="I1076" i="1"/>
  <c r="H1076" i="1"/>
  <c r="G1076" i="1"/>
  <c r="F1076" i="1"/>
  <c r="K1076" i="1" s="1"/>
  <c r="E1076" i="1"/>
  <c r="D1076" i="1"/>
  <c r="C1076" i="1"/>
  <c r="B1076" i="1"/>
  <c r="A1076" i="1" s="1"/>
  <c r="L1075" i="1"/>
  <c r="J1075" i="1"/>
  <c r="I1075" i="1"/>
  <c r="H1075" i="1"/>
  <c r="G1075" i="1"/>
  <c r="F1075" i="1"/>
  <c r="K1075" i="1" s="1"/>
  <c r="E1075" i="1"/>
  <c r="D1075" i="1"/>
  <c r="C1075" i="1"/>
  <c r="B1075" i="1"/>
  <c r="A1075" i="1"/>
  <c r="L1074" i="1"/>
  <c r="J1074" i="1"/>
  <c r="I1074" i="1"/>
  <c r="H1074" i="1"/>
  <c r="G1074" i="1"/>
  <c r="F1074" i="1"/>
  <c r="K1074" i="1" s="1"/>
  <c r="E1074" i="1"/>
  <c r="D1074" i="1"/>
  <c r="C1074" i="1"/>
  <c r="B1074" i="1"/>
  <c r="A1074" i="1" s="1"/>
  <c r="L1073" i="1"/>
  <c r="J1073" i="1"/>
  <c r="I1073" i="1"/>
  <c r="H1073" i="1"/>
  <c r="G1073" i="1"/>
  <c r="F1073" i="1"/>
  <c r="K1073" i="1" s="1"/>
  <c r="E1073" i="1"/>
  <c r="D1073" i="1"/>
  <c r="C1073" i="1"/>
  <c r="B1073" i="1"/>
  <c r="A1073" i="1"/>
  <c r="L1072" i="1"/>
  <c r="J1072" i="1"/>
  <c r="I1072" i="1"/>
  <c r="H1072" i="1"/>
  <c r="G1072" i="1"/>
  <c r="F1072" i="1"/>
  <c r="K1072" i="1" s="1"/>
  <c r="E1072" i="1"/>
  <c r="D1072" i="1"/>
  <c r="C1072" i="1"/>
  <c r="B1072" i="1"/>
  <c r="A1072" i="1" s="1"/>
  <c r="L1071" i="1"/>
  <c r="J1071" i="1"/>
  <c r="I1071" i="1"/>
  <c r="H1071" i="1"/>
  <c r="G1071" i="1"/>
  <c r="F1071" i="1"/>
  <c r="K1071" i="1" s="1"/>
  <c r="E1071" i="1"/>
  <c r="D1071" i="1"/>
  <c r="C1071" i="1"/>
  <c r="B1071" i="1"/>
  <c r="A1071" i="1"/>
  <c r="L1070" i="1"/>
  <c r="J1070" i="1"/>
  <c r="I1070" i="1"/>
  <c r="H1070" i="1"/>
  <c r="G1070" i="1"/>
  <c r="F1070" i="1"/>
  <c r="K1070" i="1" s="1"/>
  <c r="E1070" i="1"/>
  <c r="D1070" i="1"/>
  <c r="C1070" i="1"/>
  <c r="B1070" i="1"/>
  <c r="A1070" i="1" s="1"/>
  <c r="L1069" i="1"/>
  <c r="J1069" i="1"/>
  <c r="I1069" i="1"/>
  <c r="H1069" i="1"/>
  <c r="G1069" i="1"/>
  <c r="F1069" i="1"/>
  <c r="K1069" i="1" s="1"/>
  <c r="E1069" i="1"/>
  <c r="D1069" i="1"/>
  <c r="C1069" i="1"/>
  <c r="B1069" i="1"/>
  <c r="A1069" i="1"/>
  <c r="L1068" i="1"/>
  <c r="J1068" i="1"/>
  <c r="I1068" i="1"/>
  <c r="H1068" i="1"/>
  <c r="G1068" i="1"/>
  <c r="F1068" i="1"/>
  <c r="K1068" i="1" s="1"/>
  <c r="E1068" i="1"/>
  <c r="D1068" i="1"/>
  <c r="C1068" i="1"/>
  <c r="B1068" i="1"/>
  <c r="A1068" i="1" s="1"/>
  <c r="L1067" i="1"/>
  <c r="J1067" i="1"/>
  <c r="I1067" i="1"/>
  <c r="H1067" i="1"/>
  <c r="G1067" i="1"/>
  <c r="F1067" i="1"/>
  <c r="K1067" i="1" s="1"/>
  <c r="E1067" i="1"/>
  <c r="D1067" i="1"/>
  <c r="C1067" i="1"/>
  <c r="B1067" i="1"/>
  <c r="A1067" i="1"/>
  <c r="L1066" i="1"/>
  <c r="J1066" i="1"/>
  <c r="I1066" i="1"/>
  <c r="H1066" i="1"/>
  <c r="G1066" i="1"/>
  <c r="F1066" i="1"/>
  <c r="K1066" i="1" s="1"/>
  <c r="E1066" i="1"/>
  <c r="D1066" i="1"/>
  <c r="C1066" i="1"/>
  <c r="B1066" i="1"/>
  <c r="A1066" i="1" s="1"/>
  <c r="L1065" i="1"/>
  <c r="J1065" i="1"/>
  <c r="I1065" i="1"/>
  <c r="H1065" i="1"/>
  <c r="G1065" i="1"/>
  <c r="F1065" i="1"/>
  <c r="K1065" i="1" s="1"/>
  <c r="E1065" i="1"/>
  <c r="D1065" i="1"/>
  <c r="C1065" i="1"/>
  <c r="B1065" i="1"/>
  <c r="A1065" i="1"/>
  <c r="L1064" i="1"/>
  <c r="J1064" i="1"/>
  <c r="I1064" i="1"/>
  <c r="H1064" i="1"/>
  <c r="G1064" i="1"/>
  <c r="F1064" i="1"/>
  <c r="K1064" i="1" s="1"/>
  <c r="E1064" i="1"/>
  <c r="D1064" i="1"/>
  <c r="C1064" i="1"/>
  <c r="B1064" i="1"/>
  <c r="A1064" i="1" s="1"/>
  <c r="L1063" i="1"/>
  <c r="J1063" i="1"/>
  <c r="I1063" i="1"/>
  <c r="H1063" i="1"/>
  <c r="G1063" i="1"/>
  <c r="F1063" i="1"/>
  <c r="K1063" i="1" s="1"/>
  <c r="E1063" i="1"/>
  <c r="D1063" i="1"/>
  <c r="C1063" i="1"/>
  <c r="B1063" i="1"/>
  <c r="A1063" i="1"/>
  <c r="L1062" i="1"/>
  <c r="J1062" i="1"/>
  <c r="I1062" i="1"/>
  <c r="H1062" i="1"/>
  <c r="G1062" i="1"/>
  <c r="F1062" i="1"/>
  <c r="K1062" i="1" s="1"/>
  <c r="E1062" i="1"/>
  <c r="D1062" i="1"/>
  <c r="C1062" i="1"/>
  <c r="B1062" i="1"/>
  <c r="A1062" i="1" s="1"/>
  <c r="L1061" i="1"/>
  <c r="J1061" i="1"/>
  <c r="I1061" i="1"/>
  <c r="H1061" i="1"/>
  <c r="G1061" i="1"/>
  <c r="F1061" i="1"/>
  <c r="K1061" i="1" s="1"/>
  <c r="E1061" i="1"/>
  <c r="D1061" i="1"/>
  <c r="C1061" i="1"/>
  <c r="B1061" i="1"/>
  <c r="A1061" i="1"/>
  <c r="L1060" i="1"/>
  <c r="J1060" i="1"/>
  <c r="I1060" i="1"/>
  <c r="H1060" i="1"/>
  <c r="G1060" i="1"/>
  <c r="F1060" i="1"/>
  <c r="K1060" i="1" s="1"/>
  <c r="E1060" i="1"/>
  <c r="D1060" i="1"/>
  <c r="C1060" i="1"/>
  <c r="B1060" i="1"/>
  <c r="A1060" i="1" s="1"/>
  <c r="L1059" i="1"/>
  <c r="J1059" i="1"/>
  <c r="I1059" i="1"/>
  <c r="H1059" i="1"/>
  <c r="G1059" i="1"/>
  <c r="F1059" i="1"/>
  <c r="K1059" i="1" s="1"/>
  <c r="E1059" i="1"/>
  <c r="D1059" i="1"/>
  <c r="C1059" i="1"/>
  <c r="B1059" i="1"/>
  <c r="A1059" i="1"/>
  <c r="L1058" i="1"/>
  <c r="J1058" i="1"/>
  <c r="I1058" i="1"/>
  <c r="H1058" i="1"/>
  <c r="G1058" i="1"/>
  <c r="F1058" i="1"/>
  <c r="K1058" i="1" s="1"/>
  <c r="E1058" i="1"/>
  <c r="D1058" i="1"/>
  <c r="C1058" i="1"/>
  <c r="B1058" i="1"/>
  <c r="A1058" i="1" s="1"/>
  <c r="L1057" i="1"/>
  <c r="J1057" i="1"/>
  <c r="I1057" i="1"/>
  <c r="H1057" i="1"/>
  <c r="G1057" i="1"/>
  <c r="F1057" i="1"/>
  <c r="K1057" i="1" s="1"/>
  <c r="E1057" i="1"/>
  <c r="D1057" i="1"/>
  <c r="C1057" i="1"/>
  <c r="B1057" i="1"/>
  <c r="A1057" i="1"/>
  <c r="L1056" i="1"/>
  <c r="J1056" i="1"/>
  <c r="I1056" i="1"/>
  <c r="H1056" i="1"/>
  <c r="G1056" i="1"/>
  <c r="F1056" i="1"/>
  <c r="K1056" i="1" s="1"/>
  <c r="E1056" i="1"/>
  <c r="D1056" i="1"/>
  <c r="C1056" i="1"/>
  <c r="B1056" i="1"/>
  <c r="A1056" i="1" s="1"/>
  <c r="L1055" i="1"/>
  <c r="J1055" i="1"/>
  <c r="I1055" i="1"/>
  <c r="H1055" i="1"/>
  <c r="G1055" i="1"/>
  <c r="F1055" i="1"/>
  <c r="K1055" i="1" s="1"/>
  <c r="E1055" i="1"/>
  <c r="D1055" i="1"/>
  <c r="C1055" i="1"/>
  <c r="B1055" i="1"/>
  <c r="A1055" i="1"/>
  <c r="L1054" i="1"/>
  <c r="J1054" i="1"/>
  <c r="I1054" i="1"/>
  <c r="H1054" i="1"/>
  <c r="G1054" i="1"/>
  <c r="F1054" i="1"/>
  <c r="K1054" i="1" s="1"/>
  <c r="E1054" i="1"/>
  <c r="D1054" i="1"/>
  <c r="C1054" i="1"/>
  <c r="B1054" i="1"/>
  <c r="A1054" i="1" s="1"/>
  <c r="L1053" i="1"/>
  <c r="J1053" i="1"/>
  <c r="I1053" i="1"/>
  <c r="H1053" i="1"/>
  <c r="G1053" i="1"/>
  <c r="F1053" i="1"/>
  <c r="K1053" i="1" s="1"/>
  <c r="E1053" i="1"/>
  <c r="D1053" i="1"/>
  <c r="C1053" i="1"/>
  <c r="B1053" i="1"/>
  <c r="A1053" i="1"/>
  <c r="L1052" i="1"/>
  <c r="J1052" i="1"/>
  <c r="I1052" i="1"/>
  <c r="H1052" i="1"/>
  <c r="G1052" i="1"/>
  <c r="F1052" i="1"/>
  <c r="K1052" i="1" s="1"/>
  <c r="E1052" i="1"/>
  <c r="D1052" i="1"/>
  <c r="C1052" i="1"/>
  <c r="B1052" i="1"/>
  <c r="A1052" i="1" s="1"/>
  <c r="L1051" i="1"/>
  <c r="J1051" i="1"/>
  <c r="I1051" i="1"/>
  <c r="H1051" i="1"/>
  <c r="G1051" i="1"/>
  <c r="F1051" i="1"/>
  <c r="K1051" i="1" s="1"/>
  <c r="E1051" i="1"/>
  <c r="D1051" i="1"/>
  <c r="C1051" i="1"/>
  <c r="B1051" i="1"/>
  <c r="A1051" i="1"/>
  <c r="L1050" i="1"/>
  <c r="J1050" i="1"/>
  <c r="I1050" i="1"/>
  <c r="H1050" i="1"/>
  <c r="G1050" i="1"/>
  <c r="F1050" i="1"/>
  <c r="K1050" i="1" s="1"/>
  <c r="E1050" i="1"/>
  <c r="D1050" i="1"/>
  <c r="C1050" i="1"/>
  <c r="B1050" i="1"/>
  <c r="A1050" i="1" s="1"/>
  <c r="L1049" i="1"/>
  <c r="J1049" i="1"/>
  <c r="I1049" i="1"/>
  <c r="H1049" i="1"/>
  <c r="G1049" i="1"/>
  <c r="F1049" i="1"/>
  <c r="K1049" i="1" s="1"/>
  <c r="E1049" i="1"/>
  <c r="D1049" i="1"/>
  <c r="C1049" i="1"/>
  <c r="B1049" i="1"/>
  <c r="A1049" i="1"/>
  <c r="L1048" i="1"/>
  <c r="J1048" i="1"/>
  <c r="I1048" i="1"/>
  <c r="H1048" i="1"/>
  <c r="G1048" i="1"/>
  <c r="F1048" i="1"/>
  <c r="K1048" i="1" s="1"/>
  <c r="E1048" i="1"/>
  <c r="D1048" i="1"/>
  <c r="C1048" i="1"/>
  <c r="B1048" i="1"/>
  <c r="A1048" i="1" s="1"/>
  <c r="L1047" i="1"/>
  <c r="J1047" i="1"/>
  <c r="I1047" i="1"/>
  <c r="H1047" i="1"/>
  <c r="G1047" i="1"/>
  <c r="F1047" i="1"/>
  <c r="K1047" i="1" s="1"/>
  <c r="E1047" i="1"/>
  <c r="D1047" i="1"/>
  <c r="C1047" i="1"/>
  <c r="B1047" i="1"/>
  <c r="A1047" i="1"/>
  <c r="L1046" i="1"/>
  <c r="J1046" i="1"/>
  <c r="I1046" i="1"/>
  <c r="H1046" i="1"/>
  <c r="G1046" i="1"/>
  <c r="F1046" i="1"/>
  <c r="K1046" i="1" s="1"/>
  <c r="E1046" i="1"/>
  <c r="D1046" i="1"/>
  <c r="C1046" i="1"/>
  <c r="B1046" i="1"/>
  <c r="A1046" i="1" s="1"/>
  <c r="L1045" i="1"/>
  <c r="J1045" i="1"/>
  <c r="I1045" i="1"/>
  <c r="H1045" i="1"/>
  <c r="G1045" i="1"/>
  <c r="F1045" i="1"/>
  <c r="K1045" i="1" s="1"/>
  <c r="E1045" i="1"/>
  <c r="D1045" i="1"/>
  <c r="C1045" i="1"/>
  <c r="B1045" i="1"/>
  <c r="A1045" i="1"/>
  <c r="L1044" i="1"/>
  <c r="J1044" i="1"/>
  <c r="I1044" i="1"/>
  <c r="H1044" i="1"/>
  <c r="G1044" i="1"/>
  <c r="F1044" i="1"/>
  <c r="K1044" i="1" s="1"/>
  <c r="E1044" i="1"/>
  <c r="D1044" i="1"/>
  <c r="C1044" i="1"/>
  <c r="B1044" i="1"/>
  <c r="A1044" i="1" s="1"/>
  <c r="L1043" i="1"/>
  <c r="J1043" i="1"/>
  <c r="I1043" i="1"/>
  <c r="H1043" i="1"/>
  <c r="G1043" i="1"/>
  <c r="F1043" i="1"/>
  <c r="K1043" i="1" s="1"/>
  <c r="E1043" i="1"/>
  <c r="D1043" i="1"/>
  <c r="C1043" i="1"/>
  <c r="B1043" i="1"/>
  <c r="A1043" i="1"/>
  <c r="L1042" i="1"/>
  <c r="J1042" i="1"/>
  <c r="I1042" i="1"/>
  <c r="H1042" i="1"/>
  <c r="G1042" i="1"/>
  <c r="F1042" i="1"/>
  <c r="K1042" i="1" s="1"/>
  <c r="E1042" i="1"/>
  <c r="D1042" i="1"/>
  <c r="C1042" i="1"/>
  <c r="B1042" i="1"/>
  <c r="A1042" i="1" s="1"/>
  <c r="L1041" i="1"/>
  <c r="J1041" i="1"/>
  <c r="I1041" i="1"/>
  <c r="H1041" i="1"/>
  <c r="G1041" i="1"/>
  <c r="F1041" i="1"/>
  <c r="K1041" i="1" s="1"/>
  <c r="E1041" i="1"/>
  <c r="D1041" i="1"/>
  <c r="C1041" i="1"/>
  <c r="B1041" i="1"/>
  <c r="A1041" i="1"/>
  <c r="L1040" i="1"/>
  <c r="J1040" i="1"/>
  <c r="I1040" i="1"/>
  <c r="H1040" i="1"/>
  <c r="G1040" i="1"/>
  <c r="F1040" i="1"/>
  <c r="K1040" i="1" s="1"/>
  <c r="E1040" i="1"/>
  <c r="D1040" i="1"/>
  <c r="C1040" i="1"/>
  <c r="B1040" i="1"/>
  <c r="A1040" i="1" s="1"/>
  <c r="L1039" i="1"/>
  <c r="J1039" i="1"/>
  <c r="I1039" i="1"/>
  <c r="H1039" i="1"/>
  <c r="G1039" i="1"/>
  <c r="F1039" i="1"/>
  <c r="K1039" i="1" s="1"/>
  <c r="E1039" i="1"/>
  <c r="D1039" i="1"/>
  <c r="C1039" i="1"/>
  <c r="B1039" i="1"/>
  <c r="A1039" i="1"/>
  <c r="L1038" i="1"/>
  <c r="J1038" i="1"/>
  <c r="I1038" i="1"/>
  <c r="H1038" i="1"/>
  <c r="G1038" i="1"/>
  <c r="F1038" i="1"/>
  <c r="K1038" i="1" s="1"/>
  <c r="E1038" i="1"/>
  <c r="D1038" i="1"/>
  <c r="C1038" i="1"/>
  <c r="B1038" i="1"/>
  <c r="A1038" i="1" s="1"/>
  <c r="L1037" i="1"/>
  <c r="J1037" i="1"/>
  <c r="I1037" i="1"/>
  <c r="H1037" i="1"/>
  <c r="G1037" i="1"/>
  <c r="F1037" i="1"/>
  <c r="K1037" i="1" s="1"/>
  <c r="E1037" i="1"/>
  <c r="D1037" i="1"/>
  <c r="C1037" i="1"/>
  <c r="B1037" i="1"/>
  <c r="A1037" i="1"/>
  <c r="L1036" i="1"/>
  <c r="J1036" i="1"/>
  <c r="I1036" i="1"/>
  <c r="H1036" i="1"/>
  <c r="G1036" i="1"/>
  <c r="F1036" i="1"/>
  <c r="K1036" i="1" s="1"/>
  <c r="E1036" i="1"/>
  <c r="D1036" i="1"/>
  <c r="C1036" i="1"/>
  <c r="B1036" i="1"/>
  <c r="A1036" i="1" s="1"/>
  <c r="L1035" i="1"/>
  <c r="J1035" i="1"/>
  <c r="I1035" i="1"/>
  <c r="H1035" i="1"/>
  <c r="G1035" i="1"/>
  <c r="F1035" i="1"/>
  <c r="K1035" i="1" s="1"/>
  <c r="E1035" i="1"/>
  <c r="D1035" i="1"/>
  <c r="C1035" i="1"/>
  <c r="B1035" i="1"/>
  <c r="A1035" i="1"/>
  <c r="L1034" i="1"/>
  <c r="J1034" i="1"/>
  <c r="I1034" i="1"/>
  <c r="H1034" i="1"/>
  <c r="G1034" i="1"/>
  <c r="F1034" i="1"/>
  <c r="K1034" i="1" s="1"/>
  <c r="E1034" i="1"/>
  <c r="D1034" i="1"/>
  <c r="C1034" i="1"/>
  <c r="B1034" i="1"/>
  <c r="A1034" i="1" s="1"/>
  <c r="L1033" i="1"/>
  <c r="J1033" i="1"/>
  <c r="I1033" i="1"/>
  <c r="H1033" i="1"/>
  <c r="G1033" i="1"/>
  <c r="F1033" i="1"/>
  <c r="K1033" i="1" s="1"/>
  <c r="E1033" i="1"/>
  <c r="D1033" i="1"/>
  <c r="C1033" i="1"/>
  <c r="B1033" i="1"/>
  <c r="A1033" i="1"/>
  <c r="L1032" i="1"/>
  <c r="J1032" i="1"/>
  <c r="I1032" i="1"/>
  <c r="H1032" i="1"/>
  <c r="G1032" i="1"/>
  <c r="F1032" i="1"/>
  <c r="K1032" i="1" s="1"/>
  <c r="E1032" i="1"/>
  <c r="D1032" i="1"/>
  <c r="C1032" i="1"/>
  <c r="B1032" i="1"/>
  <c r="A1032" i="1" s="1"/>
  <c r="L1031" i="1"/>
  <c r="J1031" i="1"/>
  <c r="I1031" i="1"/>
  <c r="H1031" i="1"/>
  <c r="G1031" i="1"/>
  <c r="F1031" i="1"/>
  <c r="K1031" i="1" s="1"/>
  <c r="E1031" i="1"/>
  <c r="D1031" i="1"/>
  <c r="C1031" i="1"/>
  <c r="B1031" i="1"/>
  <c r="A1031" i="1"/>
  <c r="L1030" i="1"/>
  <c r="J1030" i="1"/>
  <c r="I1030" i="1"/>
  <c r="H1030" i="1"/>
  <c r="G1030" i="1"/>
  <c r="F1030" i="1"/>
  <c r="K1030" i="1" s="1"/>
  <c r="E1030" i="1"/>
  <c r="D1030" i="1"/>
  <c r="C1030" i="1"/>
  <c r="B1030" i="1"/>
  <c r="A1030" i="1" s="1"/>
  <c r="L1029" i="1"/>
  <c r="J1029" i="1"/>
  <c r="I1029" i="1"/>
  <c r="H1029" i="1"/>
  <c r="G1029" i="1"/>
  <c r="F1029" i="1"/>
  <c r="K1029" i="1" s="1"/>
  <c r="E1029" i="1"/>
  <c r="D1029" i="1"/>
  <c r="C1029" i="1"/>
  <c r="B1029" i="1"/>
  <c r="A1029" i="1"/>
  <c r="L1028" i="1"/>
  <c r="J1028" i="1"/>
  <c r="I1028" i="1"/>
  <c r="H1028" i="1"/>
  <c r="G1028" i="1"/>
  <c r="F1028" i="1"/>
  <c r="K1028" i="1" s="1"/>
  <c r="E1028" i="1"/>
  <c r="D1028" i="1"/>
  <c r="C1028" i="1"/>
  <c r="B1028" i="1"/>
  <c r="A1028" i="1" s="1"/>
  <c r="L1027" i="1"/>
  <c r="J1027" i="1"/>
  <c r="I1027" i="1"/>
  <c r="H1027" i="1"/>
  <c r="G1027" i="1"/>
  <c r="F1027" i="1"/>
  <c r="K1027" i="1" s="1"/>
  <c r="E1027" i="1"/>
  <c r="D1027" i="1"/>
  <c r="C1027" i="1"/>
  <c r="B1027" i="1"/>
  <c r="A1027" i="1"/>
  <c r="L1026" i="1"/>
  <c r="J1026" i="1"/>
  <c r="I1026" i="1"/>
  <c r="H1026" i="1"/>
  <c r="G1026" i="1"/>
  <c r="F1026" i="1"/>
  <c r="K1026" i="1" s="1"/>
  <c r="E1026" i="1"/>
  <c r="D1026" i="1"/>
  <c r="C1026" i="1"/>
  <c r="B1026" i="1"/>
  <c r="A1026" i="1" s="1"/>
  <c r="L1025" i="1"/>
  <c r="J1025" i="1"/>
  <c r="I1025" i="1"/>
  <c r="H1025" i="1"/>
  <c r="G1025" i="1"/>
  <c r="F1025" i="1"/>
  <c r="K1025" i="1" s="1"/>
  <c r="E1025" i="1"/>
  <c r="D1025" i="1"/>
  <c r="C1025" i="1"/>
  <c r="B1025" i="1"/>
  <c r="A1025" i="1"/>
  <c r="L1024" i="1"/>
  <c r="J1024" i="1"/>
  <c r="I1024" i="1"/>
  <c r="H1024" i="1"/>
  <c r="G1024" i="1"/>
  <c r="F1024" i="1"/>
  <c r="K1024" i="1" s="1"/>
  <c r="E1024" i="1"/>
  <c r="D1024" i="1"/>
  <c r="C1024" i="1"/>
  <c r="B1024" i="1"/>
  <c r="A1024" i="1" s="1"/>
  <c r="L1023" i="1"/>
  <c r="J1023" i="1"/>
  <c r="I1023" i="1"/>
  <c r="H1023" i="1"/>
  <c r="G1023" i="1"/>
  <c r="F1023" i="1"/>
  <c r="K1023" i="1" s="1"/>
  <c r="E1023" i="1"/>
  <c r="D1023" i="1"/>
  <c r="C1023" i="1"/>
  <c r="B1023" i="1"/>
  <c r="A1023" i="1"/>
  <c r="L1022" i="1"/>
  <c r="J1022" i="1"/>
  <c r="I1022" i="1"/>
  <c r="H1022" i="1"/>
  <c r="G1022" i="1"/>
  <c r="F1022" i="1"/>
  <c r="K1022" i="1" s="1"/>
  <c r="E1022" i="1"/>
  <c r="D1022" i="1"/>
  <c r="C1022" i="1"/>
  <c r="B1022" i="1"/>
  <c r="A1022" i="1" s="1"/>
  <c r="L1021" i="1"/>
  <c r="J1021" i="1"/>
  <c r="I1021" i="1"/>
  <c r="H1021" i="1"/>
  <c r="G1021" i="1"/>
  <c r="F1021" i="1"/>
  <c r="K1021" i="1" s="1"/>
  <c r="E1021" i="1"/>
  <c r="D1021" i="1"/>
  <c r="C1021" i="1"/>
  <c r="B1021" i="1"/>
  <c r="A1021" i="1"/>
  <c r="L1020" i="1"/>
  <c r="J1020" i="1"/>
  <c r="I1020" i="1"/>
  <c r="H1020" i="1"/>
  <c r="G1020" i="1"/>
  <c r="F1020" i="1"/>
  <c r="K1020" i="1" s="1"/>
  <c r="E1020" i="1"/>
  <c r="D1020" i="1"/>
  <c r="C1020" i="1"/>
  <c r="B1020" i="1"/>
  <c r="A1020" i="1" s="1"/>
  <c r="L1019" i="1"/>
  <c r="J1019" i="1"/>
  <c r="I1019" i="1"/>
  <c r="H1019" i="1"/>
  <c r="G1019" i="1"/>
  <c r="F1019" i="1"/>
  <c r="K1019" i="1" s="1"/>
  <c r="E1019" i="1"/>
  <c r="D1019" i="1"/>
  <c r="C1019" i="1"/>
  <c r="B1019" i="1"/>
  <c r="A1019" i="1"/>
  <c r="L1018" i="1"/>
  <c r="J1018" i="1"/>
  <c r="I1018" i="1"/>
  <c r="H1018" i="1"/>
  <c r="G1018" i="1"/>
  <c r="F1018" i="1"/>
  <c r="K1018" i="1" s="1"/>
  <c r="E1018" i="1"/>
  <c r="D1018" i="1"/>
  <c r="C1018" i="1"/>
  <c r="B1018" i="1"/>
  <c r="A1018" i="1" s="1"/>
  <c r="L1017" i="1"/>
  <c r="J1017" i="1"/>
  <c r="I1017" i="1"/>
  <c r="H1017" i="1"/>
  <c r="G1017" i="1"/>
  <c r="F1017" i="1"/>
  <c r="K1017" i="1" s="1"/>
  <c r="E1017" i="1"/>
  <c r="D1017" i="1"/>
  <c r="C1017" i="1"/>
  <c r="B1017" i="1"/>
  <c r="A1017" i="1"/>
  <c r="L1016" i="1"/>
  <c r="J1016" i="1"/>
  <c r="I1016" i="1"/>
  <c r="H1016" i="1"/>
  <c r="G1016" i="1"/>
  <c r="F1016" i="1"/>
  <c r="K1016" i="1" s="1"/>
  <c r="E1016" i="1"/>
  <c r="D1016" i="1"/>
  <c r="C1016" i="1"/>
  <c r="B1016" i="1"/>
  <c r="A1016" i="1" s="1"/>
  <c r="L1015" i="1"/>
  <c r="J1015" i="1"/>
  <c r="I1015" i="1"/>
  <c r="H1015" i="1"/>
  <c r="G1015" i="1"/>
  <c r="F1015" i="1"/>
  <c r="K1015" i="1" s="1"/>
  <c r="E1015" i="1"/>
  <c r="D1015" i="1"/>
  <c r="C1015" i="1"/>
  <c r="B1015" i="1"/>
  <c r="A1015" i="1"/>
  <c r="L1014" i="1"/>
  <c r="J1014" i="1"/>
  <c r="I1014" i="1"/>
  <c r="H1014" i="1"/>
  <c r="G1014" i="1"/>
  <c r="F1014" i="1"/>
  <c r="K1014" i="1" s="1"/>
  <c r="E1014" i="1"/>
  <c r="D1014" i="1"/>
  <c r="C1014" i="1"/>
  <c r="B1014" i="1"/>
  <c r="A1014" i="1" s="1"/>
  <c r="L1013" i="1"/>
  <c r="J1013" i="1"/>
  <c r="I1013" i="1"/>
  <c r="H1013" i="1"/>
  <c r="G1013" i="1"/>
  <c r="F1013" i="1"/>
  <c r="K1013" i="1" s="1"/>
  <c r="E1013" i="1"/>
  <c r="D1013" i="1"/>
  <c r="C1013" i="1"/>
  <c r="B1013" i="1"/>
  <c r="A1013" i="1"/>
  <c r="L1012" i="1"/>
  <c r="J1012" i="1"/>
  <c r="I1012" i="1"/>
  <c r="H1012" i="1"/>
  <c r="G1012" i="1"/>
  <c r="F1012" i="1"/>
  <c r="K1012" i="1" s="1"/>
  <c r="E1012" i="1"/>
  <c r="D1012" i="1"/>
  <c r="C1012" i="1"/>
  <c r="B1012" i="1"/>
  <c r="A1012" i="1" s="1"/>
  <c r="L1011" i="1"/>
  <c r="J1011" i="1"/>
  <c r="I1011" i="1"/>
  <c r="H1011" i="1"/>
  <c r="G1011" i="1"/>
  <c r="F1011" i="1"/>
  <c r="K1011" i="1" s="1"/>
  <c r="E1011" i="1"/>
  <c r="D1011" i="1"/>
  <c r="C1011" i="1"/>
  <c r="B1011" i="1"/>
  <c r="A1011" i="1"/>
  <c r="L1010" i="1"/>
  <c r="J1010" i="1"/>
  <c r="I1010" i="1"/>
  <c r="H1010" i="1"/>
  <c r="G1010" i="1"/>
  <c r="F1010" i="1"/>
  <c r="K1010" i="1" s="1"/>
  <c r="E1010" i="1"/>
  <c r="D1010" i="1"/>
  <c r="C1010" i="1"/>
  <c r="B1010" i="1"/>
  <c r="A1010" i="1" s="1"/>
  <c r="L1009" i="1"/>
  <c r="J1009" i="1"/>
  <c r="I1009" i="1"/>
  <c r="H1009" i="1"/>
  <c r="G1009" i="1"/>
  <c r="F1009" i="1"/>
  <c r="K1009" i="1" s="1"/>
  <c r="E1009" i="1"/>
  <c r="D1009" i="1"/>
  <c r="C1009" i="1"/>
  <c r="B1009" i="1"/>
  <c r="A1009" i="1"/>
  <c r="L1008" i="1"/>
  <c r="J1008" i="1"/>
  <c r="I1008" i="1"/>
  <c r="H1008" i="1"/>
  <c r="G1008" i="1"/>
  <c r="F1008" i="1"/>
  <c r="K1008" i="1" s="1"/>
  <c r="E1008" i="1"/>
  <c r="D1008" i="1"/>
  <c r="C1008" i="1"/>
  <c r="B1008" i="1"/>
  <c r="A1008" i="1" s="1"/>
  <c r="L1007" i="1"/>
  <c r="J1007" i="1"/>
  <c r="I1007" i="1"/>
  <c r="H1007" i="1"/>
  <c r="G1007" i="1"/>
  <c r="F1007" i="1"/>
  <c r="K1007" i="1" s="1"/>
  <c r="E1007" i="1"/>
  <c r="D1007" i="1"/>
  <c r="C1007" i="1"/>
  <c r="B1007" i="1"/>
  <c r="A1007" i="1"/>
  <c r="L1006" i="1"/>
  <c r="J1006" i="1"/>
  <c r="I1006" i="1"/>
  <c r="H1006" i="1"/>
  <c r="G1006" i="1"/>
  <c r="F1006" i="1"/>
  <c r="K1006" i="1" s="1"/>
  <c r="E1006" i="1"/>
  <c r="D1006" i="1"/>
  <c r="C1006" i="1"/>
  <c r="B1006" i="1"/>
  <c r="A1006" i="1" s="1"/>
  <c r="L1005" i="1"/>
  <c r="J1005" i="1"/>
  <c r="I1005" i="1"/>
  <c r="H1005" i="1"/>
  <c r="G1005" i="1"/>
  <c r="F1005" i="1"/>
  <c r="K1005" i="1" s="1"/>
  <c r="E1005" i="1"/>
  <c r="D1005" i="1"/>
  <c r="C1005" i="1"/>
  <c r="B1005" i="1"/>
  <c r="A1005" i="1"/>
  <c r="L1004" i="1"/>
  <c r="J1004" i="1"/>
  <c r="I1004" i="1"/>
  <c r="H1004" i="1"/>
  <c r="G1004" i="1"/>
  <c r="F1004" i="1"/>
  <c r="K1004" i="1" s="1"/>
  <c r="E1004" i="1"/>
  <c r="D1004" i="1"/>
  <c r="C1004" i="1"/>
  <c r="B1004" i="1"/>
  <c r="A1004" i="1" s="1"/>
  <c r="L1003" i="1"/>
  <c r="J1003" i="1"/>
  <c r="I1003" i="1"/>
  <c r="H1003" i="1"/>
  <c r="G1003" i="1"/>
  <c r="F1003" i="1"/>
  <c r="K1003" i="1" s="1"/>
  <c r="E1003" i="1"/>
  <c r="D1003" i="1"/>
  <c r="C1003" i="1"/>
  <c r="B1003" i="1"/>
  <c r="A1003" i="1"/>
  <c r="L1002" i="1"/>
  <c r="J1002" i="1"/>
  <c r="I1002" i="1"/>
  <c r="H1002" i="1"/>
  <c r="G1002" i="1"/>
  <c r="F1002" i="1"/>
  <c r="K1002" i="1" s="1"/>
  <c r="E1002" i="1"/>
  <c r="D1002" i="1"/>
  <c r="C1002" i="1"/>
  <c r="B1002" i="1"/>
  <c r="A1002" i="1" s="1"/>
  <c r="L1001" i="1"/>
  <c r="J1001" i="1"/>
  <c r="I1001" i="1"/>
  <c r="H1001" i="1"/>
  <c r="G1001" i="1"/>
  <c r="F1001" i="1"/>
  <c r="K1001" i="1" s="1"/>
  <c r="E1001" i="1"/>
  <c r="D1001" i="1"/>
  <c r="C1001" i="1"/>
  <c r="B1001" i="1"/>
  <c r="A1001" i="1"/>
  <c r="L1000" i="1"/>
  <c r="J1000" i="1"/>
  <c r="I1000" i="1"/>
  <c r="H1000" i="1"/>
  <c r="G1000" i="1"/>
  <c r="F1000" i="1"/>
  <c r="K1000" i="1" s="1"/>
  <c r="E1000" i="1"/>
  <c r="D1000" i="1"/>
  <c r="C1000" i="1"/>
  <c r="B1000" i="1"/>
  <c r="A1000" i="1" s="1"/>
  <c r="L999" i="1"/>
  <c r="J999" i="1"/>
  <c r="I999" i="1"/>
  <c r="H999" i="1"/>
  <c r="G999" i="1"/>
  <c r="F999" i="1"/>
  <c r="K999" i="1" s="1"/>
  <c r="E999" i="1"/>
  <c r="D999" i="1"/>
  <c r="C999" i="1"/>
  <c r="B999" i="1"/>
  <c r="A999" i="1"/>
  <c r="L998" i="1"/>
  <c r="J998" i="1"/>
  <c r="I998" i="1"/>
  <c r="H998" i="1"/>
  <c r="G998" i="1"/>
  <c r="F998" i="1"/>
  <c r="K998" i="1" s="1"/>
  <c r="E998" i="1"/>
  <c r="D998" i="1"/>
  <c r="C998" i="1"/>
  <c r="B998" i="1"/>
  <c r="A998" i="1" s="1"/>
  <c r="L997" i="1"/>
  <c r="J997" i="1"/>
  <c r="I997" i="1"/>
  <c r="H997" i="1"/>
  <c r="G997" i="1"/>
  <c r="F997" i="1"/>
  <c r="K997" i="1" s="1"/>
  <c r="E997" i="1"/>
  <c r="D997" i="1"/>
  <c r="C997" i="1"/>
  <c r="B997" i="1"/>
  <c r="A997" i="1"/>
  <c r="L996" i="1"/>
  <c r="J996" i="1"/>
  <c r="I996" i="1"/>
  <c r="H996" i="1"/>
  <c r="G996" i="1"/>
  <c r="F996" i="1"/>
  <c r="K996" i="1" s="1"/>
  <c r="E996" i="1"/>
  <c r="D996" i="1"/>
  <c r="C996" i="1"/>
  <c r="B996" i="1"/>
  <c r="A996" i="1" s="1"/>
  <c r="L995" i="1"/>
  <c r="J995" i="1"/>
  <c r="I995" i="1"/>
  <c r="H995" i="1"/>
  <c r="G995" i="1"/>
  <c r="F995" i="1"/>
  <c r="K995" i="1" s="1"/>
  <c r="E995" i="1"/>
  <c r="D995" i="1"/>
  <c r="C995" i="1"/>
  <c r="B995" i="1"/>
  <c r="A995" i="1"/>
  <c r="L994" i="1"/>
  <c r="J994" i="1"/>
  <c r="I994" i="1"/>
  <c r="H994" i="1"/>
  <c r="G994" i="1"/>
  <c r="F994" i="1"/>
  <c r="K994" i="1" s="1"/>
  <c r="E994" i="1"/>
  <c r="D994" i="1"/>
  <c r="C994" i="1"/>
  <c r="B994" i="1"/>
  <c r="A994" i="1" s="1"/>
  <c r="L993" i="1"/>
  <c r="J993" i="1"/>
  <c r="I993" i="1"/>
  <c r="H993" i="1"/>
  <c r="G993" i="1"/>
  <c r="F993" i="1"/>
  <c r="K993" i="1" s="1"/>
  <c r="E993" i="1"/>
  <c r="D993" i="1"/>
  <c r="C993" i="1"/>
  <c r="B993" i="1"/>
  <c r="A993" i="1"/>
  <c r="L992" i="1"/>
  <c r="J992" i="1"/>
  <c r="I992" i="1"/>
  <c r="H992" i="1"/>
  <c r="G992" i="1"/>
  <c r="F992" i="1"/>
  <c r="K992" i="1" s="1"/>
  <c r="E992" i="1"/>
  <c r="D992" i="1"/>
  <c r="C992" i="1"/>
  <c r="B992" i="1"/>
  <c r="A992" i="1" s="1"/>
  <c r="L991" i="1"/>
  <c r="J991" i="1"/>
  <c r="I991" i="1"/>
  <c r="H991" i="1"/>
  <c r="G991" i="1"/>
  <c r="F991" i="1"/>
  <c r="K991" i="1" s="1"/>
  <c r="E991" i="1"/>
  <c r="D991" i="1"/>
  <c r="C991" i="1"/>
  <c r="B991" i="1"/>
  <c r="A991" i="1"/>
  <c r="L990" i="1"/>
  <c r="J990" i="1"/>
  <c r="I990" i="1"/>
  <c r="H990" i="1"/>
  <c r="G990" i="1"/>
  <c r="F990" i="1"/>
  <c r="K990" i="1" s="1"/>
  <c r="E990" i="1"/>
  <c r="D990" i="1"/>
  <c r="C990" i="1"/>
  <c r="B990" i="1"/>
  <c r="A990" i="1" s="1"/>
  <c r="L989" i="1"/>
  <c r="J989" i="1"/>
  <c r="I989" i="1"/>
  <c r="H989" i="1"/>
  <c r="G989" i="1"/>
  <c r="F989" i="1"/>
  <c r="K989" i="1" s="1"/>
  <c r="E989" i="1"/>
  <c r="D989" i="1"/>
  <c r="C989" i="1"/>
  <c r="B989" i="1"/>
  <c r="A989" i="1"/>
  <c r="L988" i="1"/>
  <c r="J988" i="1"/>
  <c r="I988" i="1"/>
  <c r="H988" i="1"/>
  <c r="G988" i="1"/>
  <c r="F988" i="1"/>
  <c r="K988" i="1" s="1"/>
  <c r="E988" i="1"/>
  <c r="D988" i="1"/>
  <c r="C988" i="1"/>
  <c r="B988" i="1"/>
  <c r="A988" i="1" s="1"/>
  <c r="L987" i="1"/>
  <c r="J987" i="1"/>
  <c r="I987" i="1"/>
  <c r="H987" i="1"/>
  <c r="G987" i="1"/>
  <c r="F987" i="1"/>
  <c r="K987" i="1" s="1"/>
  <c r="E987" i="1"/>
  <c r="D987" i="1"/>
  <c r="C987" i="1"/>
  <c r="B987" i="1"/>
  <c r="A987" i="1"/>
  <c r="L986" i="1"/>
  <c r="J986" i="1"/>
  <c r="I986" i="1"/>
  <c r="H986" i="1"/>
  <c r="G986" i="1"/>
  <c r="F986" i="1"/>
  <c r="K986" i="1" s="1"/>
  <c r="E986" i="1"/>
  <c r="D986" i="1"/>
  <c r="C986" i="1"/>
  <c r="B986" i="1"/>
  <c r="A986" i="1" s="1"/>
  <c r="L985" i="1"/>
  <c r="J985" i="1"/>
  <c r="I985" i="1"/>
  <c r="H985" i="1"/>
  <c r="G985" i="1"/>
  <c r="F985" i="1"/>
  <c r="K985" i="1" s="1"/>
  <c r="E985" i="1"/>
  <c r="D985" i="1"/>
  <c r="C985" i="1"/>
  <c r="B985" i="1"/>
  <c r="A985" i="1"/>
  <c r="L984" i="1"/>
  <c r="J984" i="1"/>
  <c r="I984" i="1"/>
  <c r="H984" i="1"/>
  <c r="G984" i="1"/>
  <c r="F984" i="1"/>
  <c r="K984" i="1" s="1"/>
  <c r="E984" i="1"/>
  <c r="D984" i="1"/>
  <c r="C984" i="1"/>
  <c r="B984" i="1"/>
  <c r="A984" i="1" s="1"/>
  <c r="L983" i="1"/>
  <c r="J983" i="1"/>
  <c r="I983" i="1"/>
  <c r="H983" i="1"/>
  <c r="G983" i="1"/>
  <c r="F983" i="1"/>
  <c r="K983" i="1" s="1"/>
  <c r="E983" i="1"/>
  <c r="D983" i="1"/>
  <c r="C983" i="1"/>
  <c r="B983" i="1"/>
  <c r="A983" i="1"/>
  <c r="L982" i="1"/>
  <c r="J982" i="1"/>
  <c r="I982" i="1"/>
  <c r="H982" i="1"/>
  <c r="G982" i="1"/>
  <c r="F982" i="1"/>
  <c r="K982" i="1" s="1"/>
  <c r="E982" i="1"/>
  <c r="D982" i="1"/>
  <c r="C982" i="1"/>
  <c r="B982" i="1"/>
  <c r="A982" i="1" s="1"/>
  <c r="L981" i="1"/>
  <c r="J981" i="1"/>
  <c r="I981" i="1"/>
  <c r="H981" i="1"/>
  <c r="G981" i="1"/>
  <c r="F981" i="1"/>
  <c r="K981" i="1" s="1"/>
  <c r="E981" i="1"/>
  <c r="D981" i="1"/>
  <c r="C981" i="1"/>
  <c r="B981" i="1"/>
  <c r="A981" i="1"/>
  <c r="L980" i="1"/>
  <c r="J980" i="1"/>
  <c r="I980" i="1"/>
  <c r="H980" i="1"/>
  <c r="G980" i="1"/>
  <c r="F980" i="1"/>
  <c r="K980" i="1" s="1"/>
  <c r="E980" i="1"/>
  <c r="D980" i="1"/>
  <c r="C980" i="1"/>
  <c r="B980" i="1"/>
  <c r="A980" i="1" s="1"/>
  <c r="L979" i="1"/>
  <c r="J979" i="1"/>
  <c r="I979" i="1"/>
  <c r="H979" i="1"/>
  <c r="G979" i="1"/>
  <c r="F979" i="1"/>
  <c r="K979" i="1" s="1"/>
  <c r="E979" i="1"/>
  <c r="D979" i="1"/>
  <c r="C979" i="1"/>
  <c r="B979" i="1"/>
  <c r="A979" i="1"/>
  <c r="L978" i="1"/>
  <c r="J978" i="1"/>
  <c r="I978" i="1"/>
  <c r="H978" i="1"/>
  <c r="G978" i="1"/>
  <c r="F978" i="1"/>
  <c r="K978" i="1" s="1"/>
  <c r="E978" i="1"/>
  <c r="D978" i="1"/>
  <c r="C978" i="1"/>
  <c r="B978" i="1"/>
  <c r="A978" i="1" s="1"/>
  <c r="L977" i="1"/>
  <c r="J977" i="1"/>
  <c r="I977" i="1"/>
  <c r="H977" i="1"/>
  <c r="G977" i="1"/>
  <c r="F977" i="1"/>
  <c r="K977" i="1" s="1"/>
  <c r="E977" i="1"/>
  <c r="D977" i="1"/>
  <c r="C977" i="1"/>
  <c r="B977" i="1"/>
  <c r="A977" i="1"/>
  <c r="L976" i="1"/>
  <c r="J976" i="1"/>
  <c r="I976" i="1"/>
  <c r="H976" i="1"/>
  <c r="G976" i="1"/>
  <c r="F976" i="1"/>
  <c r="K976" i="1" s="1"/>
  <c r="E976" i="1"/>
  <c r="D976" i="1"/>
  <c r="C976" i="1"/>
  <c r="B976" i="1"/>
  <c r="A976" i="1" s="1"/>
  <c r="L975" i="1"/>
  <c r="J975" i="1"/>
  <c r="I975" i="1"/>
  <c r="H975" i="1"/>
  <c r="G975" i="1"/>
  <c r="F975" i="1"/>
  <c r="K975" i="1" s="1"/>
  <c r="E975" i="1"/>
  <c r="D975" i="1"/>
  <c r="C975" i="1"/>
  <c r="B975" i="1"/>
  <c r="A975" i="1"/>
  <c r="L974" i="1"/>
  <c r="J974" i="1"/>
  <c r="I974" i="1"/>
  <c r="H974" i="1"/>
  <c r="G974" i="1"/>
  <c r="F974" i="1"/>
  <c r="K974" i="1" s="1"/>
  <c r="E974" i="1"/>
  <c r="D974" i="1"/>
  <c r="C974" i="1"/>
  <c r="B974" i="1"/>
  <c r="A974" i="1" s="1"/>
  <c r="L973" i="1"/>
  <c r="J973" i="1"/>
  <c r="I973" i="1"/>
  <c r="H973" i="1"/>
  <c r="G973" i="1"/>
  <c r="F973" i="1"/>
  <c r="K973" i="1" s="1"/>
  <c r="E973" i="1"/>
  <c r="D973" i="1"/>
  <c r="C973" i="1"/>
  <c r="B973" i="1"/>
  <c r="A973" i="1"/>
  <c r="L972" i="1"/>
  <c r="J972" i="1"/>
  <c r="I972" i="1"/>
  <c r="H972" i="1"/>
  <c r="G972" i="1"/>
  <c r="F972" i="1"/>
  <c r="K972" i="1" s="1"/>
  <c r="E972" i="1"/>
  <c r="D972" i="1"/>
  <c r="C972" i="1"/>
  <c r="B972" i="1"/>
  <c r="A972" i="1" s="1"/>
  <c r="L971" i="1"/>
  <c r="J971" i="1"/>
  <c r="I971" i="1"/>
  <c r="H971" i="1"/>
  <c r="G971" i="1"/>
  <c r="F971" i="1"/>
  <c r="K971" i="1" s="1"/>
  <c r="E971" i="1"/>
  <c r="D971" i="1"/>
  <c r="C971" i="1"/>
  <c r="B971" i="1"/>
  <c r="A971" i="1"/>
  <c r="L970" i="1"/>
  <c r="J970" i="1"/>
  <c r="I970" i="1"/>
  <c r="H970" i="1"/>
  <c r="G970" i="1"/>
  <c r="F970" i="1"/>
  <c r="K970" i="1" s="1"/>
  <c r="E970" i="1"/>
  <c r="D970" i="1"/>
  <c r="C970" i="1"/>
  <c r="B970" i="1"/>
  <c r="A970" i="1" s="1"/>
  <c r="L969" i="1"/>
  <c r="J969" i="1"/>
  <c r="I969" i="1"/>
  <c r="H969" i="1"/>
  <c r="G969" i="1"/>
  <c r="F969" i="1"/>
  <c r="K969" i="1" s="1"/>
  <c r="E969" i="1"/>
  <c r="D969" i="1"/>
  <c r="C969" i="1"/>
  <c r="B969" i="1"/>
  <c r="A969" i="1"/>
  <c r="L968" i="1"/>
  <c r="J968" i="1"/>
  <c r="I968" i="1"/>
  <c r="H968" i="1"/>
  <c r="G968" i="1"/>
  <c r="F968" i="1"/>
  <c r="K968" i="1" s="1"/>
  <c r="E968" i="1"/>
  <c r="D968" i="1"/>
  <c r="C968" i="1"/>
  <c r="B968" i="1"/>
  <c r="A968" i="1" s="1"/>
  <c r="L967" i="1"/>
  <c r="J967" i="1"/>
  <c r="I967" i="1"/>
  <c r="H967" i="1"/>
  <c r="G967" i="1"/>
  <c r="F967" i="1"/>
  <c r="K967" i="1" s="1"/>
  <c r="E967" i="1"/>
  <c r="D967" i="1"/>
  <c r="C967" i="1"/>
  <c r="B967" i="1"/>
  <c r="A967" i="1"/>
  <c r="L966" i="1"/>
  <c r="J966" i="1"/>
  <c r="I966" i="1"/>
  <c r="H966" i="1"/>
  <c r="G966" i="1"/>
  <c r="F966" i="1"/>
  <c r="K966" i="1" s="1"/>
  <c r="E966" i="1"/>
  <c r="D966" i="1"/>
  <c r="C966" i="1"/>
  <c r="B966" i="1"/>
  <c r="A966" i="1" s="1"/>
  <c r="L965" i="1"/>
  <c r="J965" i="1"/>
  <c r="I965" i="1"/>
  <c r="H965" i="1"/>
  <c r="G965" i="1"/>
  <c r="F965" i="1"/>
  <c r="K965" i="1" s="1"/>
  <c r="E965" i="1"/>
  <c r="D965" i="1"/>
  <c r="C965" i="1"/>
  <c r="B965" i="1"/>
  <c r="A965" i="1" s="1"/>
  <c r="L964" i="1"/>
  <c r="J964" i="1"/>
  <c r="I964" i="1"/>
  <c r="H964" i="1"/>
  <c r="G964" i="1"/>
  <c r="F964" i="1"/>
  <c r="K964" i="1" s="1"/>
  <c r="E964" i="1"/>
  <c r="D964" i="1"/>
  <c r="C964" i="1"/>
  <c r="B964" i="1"/>
  <c r="A964" i="1" s="1"/>
  <c r="L963" i="1"/>
  <c r="J963" i="1"/>
  <c r="I963" i="1"/>
  <c r="H963" i="1"/>
  <c r="G963" i="1"/>
  <c r="F963" i="1"/>
  <c r="K963" i="1" s="1"/>
  <c r="E963" i="1"/>
  <c r="D963" i="1"/>
  <c r="C963" i="1"/>
  <c r="B963" i="1"/>
  <c r="A963" i="1" s="1"/>
  <c r="L962" i="1"/>
  <c r="J962" i="1"/>
  <c r="I962" i="1"/>
  <c r="H962" i="1"/>
  <c r="G962" i="1"/>
  <c r="F962" i="1"/>
  <c r="K962" i="1" s="1"/>
  <c r="E962" i="1"/>
  <c r="D962" i="1"/>
  <c r="C962" i="1"/>
  <c r="B962" i="1"/>
  <c r="A962" i="1" s="1"/>
  <c r="L961" i="1"/>
  <c r="J961" i="1"/>
  <c r="I961" i="1"/>
  <c r="H961" i="1"/>
  <c r="G961" i="1"/>
  <c r="F961" i="1"/>
  <c r="K961" i="1" s="1"/>
  <c r="E961" i="1"/>
  <c r="D961" i="1"/>
  <c r="C961" i="1"/>
  <c r="B961" i="1"/>
  <c r="A961" i="1" s="1"/>
  <c r="L960" i="1"/>
  <c r="J960" i="1"/>
  <c r="I960" i="1"/>
  <c r="H960" i="1"/>
  <c r="G960" i="1"/>
  <c r="F960" i="1"/>
  <c r="K960" i="1" s="1"/>
  <c r="E960" i="1"/>
  <c r="D960" i="1"/>
  <c r="C960" i="1"/>
  <c r="B960" i="1"/>
  <c r="A960" i="1" s="1"/>
  <c r="L959" i="1"/>
  <c r="J959" i="1"/>
  <c r="I959" i="1"/>
  <c r="H959" i="1"/>
  <c r="G959" i="1"/>
  <c r="F959" i="1"/>
  <c r="K959" i="1" s="1"/>
  <c r="E959" i="1"/>
  <c r="D959" i="1"/>
  <c r="C959" i="1"/>
  <c r="B959" i="1"/>
  <c r="A959" i="1" s="1"/>
  <c r="L958" i="1"/>
  <c r="J958" i="1"/>
  <c r="I958" i="1"/>
  <c r="H958" i="1"/>
  <c r="G958" i="1"/>
  <c r="F958" i="1"/>
  <c r="K958" i="1" s="1"/>
  <c r="E958" i="1"/>
  <c r="D958" i="1"/>
  <c r="C958" i="1"/>
  <c r="B958" i="1"/>
  <c r="A958" i="1" s="1"/>
  <c r="L957" i="1"/>
  <c r="J957" i="1"/>
  <c r="I957" i="1"/>
  <c r="H957" i="1"/>
  <c r="G957" i="1"/>
  <c r="F957" i="1"/>
  <c r="K957" i="1" s="1"/>
  <c r="E957" i="1"/>
  <c r="D957" i="1"/>
  <c r="C957" i="1"/>
  <c r="B957" i="1"/>
  <c r="A957" i="1" s="1"/>
  <c r="L956" i="1"/>
  <c r="J956" i="1"/>
  <c r="I956" i="1"/>
  <c r="H956" i="1"/>
  <c r="G956" i="1"/>
  <c r="F956" i="1"/>
  <c r="K956" i="1" s="1"/>
  <c r="E956" i="1"/>
  <c r="D956" i="1"/>
  <c r="C956" i="1"/>
  <c r="B956" i="1"/>
  <c r="A956" i="1" s="1"/>
  <c r="L955" i="1"/>
  <c r="J955" i="1"/>
  <c r="I955" i="1"/>
  <c r="H955" i="1"/>
  <c r="G955" i="1"/>
  <c r="F955" i="1"/>
  <c r="K955" i="1" s="1"/>
  <c r="E955" i="1"/>
  <c r="D955" i="1"/>
  <c r="C955" i="1"/>
  <c r="B955" i="1"/>
  <c r="A955" i="1" s="1"/>
  <c r="L954" i="1"/>
  <c r="J954" i="1"/>
  <c r="I954" i="1"/>
  <c r="H954" i="1"/>
  <c r="G954" i="1"/>
  <c r="F954" i="1"/>
  <c r="K954" i="1" s="1"/>
  <c r="E954" i="1"/>
  <c r="D954" i="1"/>
  <c r="C954" i="1"/>
  <c r="B954" i="1"/>
  <c r="A954" i="1" s="1"/>
  <c r="L953" i="1"/>
  <c r="J953" i="1"/>
  <c r="I953" i="1"/>
  <c r="H953" i="1"/>
  <c r="G953" i="1"/>
  <c r="F953" i="1"/>
  <c r="K953" i="1" s="1"/>
  <c r="E953" i="1"/>
  <c r="D953" i="1"/>
  <c r="C953" i="1"/>
  <c r="B953" i="1"/>
  <c r="A953" i="1" s="1"/>
  <c r="L952" i="1"/>
  <c r="J952" i="1"/>
  <c r="I952" i="1"/>
  <c r="H952" i="1"/>
  <c r="G952" i="1"/>
  <c r="F952" i="1"/>
  <c r="K952" i="1" s="1"/>
  <c r="E952" i="1"/>
  <c r="D952" i="1"/>
  <c r="C952" i="1"/>
  <c r="B952" i="1"/>
  <c r="A952" i="1" s="1"/>
  <c r="L951" i="1"/>
  <c r="J951" i="1"/>
  <c r="I951" i="1"/>
  <c r="H951" i="1"/>
  <c r="G951" i="1"/>
  <c r="F951" i="1"/>
  <c r="K951" i="1" s="1"/>
  <c r="E951" i="1"/>
  <c r="D951" i="1"/>
  <c r="C951" i="1"/>
  <c r="B951" i="1"/>
  <c r="A951" i="1" s="1"/>
  <c r="L950" i="1"/>
  <c r="J950" i="1"/>
  <c r="I950" i="1"/>
  <c r="H950" i="1"/>
  <c r="G950" i="1"/>
  <c r="F950" i="1"/>
  <c r="K950" i="1" s="1"/>
  <c r="E950" i="1"/>
  <c r="D950" i="1"/>
  <c r="C950" i="1"/>
  <c r="B950" i="1"/>
  <c r="A950" i="1" s="1"/>
  <c r="L949" i="1"/>
  <c r="J949" i="1"/>
  <c r="I949" i="1"/>
  <c r="H949" i="1"/>
  <c r="G949" i="1"/>
  <c r="F949" i="1"/>
  <c r="K949" i="1" s="1"/>
  <c r="E949" i="1"/>
  <c r="D949" i="1"/>
  <c r="C949" i="1"/>
  <c r="B949" i="1"/>
  <c r="A949" i="1" s="1"/>
  <c r="L948" i="1"/>
  <c r="J948" i="1"/>
  <c r="I948" i="1"/>
  <c r="H948" i="1"/>
  <c r="G948" i="1"/>
  <c r="F948" i="1"/>
  <c r="K948" i="1" s="1"/>
  <c r="E948" i="1"/>
  <c r="D948" i="1"/>
  <c r="C948" i="1"/>
  <c r="B948" i="1"/>
  <c r="A948" i="1" s="1"/>
  <c r="L947" i="1"/>
  <c r="J947" i="1"/>
  <c r="I947" i="1"/>
  <c r="H947" i="1"/>
  <c r="G947" i="1"/>
  <c r="F947" i="1"/>
  <c r="K947" i="1" s="1"/>
  <c r="E947" i="1"/>
  <c r="D947" i="1"/>
  <c r="C947" i="1"/>
  <c r="B947" i="1"/>
  <c r="A947" i="1" s="1"/>
  <c r="L946" i="1"/>
  <c r="J946" i="1"/>
  <c r="I946" i="1"/>
  <c r="H946" i="1"/>
  <c r="G946" i="1"/>
  <c r="F946" i="1"/>
  <c r="K946" i="1" s="1"/>
  <c r="E946" i="1"/>
  <c r="D946" i="1"/>
  <c r="C946" i="1"/>
  <c r="B946" i="1"/>
  <c r="A946" i="1" s="1"/>
  <c r="L945" i="1"/>
  <c r="J945" i="1"/>
  <c r="I945" i="1"/>
  <c r="H945" i="1"/>
  <c r="G945" i="1"/>
  <c r="F945" i="1"/>
  <c r="K945" i="1" s="1"/>
  <c r="E945" i="1"/>
  <c r="D945" i="1"/>
  <c r="C945" i="1"/>
  <c r="B945" i="1"/>
  <c r="A945" i="1" s="1"/>
  <c r="L944" i="1"/>
  <c r="J944" i="1"/>
  <c r="I944" i="1"/>
  <c r="H944" i="1"/>
  <c r="G944" i="1"/>
  <c r="F944" i="1"/>
  <c r="K944" i="1" s="1"/>
  <c r="E944" i="1"/>
  <c r="D944" i="1"/>
  <c r="C944" i="1"/>
  <c r="B944" i="1"/>
  <c r="A944" i="1"/>
  <c r="L943" i="1"/>
  <c r="J943" i="1"/>
  <c r="I943" i="1"/>
  <c r="H943" i="1"/>
  <c r="G943" i="1"/>
  <c r="F943" i="1"/>
  <c r="K943" i="1" s="1"/>
  <c r="E943" i="1"/>
  <c r="D943" i="1"/>
  <c r="C943" i="1"/>
  <c r="B943" i="1"/>
  <c r="A943" i="1"/>
  <c r="L942" i="1"/>
  <c r="J942" i="1"/>
  <c r="I942" i="1"/>
  <c r="H942" i="1"/>
  <c r="G942" i="1"/>
  <c r="F942" i="1"/>
  <c r="K942" i="1" s="1"/>
  <c r="E942" i="1"/>
  <c r="D942" i="1"/>
  <c r="C942" i="1"/>
  <c r="B942" i="1"/>
  <c r="A942" i="1" s="1"/>
  <c r="L941" i="1"/>
  <c r="J941" i="1"/>
  <c r="I941" i="1"/>
  <c r="H941" i="1"/>
  <c r="G941" i="1"/>
  <c r="F941" i="1"/>
  <c r="K941" i="1" s="1"/>
  <c r="E941" i="1"/>
  <c r="D941" i="1"/>
  <c r="C941" i="1"/>
  <c r="B941" i="1"/>
  <c r="A941" i="1"/>
  <c r="L940" i="1"/>
  <c r="J940" i="1"/>
  <c r="I940" i="1"/>
  <c r="H940" i="1"/>
  <c r="G940" i="1"/>
  <c r="F940" i="1"/>
  <c r="K940" i="1" s="1"/>
  <c r="E940" i="1"/>
  <c r="D940" i="1"/>
  <c r="C940" i="1"/>
  <c r="B940" i="1"/>
  <c r="A940" i="1"/>
  <c r="L939" i="1"/>
  <c r="J939" i="1"/>
  <c r="I939" i="1"/>
  <c r="H939" i="1"/>
  <c r="G939" i="1"/>
  <c r="F939" i="1"/>
  <c r="K939" i="1" s="1"/>
  <c r="E939" i="1"/>
  <c r="D939" i="1"/>
  <c r="C939" i="1"/>
  <c r="B939" i="1"/>
  <c r="A939" i="1"/>
  <c r="L938" i="1"/>
  <c r="J938" i="1"/>
  <c r="I938" i="1"/>
  <c r="H938" i="1"/>
  <c r="G938" i="1"/>
  <c r="F938" i="1"/>
  <c r="K938" i="1" s="1"/>
  <c r="E938" i="1"/>
  <c r="D938" i="1"/>
  <c r="C938" i="1"/>
  <c r="B938" i="1"/>
  <c r="A938" i="1" s="1"/>
  <c r="L937" i="1"/>
  <c r="J937" i="1"/>
  <c r="I937" i="1"/>
  <c r="H937" i="1"/>
  <c r="G937" i="1"/>
  <c r="F937" i="1"/>
  <c r="K937" i="1" s="1"/>
  <c r="E937" i="1"/>
  <c r="D937" i="1"/>
  <c r="C937" i="1"/>
  <c r="B937" i="1"/>
  <c r="A937" i="1"/>
  <c r="L936" i="1"/>
  <c r="J936" i="1"/>
  <c r="I936" i="1"/>
  <c r="H936" i="1"/>
  <c r="G936" i="1"/>
  <c r="F936" i="1"/>
  <c r="K936" i="1" s="1"/>
  <c r="E936" i="1"/>
  <c r="D936" i="1"/>
  <c r="C936" i="1"/>
  <c r="B936" i="1"/>
  <c r="A936" i="1"/>
  <c r="L935" i="1"/>
  <c r="J935" i="1"/>
  <c r="I935" i="1"/>
  <c r="H935" i="1"/>
  <c r="G935" i="1"/>
  <c r="F935" i="1"/>
  <c r="K935" i="1" s="1"/>
  <c r="E935" i="1"/>
  <c r="D935" i="1"/>
  <c r="C935" i="1"/>
  <c r="B935" i="1"/>
  <c r="A935" i="1"/>
  <c r="L934" i="1"/>
  <c r="J934" i="1"/>
  <c r="I934" i="1"/>
  <c r="H934" i="1"/>
  <c r="G934" i="1"/>
  <c r="F934" i="1"/>
  <c r="K934" i="1" s="1"/>
  <c r="E934" i="1"/>
  <c r="D934" i="1"/>
  <c r="C934" i="1"/>
  <c r="B934" i="1"/>
  <c r="A934" i="1" s="1"/>
  <c r="L933" i="1"/>
  <c r="J933" i="1"/>
  <c r="I933" i="1"/>
  <c r="H933" i="1"/>
  <c r="G933" i="1"/>
  <c r="F933" i="1"/>
  <c r="K933" i="1" s="1"/>
  <c r="E933" i="1"/>
  <c r="D933" i="1"/>
  <c r="C933" i="1"/>
  <c r="B933" i="1"/>
  <c r="A933" i="1"/>
  <c r="L932" i="1"/>
  <c r="J932" i="1"/>
  <c r="I932" i="1"/>
  <c r="H932" i="1"/>
  <c r="G932" i="1"/>
  <c r="F932" i="1"/>
  <c r="K932" i="1" s="1"/>
  <c r="E932" i="1"/>
  <c r="D932" i="1"/>
  <c r="C932" i="1"/>
  <c r="B932" i="1"/>
  <c r="A932" i="1"/>
  <c r="L931" i="1"/>
  <c r="J931" i="1"/>
  <c r="I931" i="1"/>
  <c r="H931" i="1"/>
  <c r="G931" i="1"/>
  <c r="F931" i="1"/>
  <c r="K931" i="1" s="1"/>
  <c r="E931" i="1"/>
  <c r="D931" i="1"/>
  <c r="C931" i="1"/>
  <c r="B931" i="1"/>
  <c r="A931" i="1"/>
  <c r="L930" i="1"/>
  <c r="J930" i="1"/>
  <c r="I930" i="1"/>
  <c r="H930" i="1"/>
  <c r="G930" i="1"/>
  <c r="F930" i="1"/>
  <c r="K930" i="1" s="1"/>
  <c r="E930" i="1"/>
  <c r="D930" i="1"/>
  <c r="C930" i="1"/>
  <c r="B930" i="1"/>
  <c r="A930" i="1" s="1"/>
  <c r="L929" i="1"/>
  <c r="J929" i="1"/>
  <c r="I929" i="1"/>
  <c r="H929" i="1"/>
  <c r="G929" i="1"/>
  <c r="F929" i="1"/>
  <c r="K929" i="1" s="1"/>
  <c r="E929" i="1"/>
  <c r="D929" i="1"/>
  <c r="C929" i="1"/>
  <c r="B929" i="1"/>
  <c r="A929" i="1"/>
  <c r="L928" i="1"/>
  <c r="J928" i="1"/>
  <c r="I928" i="1"/>
  <c r="H928" i="1"/>
  <c r="G928" i="1"/>
  <c r="F928" i="1"/>
  <c r="K928" i="1" s="1"/>
  <c r="E928" i="1"/>
  <c r="D928" i="1"/>
  <c r="C928" i="1"/>
  <c r="B928" i="1"/>
  <c r="A928" i="1"/>
  <c r="L927" i="1"/>
  <c r="J927" i="1"/>
  <c r="I927" i="1"/>
  <c r="H927" i="1"/>
  <c r="G927" i="1"/>
  <c r="F927" i="1"/>
  <c r="K927" i="1" s="1"/>
  <c r="E927" i="1"/>
  <c r="D927" i="1"/>
  <c r="C927" i="1"/>
  <c r="B927" i="1"/>
  <c r="A927" i="1"/>
  <c r="L926" i="1"/>
  <c r="J926" i="1"/>
  <c r="I926" i="1"/>
  <c r="H926" i="1"/>
  <c r="G926" i="1"/>
  <c r="F926" i="1"/>
  <c r="K926" i="1" s="1"/>
  <c r="E926" i="1"/>
  <c r="D926" i="1"/>
  <c r="C926" i="1"/>
  <c r="B926" i="1"/>
  <c r="A926" i="1" s="1"/>
  <c r="L925" i="1"/>
  <c r="J925" i="1"/>
  <c r="I925" i="1"/>
  <c r="H925" i="1"/>
  <c r="G925" i="1"/>
  <c r="F925" i="1"/>
  <c r="K925" i="1" s="1"/>
  <c r="E925" i="1"/>
  <c r="D925" i="1"/>
  <c r="C925" i="1"/>
  <c r="B925" i="1"/>
  <c r="A925" i="1"/>
  <c r="L924" i="1"/>
  <c r="J924" i="1"/>
  <c r="I924" i="1"/>
  <c r="H924" i="1"/>
  <c r="G924" i="1"/>
  <c r="F924" i="1"/>
  <c r="K924" i="1" s="1"/>
  <c r="E924" i="1"/>
  <c r="D924" i="1"/>
  <c r="C924" i="1"/>
  <c r="B924" i="1"/>
  <c r="A924" i="1"/>
  <c r="L923" i="1"/>
  <c r="J923" i="1"/>
  <c r="I923" i="1"/>
  <c r="H923" i="1"/>
  <c r="G923" i="1"/>
  <c r="F923" i="1"/>
  <c r="K923" i="1" s="1"/>
  <c r="E923" i="1"/>
  <c r="D923" i="1"/>
  <c r="C923" i="1"/>
  <c r="B923" i="1"/>
  <c r="A923" i="1"/>
  <c r="L922" i="1"/>
  <c r="J922" i="1"/>
  <c r="I922" i="1"/>
  <c r="H922" i="1"/>
  <c r="G922" i="1"/>
  <c r="F922" i="1"/>
  <c r="K922" i="1" s="1"/>
  <c r="E922" i="1"/>
  <c r="D922" i="1"/>
  <c r="C922" i="1"/>
  <c r="B922" i="1"/>
  <c r="A922" i="1" s="1"/>
  <c r="L921" i="1"/>
  <c r="J921" i="1"/>
  <c r="I921" i="1"/>
  <c r="H921" i="1"/>
  <c r="G921" i="1"/>
  <c r="F921" i="1"/>
  <c r="K921" i="1" s="1"/>
  <c r="E921" i="1"/>
  <c r="D921" i="1"/>
  <c r="C921" i="1"/>
  <c r="B921" i="1"/>
  <c r="A921" i="1"/>
  <c r="L920" i="1"/>
  <c r="J920" i="1"/>
  <c r="I920" i="1"/>
  <c r="H920" i="1"/>
  <c r="G920" i="1"/>
  <c r="F920" i="1"/>
  <c r="K920" i="1" s="1"/>
  <c r="E920" i="1"/>
  <c r="D920" i="1"/>
  <c r="C920" i="1"/>
  <c r="B920" i="1"/>
  <c r="A920" i="1"/>
  <c r="L919" i="1"/>
  <c r="J919" i="1"/>
  <c r="I919" i="1"/>
  <c r="H919" i="1"/>
  <c r="G919" i="1"/>
  <c r="F919" i="1"/>
  <c r="K919" i="1" s="1"/>
  <c r="E919" i="1"/>
  <c r="D919" i="1"/>
  <c r="C919" i="1"/>
  <c r="B919" i="1"/>
  <c r="A919" i="1"/>
  <c r="L918" i="1"/>
  <c r="J918" i="1"/>
  <c r="I918" i="1"/>
  <c r="H918" i="1"/>
  <c r="G918" i="1"/>
  <c r="F918" i="1"/>
  <c r="K918" i="1" s="1"/>
  <c r="E918" i="1"/>
  <c r="D918" i="1"/>
  <c r="C918" i="1"/>
  <c r="B918" i="1"/>
  <c r="A918" i="1" s="1"/>
  <c r="L917" i="1"/>
  <c r="J917" i="1"/>
  <c r="I917" i="1"/>
  <c r="H917" i="1"/>
  <c r="G917" i="1"/>
  <c r="F917" i="1"/>
  <c r="K917" i="1" s="1"/>
  <c r="E917" i="1"/>
  <c r="D917" i="1"/>
  <c r="C917" i="1"/>
  <c r="B917" i="1"/>
  <c r="A917" i="1"/>
  <c r="L916" i="1"/>
  <c r="J916" i="1"/>
  <c r="I916" i="1"/>
  <c r="H916" i="1"/>
  <c r="G916" i="1"/>
  <c r="F916" i="1"/>
  <c r="K916" i="1" s="1"/>
  <c r="E916" i="1"/>
  <c r="D916" i="1"/>
  <c r="C916" i="1"/>
  <c r="B916" i="1"/>
  <c r="A916" i="1"/>
  <c r="L915" i="1"/>
  <c r="J915" i="1"/>
  <c r="I915" i="1"/>
  <c r="H915" i="1"/>
  <c r="G915" i="1"/>
  <c r="F915" i="1"/>
  <c r="K915" i="1" s="1"/>
  <c r="E915" i="1"/>
  <c r="D915" i="1"/>
  <c r="C915" i="1"/>
  <c r="B915" i="1"/>
  <c r="A915" i="1"/>
  <c r="L914" i="1"/>
  <c r="J914" i="1"/>
  <c r="I914" i="1"/>
  <c r="H914" i="1"/>
  <c r="G914" i="1"/>
  <c r="F914" i="1"/>
  <c r="K914" i="1" s="1"/>
  <c r="E914" i="1"/>
  <c r="D914" i="1"/>
  <c r="C914" i="1"/>
  <c r="B914" i="1"/>
  <c r="A914" i="1" s="1"/>
  <c r="L913" i="1"/>
  <c r="J913" i="1"/>
  <c r="I913" i="1"/>
  <c r="H913" i="1"/>
  <c r="G913" i="1"/>
  <c r="F913" i="1"/>
  <c r="K913" i="1" s="1"/>
  <c r="E913" i="1"/>
  <c r="D913" i="1"/>
  <c r="C913" i="1"/>
  <c r="B913" i="1"/>
  <c r="A913" i="1"/>
  <c r="L912" i="1"/>
  <c r="J912" i="1"/>
  <c r="I912" i="1"/>
  <c r="H912" i="1"/>
  <c r="G912" i="1"/>
  <c r="F912" i="1"/>
  <c r="K912" i="1" s="1"/>
  <c r="E912" i="1"/>
  <c r="D912" i="1"/>
  <c r="C912" i="1"/>
  <c r="B912" i="1"/>
  <c r="A912" i="1"/>
  <c r="L911" i="1"/>
  <c r="J911" i="1"/>
  <c r="I911" i="1"/>
  <c r="H911" i="1"/>
  <c r="G911" i="1"/>
  <c r="F911" i="1"/>
  <c r="K911" i="1" s="1"/>
  <c r="E911" i="1"/>
  <c r="D911" i="1"/>
  <c r="C911" i="1"/>
  <c r="B911" i="1"/>
  <c r="A911" i="1"/>
  <c r="L910" i="1"/>
  <c r="J910" i="1"/>
  <c r="I910" i="1"/>
  <c r="H910" i="1"/>
  <c r="G910" i="1"/>
  <c r="F910" i="1"/>
  <c r="K910" i="1" s="1"/>
  <c r="E910" i="1"/>
  <c r="D910" i="1"/>
  <c r="C910" i="1"/>
  <c r="B910" i="1"/>
  <c r="A910" i="1" s="1"/>
  <c r="L909" i="1"/>
  <c r="J909" i="1"/>
  <c r="I909" i="1"/>
  <c r="H909" i="1"/>
  <c r="G909" i="1"/>
  <c r="F909" i="1"/>
  <c r="K909" i="1" s="1"/>
  <c r="E909" i="1"/>
  <c r="D909" i="1"/>
  <c r="C909" i="1"/>
  <c r="B909" i="1"/>
  <c r="A909" i="1"/>
  <c r="L908" i="1"/>
  <c r="J908" i="1"/>
  <c r="I908" i="1"/>
  <c r="H908" i="1"/>
  <c r="G908" i="1"/>
  <c r="F908" i="1"/>
  <c r="K908" i="1" s="1"/>
  <c r="E908" i="1"/>
  <c r="D908" i="1"/>
  <c r="C908" i="1"/>
  <c r="B908" i="1"/>
  <c r="A908" i="1"/>
  <c r="L907" i="1"/>
  <c r="J907" i="1"/>
  <c r="I907" i="1"/>
  <c r="H907" i="1"/>
  <c r="G907" i="1"/>
  <c r="F907" i="1"/>
  <c r="K907" i="1" s="1"/>
  <c r="E907" i="1"/>
  <c r="D907" i="1"/>
  <c r="C907" i="1"/>
  <c r="B907" i="1"/>
  <c r="A907" i="1"/>
  <c r="L906" i="1"/>
  <c r="J906" i="1"/>
  <c r="I906" i="1"/>
  <c r="H906" i="1"/>
  <c r="G906" i="1"/>
  <c r="F906" i="1"/>
  <c r="K906" i="1" s="1"/>
  <c r="E906" i="1"/>
  <c r="D906" i="1"/>
  <c r="C906" i="1"/>
  <c r="B906" i="1"/>
  <c r="A906" i="1" s="1"/>
  <c r="L905" i="1"/>
  <c r="J905" i="1"/>
  <c r="I905" i="1"/>
  <c r="H905" i="1"/>
  <c r="G905" i="1"/>
  <c r="F905" i="1"/>
  <c r="K905" i="1" s="1"/>
  <c r="E905" i="1"/>
  <c r="D905" i="1"/>
  <c r="C905" i="1"/>
  <c r="B905" i="1"/>
  <c r="A905" i="1"/>
  <c r="L904" i="1"/>
  <c r="J904" i="1"/>
  <c r="I904" i="1"/>
  <c r="H904" i="1"/>
  <c r="G904" i="1"/>
  <c r="F904" i="1"/>
  <c r="K904" i="1" s="1"/>
  <c r="E904" i="1"/>
  <c r="D904" i="1"/>
  <c r="C904" i="1"/>
  <c r="B904" i="1"/>
  <c r="A904" i="1"/>
  <c r="L903" i="1"/>
  <c r="J903" i="1"/>
  <c r="I903" i="1"/>
  <c r="H903" i="1"/>
  <c r="G903" i="1"/>
  <c r="F903" i="1"/>
  <c r="K903" i="1" s="1"/>
  <c r="E903" i="1"/>
  <c r="D903" i="1"/>
  <c r="C903" i="1"/>
  <c r="B903" i="1"/>
  <c r="A903" i="1"/>
  <c r="L902" i="1"/>
  <c r="J902" i="1"/>
  <c r="I902" i="1"/>
  <c r="H902" i="1"/>
  <c r="G902" i="1"/>
  <c r="F902" i="1"/>
  <c r="K902" i="1" s="1"/>
  <c r="E902" i="1"/>
  <c r="D902" i="1"/>
  <c r="C902" i="1"/>
  <c r="B902" i="1"/>
  <c r="A902" i="1" s="1"/>
  <c r="L901" i="1"/>
  <c r="J901" i="1"/>
  <c r="I901" i="1"/>
  <c r="H901" i="1"/>
  <c r="G901" i="1"/>
  <c r="F901" i="1"/>
  <c r="K901" i="1" s="1"/>
  <c r="E901" i="1"/>
  <c r="D901" i="1"/>
  <c r="C901" i="1"/>
  <c r="B901" i="1"/>
  <c r="A901" i="1"/>
  <c r="L900" i="1"/>
  <c r="J900" i="1"/>
  <c r="I900" i="1"/>
  <c r="H900" i="1"/>
  <c r="G900" i="1"/>
  <c r="F900" i="1"/>
  <c r="K900" i="1" s="1"/>
  <c r="E900" i="1"/>
  <c r="D900" i="1"/>
  <c r="C900" i="1"/>
  <c r="B900" i="1"/>
  <c r="A900" i="1"/>
  <c r="L899" i="1"/>
  <c r="J899" i="1"/>
  <c r="I899" i="1"/>
  <c r="H899" i="1"/>
  <c r="G899" i="1"/>
  <c r="F899" i="1"/>
  <c r="K899" i="1" s="1"/>
  <c r="E899" i="1"/>
  <c r="D899" i="1"/>
  <c r="C899" i="1"/>
  <c r="B899" i="1"/>
  <c r="A899" i="1"/>
  <c r="L898" i="1"/>
  <c r="J898" i="1"/>
  <c r="I898" i="1"/>
  <c r="H898" i="1"/>
  <c r="G898" i="1"/>
  <c r="F898" i="1"/>
  <c r="K898" i="1" s="1"/>
  <c r="E898" i="1"/>
  <c r="D898" i="1"/>
  <c r="C898" i="1"/>
  <c r="B898" i="1"/>
  <c r="A898" i="1" s="1"/>
  <c r="L897" i="1"/>
  <c r="J897" i="1"/>
  <c r="I897" i="1"/>
  <c r="H897" i="1"/>
  <c r="G897" i="1"/>
  <c r="F897" i="1"/>
  <c r="K897" i="1" s="1"/>
  <c r="E897" i="1"/>
  <c r="D897" i="1"/>
  <c r="C897" i="1"/>
  <c r="B897" i="1"/>
  <c r="A897" i="1"/>
  <c r="L896" i="1"/>
  <c r="J896" i="1"/>
  <c r="I896" i="1"/>
  <c r="H896" i="1"/>
  <c r="G896" i="1"/>
  <c r="F896" i="1"/>
  <c r="K896" i="1" s="1"/>
  <c r="E896" i="1"/>
  <c r="D896" i="1"/>
  <c r="C896" i="1"/>
  <c r="B896" i="1"/>
  <c r="A896" i="1"/>
  <c r="L895" i="1"/>
  <c r="J895" i="1"/>
  <c r="I895" i="1"/>
  <c r="H895" i="1"/>
  <c r="G895" i="1"/>
  <c r="F895" i="1"/>
  <c r="K895" i="1" s="1"/>
  <c r="E895" i="1"/>
  <c r="D895" i="1"/>
  <c r="C895" i="1"/>
  <c r="B895" i="1"/>
  <c r="A895" i="1"/>
  <c r="L894" i="1"/>
  <c r="J894" i="1"/>
  <c r="I894" i="1"/>
  <c r="H894" i="1"/>
  <c r="G894" i="1"/>
  <c r="F894" i="1"/>
  <c r="K894" i="1" s="1"/>
  <c r="E894" i="1"/>
  <c r="D894" i="1"/>
  <c r="C894" i="1"/>
  <c r="B894" i="1"/>
  <c r="A894" i="1" s="1"/>
  <c r="L893" i="1"/>
  <c r="J893" i="1"/>
  <c r="I893" i="1"/>
  <c r="H893" i="1"/>
  <c r="G893" i="1"/>
  <c r="F893" i="1"/>
  <c r="K893" i="1" s="1"/>
  <c r="E893" i="1"/>
  <c r="D893" i="1"/>
  <c r="C893" i="1"/>
  <c r="B893" i="1"/>
  <c r="A893" i="1"/>
  <c r="L892" i="1"/>
  <c r="J892" i="1"/>
  <c r="I892" i="1"/>
  <c r="H892" i="1"/>
  <c r="G892" i="1"/>
  <c r="F892" i="1"/>
  <c r="K892" i="1" s="1"/>
  <c r="E892" i="1"/>
  <c r="D892" i="1"/>
  <c r="C892" i="1"/>
  <c r="B892" i="1"/>
  <c r="A892" i="1"/>
  <c r="L891" i="1"/>
  <c r="J891" i="1"/>
  <c r="I891" i="1"/>
  <c r="H891" i="1"/>
  <c r="G891" i="1"/>
  <c r="F891" i="1"/>
  <c r="K891" i="1" s="1"/>
  <c r="E891" i="1"/>
  <c r="D891" i="1"/>
  <c r="C891" i="1"/>
  <c r="B891" i="1"/>
  <c r="A891" i="1"/>
  <c r="L890" i="1"/>
  <c r="J890" i="1"/>
  <c r="I890" i="1"/>
  <c r="H890" i="1"/>
  <c r="G890" i="1"/>
  <c r="F890" i="1"/>
  <c r="K890" i="1" s="1"/>
  <c r="E890" i="1"/>
  <c r="D890" i="1"/>
  <c r="C890" i="1"/>
  <c r="B890" i="1"/>
  <c r="A890" i="1" s="1"/>
  <c r="L889" i="1"/>
  <c r="J889" i="1"/>
  <c r="I889" i="1"/>
  <c r="H889" i="1"/>
  <c r="G889" i="1"/>
  <c r="F889" i="1"/>
  <c r="K889" i="1" s="1"/>
  <c r="E889" i="1"/>
  <c r="D889" i="1"/>
  <c r="C889" i="1"/>
  <c r="B889" i="1"/>
  <c r="A889" i="1"/>
  <c r="L888" i="1"/>
  <c r="J888" i="1"/>
  <c r="I888" i="1"/>
  <c r="H888" i="1"/>
  <c r="G888" i="1"/>
  <c r="F888" i="1"/>
  <c r="K888" i="1" s="1"/>
  <c r="E888" i="1"/>
  <c r="D888" i="1"/>
  <c r="C888" i="1"/>
  <c r="B888" i="1"/>
  <c r="A888" i="1"/>
  <c r="L887" i="1"/>
  <c r="J887" i="1"/>
  <c r="I887" i="1"/>
  <c r="H887" i="1"/>
  <c r="G887" i="1"/>
  <c r="F887" i="1"/>
  <c r="K887" i="1" s="1"/>
  <c r="E887" i="1"/>
  <c r="D887" i="1"/>
  <c r="C887" i="1"/>
  <c r="B887" i="1"/>
  <c r="A887" i="1"/>
  <c r="L886" i="1"/>
  <c r="J886" i="1"/>
  <c r="I886" i="1"/>
  <c r="H886" i="1"/>
  <c r="G886" i="1"/>
  <c r="F886" i="1"/>
  <c r="K886" i="1" s="1"/>
  <c r="E886" i="1"/>
  <c r="D886" i="1"/>
  <c r="C886" i="1"/>
  <c r="B886" i="1"/>
  <c r="A886" i="1" s="1"/>
  <c r="L885" i="1"/>
  <c r="J885" i="1"/>
  <c r="I885" i="1"/>
  <c r="H885" i="1"/>
  <c r="G885" i="1"/>
  <c r="F885" i="1"/>
  <c r="K885" i="1" s="1"/>
  <c r="E885" i="1"/>
  <c r="D885" i="1"/>
  <c r="C885" i="1"/>
  <c r="B885" i="1"/>
  <c r="A885" i="1"/>
  <c r="L884" i="1"/>
  <c r="J884" i="1"/>
  <c r="I884" i="1"/>
  <c r="H884" i="1"/>
  <c r="G884" i="1"/>
  <c r="F884" i="1"/>
  <c r="K884" i="1" s="1"/>
  <c r="E884" i="1"/>
  <c r="D884" i="1"/>
  <c r="C884" i="1"/>
  <c r="B884" i="1"/>
  <c r="A884" i="1"/>
  <c r="L883" i="1"/>
  <c r="J883" i="1"/>
  <c r="I883" i="1"/>
  <c r="H883" i="1"/>
  <c r="G883" i="1"/>
  <c r="F883" i="1"/>
  <c r="K883" i="1" s="1"/>
  <c r="E883" i="1"/>
  <c r="D883" i="1"/>
  <c r="C883" i="1"/>
  <c r="B883" i="1"/>
  <c r="A883" i="1"/>
  <c r="L882" i="1"/>
  <c r="J882" i="1"/>
  <c r="I882" i="1"/>
  <c r="H882" i="1"/>
  <c r="G882" i="1"/>
  <c r="F882" i="1"/>
  <c r="K882" i="1" s="1"/>
  <c r="E882" i="1"/>
  <c r="D882" i="1"/>
  <c r="C882" i="1"/>
  <c r="B882" i="1"/>
  <c r="A882" i="1" s="1"/>
  <c r="L881" i="1"/>
  <c r="J881" i="1"/>
  <c r="I881" i="1"/>
  <c r="H881" i="1"/>
  <c r="G881" i="1"/>
  <c r="F881" i="1"/>
  <c r="K881" i="1" s="1"/>
  <c r="E881" i="1"/>
  <c r="D881" i="1"/>
  <c r="C881" i="1"/>
  <c r="B881" i="1"/>
  <c r="A881" i="1"/>
  <c r="L880" i="1"/>
  <c r="J880" i="1"/>
  <c r="I880" i="1"/>
  <c r="H880" i="1"/>
  <c r="G880" i="1"/>
  <c r="F880" i="1"/>
  <c r="K880" i="1" s="1"/>
  <c r="E880" i="1"/>
  <c r="D880" i="1"/>
  <c r="C880" i="1"/>
  <c r="B880" i="1"/>
  <c r="A880" i="1"/>
  <c r="L879" i="1"/>
  <c r="J879" i="1"/>
  <c r="I879" i="1"/>
  <c r="H879" i="1"/>
  <c r="G879" i="1"/>
  <c r="F879" i="1"/>
  <c r="K879" i="1" s="1"/>
  <c r="E879" i="1"/>
  <c r="D879" i="1"/>
  <c r="C879" i="1"/>
  <c r="B879" i="1"/>
  <c r="A879" i="1"/>
  <c r="L878" i="1"/>
  <c r="J878" i="1"/>
  <c r="I878" i="1"/>
  <c r="H878" i="1"/>
  <c r="G878" i="1"/>
  <c r="F878" i="1"/>
  <c r="K878" i="1" s="1"/>
  <c r="E878" i="1"/>
  <c r="D878" i="1"/>
  <c r="C878" i="1"/>
  <c r="B878" i="1"/>
  <c r="A878" i="1" s="1"/>
  <c r="L877" i="1"/>
  <c r="J877" i="1"/>
  <c r="I877" i="1"/>
  <c r="H877" i="1"/>
  <c r="G877" i="1"/>
  <c r="F877" i="1"/>
  <c r="K877" i="1" s="1"/>
  <c r="E877" i="1"/>
  <c r="D877" i="1"/>
  <c r="C877" i="1"/>
  <c r="B877" i="1"/>
  <c r="A877" i="1"/>
  <c r="L876" i="1"/>
  <c r="J876" i="1"/>
  <c r="I876" i="1"/>
  <c r="H876" i="1"/>
  <c r="G876" i="1"/>
  <c r="F876" i="1"/>
  <c r="K876" i="1" s="1"/>
  <c r="E876" i="1"/>
  <c r="D876" i="1"/>
  <c r="C876" i="1"/>
  <c r="B876" i="1"/>
  <c r="A876" i="1"/>
  <c r="L875" i="1"/>
  <c r="J875" i="1"/>
  <c r="I875" i="1"/>
  <c r="H875" i="1"/>
  <c r="G875" i="1"/>
  <c r="F875" i="1"/>
  <c r="K875" i="1" s="1"/>
  <c r="E875" i="1"/>
  <c r="D875" i="1"/>
  <c r="C875" i="1"/>
  <c r="B875" i="1"/>
  <c r="A875" i="1"/>
  <c r="L874" i="1"/>
  <c r="J874" i="1"/>
  <c r="I874" i="1"/>
  <c r="H874" i="1"/>
  <c r="G874" i="1"/>
  <c r="F874" i="1"/>
  <c r="K874" i="1" s="1"/>
  <c r="E874" i="1"/>
  <c r="D874" i="1"/>
  <c r="C874" i="1"/>
  <c r="B874" i="1"/>
  <c r="A874" i="1" s="1"/>
  <c r="L873" i="1"/>
  <c r="J873" i="1"/>
  <c r="I873" i="1"/>
  <c r="H873" i="1"/>
  <c r="G873" i="1"/>
  <c r="F873" i="1"/>
  <c r="K873" i="1" s="1"/>
  <c r="E873" i="1"/>
  <c r="D873" i="1"/>
  <c r="C873" i="1"/>
  <c r="B873" i="1"/>
  <c r="A873" i="1"/>
  <c r="L872" i="1"/>
  <c r="J872" i="1"/>
  <c r="I872" i="1"/>
  <c r="H872" i="1"/>
  <c r="G872" i="1"/>
  <c r="F872" i="1"/>
  <c r="K872" i="1" s="1"/>
  <c r="E872" i="1"/>
  <c r="D872" i="1"/>
  <c r="C872" i="1"/>
  <c r="B872" i="1"/>
  <c r="A872" i="1"/>
  <c r="L871" i="1"/>
  <c r="J871" i="1"/>
  <c r="I871" i="1"/>
  <c r="H871" i="1"/>
  <c r="G871" i="1"/>
  <c r="F871" i="1"/>
  <c r="K871" i="1" s="1"/>
  <c r="E871" i="1"/>
  <c r="D871" i="1"/>
  <c r="C871" i="1"/>
  <c r="B871" i="1"/>
  <c r="A871" i="1"/>
  <c r="L870" i="1"/>
  <c r="J870" i="1"/>
  <c r="I870" i="1"/>
  <c r="H870" i="1"/>
  <c r="G870" i="1"/>
  <c r="F870" i="1"/>
  <c r="K870" i="1" s="1"/>
  <c r="E870" i="1"/>
  <c r="D870" i="1"/>
  <c r="C870" i="1"/>
  <c r="B870" i="1"/>
  <c r="A870" i="1" s="1"/>
  <c r="L869" i="1"/>
  <c r="J869" i="1"/>
  <c r="I869" i="1"/>
  <c r="H869" i="1"/>
  <c r="G869" i="1"/>
  <c r="F869" i="1"/>
  <c r="K869" i="1" s="1"/>
  <c r="E869" i="1"/>
  <c r="D869" i="1"/>
  <c r="C869" i="1"/>
  <c r="B869" i="1"/>
  <c r="A869" i="1"/>
  <c r="L868" i="1"/>
  <c r="J868" i="1"/>
  <c r="I868" i="1"/>
  <c r="H868" i="1"/>
  <c r="G868" i="1"/>
  <c r="F868" i="1"/>
  <c r="K868" i="1" s="1"/>
  <c r="E868" i="1"/>
  <c r="D868" i="1"/>
  <c r="C868" i="1"/>
  <c r="B868" i="1"/>
  <c r="A868" i="1"/>
  <c r="L867" i="1"/>
  <c r="J867" i="1"/>
  <c r="I867" i="1"/>
  <c r="H867" i="1"/>
  <c r="G867" i="1"/>
  <c r="F867" i="1"/>
  <c r="K867" i="1" s="1"/>
  <c r="E867" i="1"/>
  <c r="D867" i="1"/>
  <c r="C867" i="1"/>
  <c r="B867" i="1"/>
  <c r="A867" i="1"/>
  <c r="L866" i="1"/>
  <c r="J866" i="1"/>
  <c r="I866" i="1"/>
  <c r="H866" i="1"/>
  <c r="G866" i="1"/>
  <c r="F866" i="1"/>
  <c r="K866" i="1" s="1"/>
  <c r="E866" i="1"/>
  <c r="D866" i="1"/>
  <c r="C866" i="1"/>
  <c r="B866" i="1"/>
  <c r="A866" i="1" s="1"/>
  <c r="L865" i="1"/>
  <c r="J865" i="1"/>
  <c r="I865" i="1"/>
  <c r="H865" i="1"/>
  <c r="G865" i="1"/>
  <c r="F865" i="1"/>
  <c r="K865" i="1" s="1"/>
  <c r="E865" i="1"/>
  <c r="D865" i="1"/>
  <c r="C865" i="1"/>
  <c r="B865" i="1"/>
  <c r="A865" i="1"/>
  <c r="L864" i="1"/>
  <c r="J864" i="1"/>
  <c r="I864" i="1"/>
  <c r="H864" i="1"/>
  <c r="G864" i="1"/>
  <c r="F864" i="1"/>
  <c r="K864" i="1" s="1"/>
  <c r="E864" i="1"/>
  <c r="D864" i="1"/>
  <c r="C864" i="1"/>
  <c r="B864" i="1"/>
  <c r="A864" i="1"/>
  <c r="L863" i="1"/>
  <c r="J863" i="1"/>
  <c r="I863" i="1"/>
  <c r="H863" i="1"/>
  <c r="G863" i="1"/>
  <c r="F863" i="1"/>
  <c r="K863" i="1" s="1"/>
  <c r="E863" i="1"/>
  <c r="D863" i="1"/>
  <c r="C863" i="1"/>
  <c r="B863" i="1"/>
  <c r="A863" i="1"/>
  <c r="L862" i="1"/>
  <c r="J862" i="1"/>
  <c r="I862" i="1"/>
  <c r="H862" i="1"/>
  <c r="G862" i="1"/>
  <c r="F862" i="1"/>
  <c r="K862" i="1" s="1"/>
  <c r="E862" i="1"/>
  <c r="D862" i="1"/>
  <c r="C862" i="1"/>
  <c r="B862" i="1"/>
  <c r="A862" i="1" s="1"/>
  <c r="L861" i="1"/>
  <c r="J861" i="1"/>
  <c r="I861" i="1"/>
  <c r="H861" i="1"/>
  <c r="G861" i="1"/>
  <c r="F861" i="1"/>
  <c r="K861" i="1" s="1"/>
  <c r="E861" i="1"/>
  <c r="D861" i="1"/>
  <c r="C861" i="1"/>
  <c r="B861" i="1"/>
  <c r="A861" i="1"/>
  <c r="L860" i="1"/>
  <c r="J860" i="1"/>
  <c r="I860" i="1"/>
  <c r="H860" i="1"/>
  <c r="G860" i="1"/>
  <c r="F860" i="1"/>
  <c r="K860" i="1" s="1"/>
  <c r="E860" i="1"/>
  <c r="D860" i="1"/>
  <c r="C860" i="1"/>
  <c r="B860" i="1"/>
  <c r="A860" i="1"/>
  <c r="L859" i="1"/>
  <c r="J859" i="1"/>
  <c r="I859" i="1"/>
  <c r="H859" i="1"/>
  <c r="G859" i="1"/>
  <c r="F859" i="1"/>
  <c r="K859" i="1" s="1"/>
  <c r="E859" i="1"/>
  <c r="D859" i="1"/>
  <c r="C859" i="1"/>
  <c r="B859" i="1"/>
  <c r="A859" i="1"/>
  <c r="L858" i="1"/>
  <c r="J858" i="1"/>
  <c r="I858" i="1"/>
  <c r="H858" i="1"/>
  <c r="G858" i="1"/>
  <c r="F858" i="1"/>
  <c r="K858" i="1" s="1"/>
  <c r="E858" i="1"/>
  <c r="D858" i="1"/>
  <c r="C858" i="1"/>
  <c r="B858" i="1"/>
  <c r="A858" i="1" s="1"/>
  <c r="L857" i="1"/>
  <c r="J857" i="1"/>
  <c r="I857" i="1"/>
  <c r="H857" i="1"/>
  <c r="G857" i="1"/>
  <c r="F857" i="1"/>
  <c r="K857" i="1" s="1"/>
  <c r="E857" i="1"/>
  <c r="D857" i="1"/>
  <c r="C857" i="1"/>
  <c r="B857" i="1"/>
  <c r="A857" i="1"/>
  <c r="L856" i="1"/>
  <c r="J856" i="1"/>
  <c r="I856" i="1"/>
  <c r="H856" i="1"/>
  <c r="G856" i="1"/>
  <c r="F856" i="1"/>
  <c r="K856" i="1" s="1"/>
  <c r="E856" i="1"/>
  <c r="D856" i="1"/>
  <c r="C856" i="1"/>
  <c r="B856" i="1"/>
  <c r="A856" i="1"/>
  <c r="L855" i="1"/>
  <c r="J855" i="1"/>
  <c r="I855" i="1"/>
  <c r="H855" i="1"/>
  <c r="G855" i="1"/>
  <c r="F855" i="1"/>
  <c r="K855" i="1" s="1"/>
  <c r="E855" i="1"/>
  <c r="D855" i="1"/>
  <c r="C855" i="1"/>
  <c r="B855" i="1"/>
  <c r="A855" i="1"/>
  <c r="L854" i="1"/>
  <c r="J854" i="1"/>
  <c r="I854" i="1"/>
  <c r="H854" i="1"/>
  <c r="G854" i="1"/>
  <c r="F854" i="1"/>
  <c r="K854" i="1" s="1"/>
  <c r="E854" i="1"/>
  <c r="D854" i="1"/>
  <c r="C854" i="1"/>
  <c r="B854" i="1"/>
  <c r="A854" i="1" s="1"/>
  <c r="L853" i="1"/>
  <c r="J853" i="1"/>
  <c r="I853" i="1"/>
  <c r="H853" i="1"/>
  <c r="G853" i="1"/>
  <c r="F853" i="1"/>
  <c r="K853" i="1" s="1"/>
  <c r="E853" i="1"/>
  <c r="D853" i="1"/>
  <c r="C853" i="1"/>
  <c r="B853" i="1"/>
  <c r="A853" i="1"/>
  <c r="L852" i="1"/>
  <c r="J852" i="1"/>
  <c r="I852" i="1"/>
  <c r="H852" i="1"/>
  <c r="G852" i="1"/>
  <c r="F852" i="1"/>
  <c r="K852" i="1" s="1"/>
  <c r="E852" i="1"/>
  <c r="D852" i="1"/>
  <c r="C852" i="1"/>
  <c r="B852" i="1"/>
  <c r="A852" i="1"/>
  <c r="L851" i="1"/>
  <c r="J851" i="1"/>
  <c r="I851" i="1"/>
  <c r="H851" i="1"/>
  <c r="G851" i="1"/>
  <c r="F851" i="1"/>
  <c r="K851" i="1" s="1"/>
  <c r="E851" i="1"/>
  <c r="D851" i="1"/>
  <c r="C851" i="1"/>
  <c r="B851" i="1"/>
  <c r="A851" i="1"/>
  <c r="L850" i="1"/>
  <c r="J850" i="1"/>
  <c r="I850" i="1"/>
  <c r="H850" i="1"/>
  <c r="G850" i="1"/>
  <c r="F850" i="1"/>
  <c r="K850" i="1" s="1"/>
  <c r="E850" i="1"/>
  <c r="D850" i="1"/>
  <c r="C850" i="1"/>
  <c r="B850" i="1"/>
  <c r="A850" i="1" s="1"/>
  <c r="L849" i="1"/>
  <c r="J849" i="1"/>
  <c r="I849" i="1"/>
  <c r="H849" i="1"/>
  <c r="G849" i="1"/>
  <c r="F849" i="1"/>
  <c r="K849" i="1" s="1"/>
  <c r="E849" i="1"/>
  <c r="D849" i="1"/>
  <c r="C849" i="1"/>
  <c r="B849" i="1"/>
  <c r="A849" i="1"/>
  <c r="L848" i="1"/>
  <c r="J848" i="1"/>
  <c r="I848" i="1"/>
  <c r="H848" i="1"/>
  <c r="G848" i="1"/>
  <c r="F848" i="1"/>
  <c r="K848" i="1" s="1"/>
  <c r="E848" i="1"/>
  <c r="D848" i="1"/>
  <c r="C848" i="1"/>
  <c r="B848" i="1"/>
  <c r="A848" i="1"/>
  <c r="L847" i="1"/>
  <c r="J847" i="1"/>
  <c r="I847" i="1"/>
  <c r="H847" i="1"/>
  <c r="G847" i="1"/>
  <c r="F847" i="1"/>
  <c r="K847" i="1" s="1"/>
  <c r="E847" i="1"/>
  <c r="D847" i="1"/>
  <c r="C847" i="1"/>
  <c r="B847" i="1"/>
  <c r="A847" i="1"/>
  <c r="L846" i="1"/>
  <c r="J846" i="1"/>
  <c r="I846" i="1"/>
  <c r="H846" i="1"/>
  <c r="G846" i="1"/>
  <c r="F846" i="1"/>
  <c r="K846" i="1" s="1"/>
  <c r="E846" i="1"/>
  <c r="D846" i="1"/>
  <c r="C846" i="1"/>
  <c r="B846" i="1"/>
  <c r="A846" i="1" s="1"/>
  <c r="L845" i="1"/>
  <c r="J845" i="1"/>
  <c r="I845" i="1"/>
  <c r="H845" i="1"/>
  <c r="G845" i="1"/>
  <c r="F845" i="1"/>
  <c r="K845" i="1" s="1"/>
  <c r="E845" i="1"/>
  <c r="D845" i="1"/>
  <c r="C845" i="1"/>
  <c r="B845" i="1"/>
  <c r="A845" i="1"/>
  <c r="L844" i="1"/>
  <c r="J844" i="1"/>
  <c r="I844" i="1"/>
  <c r="H844" i="1"/>
  <c r="G844" i="1"/>
  <c r="F844" i="1"/>
  <c r="K844" i="1" s="1"/>
  <c r="E844" i="1"/>
  <c r="D844" i="1"/>
  <c r="C844" i="1"/>
  <c r="B844" i="1"/>
  <c r="A844" i="1"/>
  <c r="L843" i="1"/>
  <c r="J843" i="1"/>
  <c r="I843" i="1"/>
  <c r="H843" i="1"/>
  <c r="G843" i="1"/>
  <c r="F843" i="1"/>
  <c r="K843" i="1" s="1"/>
  <c r="E843" i="1"/>
  <c r="D843" i="1"/>
  <c r="C843" i="1"/>
  <c r="B843" i="1"/>
  <c r="A843" i="1"/>
  <c r="L842" i="1"/>
  <c r="J842" i="1"/>
  <c r="I842" i="1"/>
  <c r="H842" i="1"/>
  <c r="G842" i="1"/>
  <c r="F842" i="1"/>
  <c r="K842" i="1" s="1"/>
  <c r="E842" i="1"/>
  <c r="D842" i="1"/>
  <c r="C842" i="1"/>
  <c r="B842" i="1"/>
  <c r="A842" i="1" s="1"/>
  <c r="L841" i="1"/>
  <c r="J841" i="1"/>
  <c r="I841" i="1"/>
  <c r="H841" i="1"/>
  <c r="G841" i="1"/>
  <c r="F841" i="1"/>
  <c r="K841" i="1" s="1"/>
  <c r="E841" i="1"/>
  <c r="D841" i="1"/>
  <c r="C841" i="1"/>
  <c r="B841" i="1"/>
  <c r="A841" i="1"/>
  <c r="L840" i="1"/>
  <c r="J840" i="1"/>
  <c r="I840" i="1"/>
  <c r="H840" i="1"/>
  <c r="G840" i="1"/>
  <c r="F840" i="1"/>
  <c r="K840" i="1" s="1"/>
  <c r="E840" i="1"/>
  <c r="D840" i="1"/>
  <c r="C840" i="1"/>
  <c r="B840" i="1"/>
  <c r="A840" i="1"/>
  <c r="L839" i="1"/>
  <c r="J839" i="1"/>
  <c r="I839" i="1"/>
  <c r="H839" i="1"/>
  <c r="G839" i="1"/>
  <c r="F839" i="1"/>
  <c r="K839" i="1" s="1"/>
  <c r="E839" i="1"/>
  <c r="D839" i="1"/>
  <c r="C839" i="1"/>
  <c r="B839" i="1"/>
  <c r="A839" i="1"/>
  <c r="L838" i="1"/>
  <c r="J838" i="1"/>
  <c r="I838" i="1"/>
  <c r="H838" i="1"/>
  <c r="G838" i="1"/>
  <c r="F838" i="1"/>
  <c r="K838" i="1" s="1"/>
  <c r="E838" i="1"/>
  <c r="D838" i="1"/>
  <c r="C838" i="1"/>
  <c r="B838" i="1"/>
  <c r="A838" i="1" s="1"/>
  <c r="L837" i="1"/>
  <c r="J837" i="1"/>
  <c r="I837" i="1"/>
  <c r="H837" i="1"/>
  <c r="G837" i="1"/>
  <c r="F837" i="1"/>
  <c r="K837" i="1" s="1"/>
  <c r="E837" i="1"/>
  <c r="D837" i="1"/>
  <c r="C837" i="1"/>
  <c r="B837" i="1"/>
  <c r="A837" i="1"/>
  <c r="L836" i="1"/>
  <c r="J836" i="1"/>
  <c r="I836" i="1"/>
  <c r="H836" i="1"/>
  <c r="G836" i="1"/>
  <c r="F836" i="1"/>
  <c r="K836" i="1" s="1"/>
  <c r="E836" i="1"/>
  <c r="D836" i="1"/>
  <c r="C836" i="1"/>
  <c r="B836" i="1"/>
  <c r="A836" i="1"/>
  <c r="L835" i="1"/>
  <c r="J835" i="1"/>
  <c r="I835" i="1"/>
  <c r="H835" i="1"/>
  <c r="G835" i="1"/>
  <c r="F835" i="1"/>
  <c r="K835" i="1" s="1"/>
  <c r="E835" i="1"/>
  <c r="D835" i="1"/>
  <c r="C835" i="1"/>
  <c r="B835" i="1"/>
  <c r="A835" i="1"/>
  <c r="L834" i="1"/>
  <c r="J834" i="1"/>
  <c r="I834" i="1"/>
  <c r="H834" i="1"/>
  <c r="G834" i="1"/>
  <c r="F834" i="1"/>
  <c r="K834" i="1" s="1"/>
  <c r="E834" i="1"/>
  <c r="D834" i="1"/>
  <c r="C834" i="1"/>
  <c r="B834" i="1"/>
  <c r="A834" i="1" s="1"/>
  <c r="L833" i="1"/>
  <c r="J833" i="1"/>
  <c r="I833" i="1"/>
  <c r="H833" i="1"/>
  <c r="G833" i="1"/>
  <c r="F833" i="1"/>
  <c r="K833" i="1" s="1"/>
  <c r="E833" i="1"/>
  <c r="D833" i="1"/>
  <c r="C833" i="1"/>
  <c r="B833" i="1"/>
  <c r="A833" i="1"/>
  <c r="L832" i="1"/>
  <c r="J832" i="1"/>
  <c r="I832" i="1"/>
  <c r="H832" i="1"/>
  <c r="G832" i="1"/>
  <c r="F832" i="1"/>
  <c r="K832" i="1" s="1"/>
  <c r="E832" i="1"/>
  <c r="D832" i="1"/>
  <c r="C832" i="1"/>
  <c r="B832" i="1"/>
  <c r="A832" i="1"/>
  <c r="L831" i="1"/>
  <c r="J831" i="1"/>
  <c r="I831" i="1"/>
  <c r="H831" i="1"/>
  <c r="G831" i="1"/>
  <c r="F831" i="1"/>
  <c r="K831" i="1" s="1"/>
  <c r="E831" i="1"/>
  <c r="D831" i="1"/>
  <c r="C831" i="1"/>
  <c r="B831" i="1"/>
  <c r="A831" i="1"/>
  <c r="L830" i="1"/>
  <c r="J830" i="1"/>
  <c r="I830" i="1"/>
  <c r="H830" i="1"/>
  <c r="G830" i="1"/>
  <c r="F830" i="1"/>
  <c r="K830" i="1" s="1"/>
  <c r="E830" i="1"/>
  <c r="D830" i="1"/>
  <c r="C830" i="1"/>
  <c r="B830" i="1"/>
  <c r="A830" i="1" s="1"/>
  <c r="L829" i="1"/>
  <c r="J829" i="1"/>
  <c r="I829" i="1"/>
  <c r="H829" i="1"/>
  <c r="G829" i="1"/>
  <c r="F829" i="1"/>
  <c r="K829" i="1" s="1"/>
  <c r="E829" i="1"/>
  <c r="D829" i="1"/>
  <c r="C829" i="1"/>
  <c r="B829" i="1"/>
  <c r="A829" i="1"/>
  <c r="L828" i="1"/>
  <c r="J828" i="1"/>
  <c r="I828" i="1"/>
  <c r="H828" i="1"/>
  <c r="G828" i="1"/>
  <c r="F828" i="1"/>
  <c r="K828" i="1" s="1"/>
  <c r="E828" i="1"/>
  <c r="D828" i="1"/>
  <c r="C828" i="1"/>
  <c r="B828" i="1"/>
  <c r="A828" i="1"/>
  <c r="L827" i="1"/>
  <c r="J827" i="1"/>
  <c r="I827" i="1"/>
  <c r="H827" i="1"/>
  <c r="G827" i="1"/>
  <c r="F827" i="1"/>
  <c r="K827" i="1" s="1"/>
  <c r="E827" i="1"/>
  <c r="D827" i="1"/>
  <c r="C827" i="1"/>
  <c r="B827" i="1"/>
  <c r="A827" i="1"/>
  <c r="L826" i="1"/>
  <c r="J826" i="1"/>
  <c r="I826" i="1"/>
  <c r="H826" i="1"/>
  <c r="G826" i="1"/>
  <c r="F826" i="1"/>
  <c r="K826" i="1" s="1"/>
  <c r="E826" i="1"/>
  <c r="D826" i="1"/>
  <c r="C826" i="1"/>
  <c r="B826" i="1"/>
  <c r="A826" i="1" s="1"/>
  <c r="L825" i="1"/>
  <c r="J825" i="1"/>
  <c r="I825" i="1"/>
  <c r="H825" i="1"/>
  <c r="G825" i="1"/>
  <c r="F825" i="1"/>
  <c r="K825" i="1" s="1"/>
  <c r="E825" i="1"/>
  <c r="D825" i="1"/>
  <c r="C825" i="1"/>
  <c r="B825" i="1"/>
  <c r="A825" i="1"/>
  <c r="L824" i="1"/>
  <c r="J824" i="1"/>
  <c r="I824" i="1"/>
  <c r="H824" i="1"/>
  <c r="G824" i="1"/>
  <c r="F824" i="1"/>
  <c r="K824" i="1" s="1"/>
  <c r="E824" i="1"/>
  <c r="D824" i="1"/>
  <c r="C824" i="1"/>
  <c r="B824" i="1"/>
  <c r="A824" i="1"/>
  <c r="L823" i="1"/>
  <c r="J823" i="1"/>
  <c r="I823" i="1"/>
  <c r="H823" i="1"/>
  <c r="G823" i="1"/>
  <c r="F823" i="1"/>
  <c r="K823" i="1" s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<sst xmlns="http://schemas.openxmlformats.org/spreadsheetml/2006/main" count="12" uniqueCount="12">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</sst>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IRO/PC%20JULHO%202023.xlsx%20NO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ERMÍRIO COUTINHO</v>
          </cell>
          <cell r="E11" t="str">
            <v xml:space="preserve">5.25 - Serviços Bancários </v>
          </cell>
          <cell r="G11" t="str">
            <v>TAXA DE MANUTENÇÃO DE CONTA</v>
          </cell>
          <cell r="H11" t="str">
            <v>S</v>
          </cell>
          <cell r="I11" t="str">
            <v>N</v>
          </cell>
          <cell r="N11">
            <v>400.75</v>
          </cell>
        </row>
        <row r="12">
          <cell r="C12" t="str">
            <v>HOSPITAL ERMÍRIO COUTINHO</v>
          </cell>
          <cell r="E12" t="str">
            <v xml:space="preserve">5.25 - Serviços Bancários </v>
          </cell>
          <cell r="G12" t="str">
            <v>TARIFAS BANCÁRIAS</v>
          </cell>
          <cell r="H12" t="str">
            <v>S</v>
          </cell>
          <cell r="I12" t="str">
            <v>N</v>
          </cell>
          <cell r="N12">
            <v>1345.2</v>
          </cell>
        </row>
        <row r="13">
          <cell r="C13" t="str">
            <v>HOSPITAL ERMÍRIO COUTINHO</v>
          </cell>
          <cell r="E13" t="str">
            <v>5.9 - Telefonia Móvel</v>
          </cell>
          <cell r="F13">
            <v>76535764002278</v>
          </cell>
          <cell r="G13" t="str">
            <v>CLARO</v>
          </cell>
          <cell r="H13" t="str">
            <v>S</v>
          </cell>
          <cell r="I13" t="str">
            <v>S</v>
          </cell>
          <cell r="J13" t="str">
            <v>962198083</v>
          </cell>
          <cell r="K13">
            <v>45126</v>
          </cell>
          <cell r="M13" t="str">
            <v>2611606 - Recife - PE</v>
          </cell>
          <cell r="N13">
            <v>764.38</v>
          </cell>
        </row>
        <row r="14">
          <cell r="C14" t="str">
            <v>HOSPITAL ERMÍRIO COUTINHO</v>
          </cell>
          <cell r="E14" t="str">
            <v>5.18 - Teledonia Fixa</v>
          </cell>
          <cell r="F14">
            <v>11268302000161</v>
          </cell>
          <cell r="G14" t="str">
            <v>NAZANET</v>
          </cell>
          <cell r="H14" t="str">
            <v>S</v>
          </cell>
          <cell r="I14" t="str">
            <v>S</v>
          </cell>
          <cell r="J14" t="str">
            <v>77051</v>
          </cell>
          <cell r="K14">
            <v>45110</v>
          </cell>
          <cell r="M14" t="str">
            <v>2609501 - Nazaré da Mata - PE</v>
          </cell>
          <cell r="N14">
            <v>204.9</v>
          </cell>
        </row>
        <row r="15">
          <cell r="C15" t="str">
            <v>HOSPITAL ERMÍRIO COUTINHO</v>
          </cell>
          <cell r="E15" t="str">
            <v>5.13 - Água e Esgoto</v>
          </cell>
          <cell r="F15">
            <v>9769035000164</v>
          </cell>
          <cell r="G15" t="str">
            <v>COMPESA</v>
          </cell>
          <cell r="H15" t="str">
            <v>S</v>
          </cell>
          <cell r="I15" t="str">
            <v>S</v>
          </cell>
          <cell r="J15" t="str">
            <v>015528168</v>
          </cell>
          <cell r="K15">
            <v>45132</v>
          </cell>
          <cell r="M15" t="str">
            <v>2609501 - Nazaré da Mata - PE</v>
          </cell>
          <cell r="N15">
            <v>18170.689999999999</v>
          </cell>
        </row>
        <row r="16">
          <cell r="C16" t="str">
            <v>HOSPITAL ERMÍRIO COUTINHO</v>
          </cell>
          <cell r="E16" t="str">
            <v>5.13 - Água e Esgoto</v>
          </cell>
          <cell r="F16">
            <v>25169836000145</v>
          </cell>
          <cell r="G16" t="str">
            <v>NORDESTE TRANS AGUA E POÇOS ARTESIANOS LTDA</v>
          </cell>
          <cell r="H16" t="str">
            <v>S</v>
          </cell>
          <cell r="I16" t="str">
            <v>S</v>
          </cell>
          <cell r="J16" t="str">
            <v>374</v>
          </cell>
          <cell r="K16">
            <v>45139</v>
          </cell>
          <cell r="L16" t="str">
            <v>26230825169836000145550010000003741086004406</v>
          </cell>
          <cell r="M16" t="str">
            <v>2609709 - Orobó - PE</v>
          </cell>
          <cell r="N16">
            <v>8190</v>
          </cell>
        </row>
        <row r="17">
          <cell r="C17" t="str">
            <v>HOSPITAL ERMÍRIO COUTINHO</v>
          </cell>
          <cell r="E17" t="str">
            <v xml:space="preserve">5.7 - Reparo e Manutenção de Bens Movéis de Outras Naturezas </v>
          </cell>
          <cell r="F17" t="str">
            <v>16.102.553/0001-95</v>
          </cell>
          <cell r="G17" t="str">
            <v>MARIA LUCIA ALVES DA SILVA ME</v>
          </cell>
          <cell r="H17" t="str">
            <v>S</v>
          </cell>
          <cell r="I17" t="str">
            <v>S</v>
          </cell>
          <cell r="J17" t="str">
            <v>134</v>
          </cell>
          <cell r="K17">
            <v>45112</v>
          </cell>
          <cell r="M17" t="str">
            <v>2609501 - Nazaré da Mata - PE</v>
          </cell>
          <cell r="N17">
            <v>1502.8</v>
          </cell>
        </row>
        <row r="18">
          <cell r="C18" t="str">
            <v>HOSPITAL ERMÍRIO COUTINHO</v>
          </cell>
          <cell r="E18" t="str">
            <v>4.2 - Locação de Imóveis</v>
          </cell>
          <cell r="F18">
            <v>43872875434</v>
          </cell>
          <cell r="G18" t="str">
            <v>EDVALDO COUTINHO RAMOS</v>
          </cell>
          <cell r="H18" t="str">
            <v>S</v>
          </cell>
          <cell r="I18" t="str">
            <v>N</v>
          </cell>
          <cell r="J18" t="str">
            <v>07/2023</v>
          </cell>
          <cell r="K18">
            <v>45131</v>
          </cell>
          <cell r="M18" t="str">
            <v>2609501 - Nazaré da Mata - PE</v>
          </cell>
          <cell r="N18">
            <v>1600</v>
          </cell>
        </row>
        <row r="19">
          <cell r="C19" t="str">
            <v>HOSPITAL ERMÍRIO COUTINHO</v>
          </cell>
          <cell r="E19" t="str">
            <v>5.3 - Locação de Máquinas e Equipamentos</v>
          </cell>
          <cell r="F19">
            <v>7264015000106</v>
          </cell>
          <cell r="G19" t="str">
            <v>UNISERVICE</v>
          </cell>
          <cell r="H19" t="str">
            <v>S</v>
          </cell>
          <cell r="I19" t="str">
            <v>S</v>
          </cell>
          <cell r="J19" t="str">
            <v>19616</v>
          </cell>
          <cell r="K19">
            <v>45140</v>
          </cell>
          <cell r="M19" t="str">
            <v>2611606 - Recife - PE</v>
          </cell>
          <cell r="N19">
            <v>400</v>
          </cell>
        </row>
        <row r="20">
          <cell r="C20" t="str">
            <v>HOSPITAL ERMÍRIO COUTINHO</v>
          </cell>
          <cell r="E20" t="str">
            <v>5.3 - Locação de Máquinas e Equipamentos</v>
          </cell>
          <cell r="F20">
            <v>7264015000106</v>
          </cell>
          <cell r="G20" t="str">
            <v>UNISERVICE</v>
          </cell>
          <cell r="H20" t="str">
            <v>S</v>
          </cell>
          <cell r="I20" t="str">
            <v>S</v>
          </cell>
          <cell r="J20" t="str">
            <v>19615</v>
          </cell>
          <cell r="K20">
            <v>45140</v>
          </cell>
          <cell r="M20" t="str">
            <v>2611606 - Recife - PE</v>
          </cell>
          <cell r="N20">
            <v>2992.92</v>
          </cell>
        </row>
        <row r="21">
          <cell r="C21" t="str">
            <v>HOSPITAL ERMÍRIO COUTINHO</v>
          </cell>
          <cell r="E21" t="str">
            <v>5.16 - Serviços Médico-Hospitalares, Odotonlogia e Laboratoriais</v>
          </cell>
          <cell r="F21">
            <v>11344279000147</v>
          </cell>
          <cell r="G21" t="str">
            <v>CLINICA MEDICA DE TRANSITO LTDA</v>
          </cell>
          <cell r="H21" t="str">
            <v>S</v>
          </cell>
          <cell r="I21" t="str">
            <v>S</v>
          </cell>
          <cell r="J21" t="str">
            <v>234</v>
          </cell>
          <cell r="K21">
            <v>45142</v>
          </cell>
          <cell r="M21" t="str">
            <v>2611606 - Recife - PE</v>
          </cell>
          <cell r="N21">
            <v>55000</v>
          </cell>
        </row>
        <row r="22">
          <cell r="C22" t="str">
            <v>HOSPITAL ERMÍRIO COUTINHO</v>
          </cell>
          <cell r="E22" t="str">
            <v>5.16 - Serviços Médico-Hospitalares, Odotonlogia e Laboratoriais</v>
          </cell>
          <cell r="F22" t="str">
            <v>48.718.905/0001-28</v>
          </cell>
          <cell r="G22" t="str">
            <v>ARAUJO PEREIRA SERVICOS MEDICOS</v>
          </cell>
          <cell r="H22" t="str">
            <v>S</v>
          </cell>
          <cell r="I22" t="str">
            <v>S</v>
          </cell>
          <cell r="J22" t="str">
            <v>9</v>
          </cell>
          <cell r="K22">
            <v>45142</v>
          </cell>
          <cell r="M22" t="str">
            <v>2615300 - Timbaúba - PE</v>
          </cell>
          <cell r="N22">
            <v>17200</v>
          </cell>
        </row>
        <row r="23">
          <cell r="C23" t="str">
            <v>HOSPITAL ERMÍRIO COUTINHO</v>
          </cell>
          <cell r="E23" t="str">
            <v>5.16 - Serviços Médico-Hospitalares, Odotonlogia e Laboratoriais</v>
          </cell>
          <cell r="F23">
            <v>49078185000146</v>
          </cell>
          <cell r="G23" t="str">
            <v>EDEZIO DE CARVALHO LOS</v>
          </cell>
          <cell r="H23" t="str">
            <v>S</v>
          </cell>
          <cell r="I23" t="str">
            <v>S</v>
          </cell>
          <cell r="J23" t="str">
            <v>11</v>
          </cell>
          <cell r="K23">
            <v>45141</v>
          </cell>
          <cell r="M23" t="str">
            <v>2611606 - Recife - PE</v>
          </cell>
          <cell r="N23">
            <v>18800</v>
          </cell>
        </row>
        <row r="24">
          <cell r="C24" t="str">
            <v>HOSPITAL ERMÍRIO COUTINHO</v>
          </cell>
          <cell r="E24" t="str">
            <v>5.16 - Serviços Médico-Hospitalares, Odotonlogia e Laboratoriais</v>
          </cell>
          <cell r="F24" t="str">
            <v>04.984.807/0001-67</v>
          </cell>
          <cell r="G24" t="str">
            <v>SEMOC SERVICO DE M OCULAR M OCUPAC</v>
          </cell>
          <cell r="H24" t="str">
            <v>S</v>
          </cell>
          <cell r="I24" t="str">
            <v>S</v>
          </cell>
          <cell r="J24" t="str">
            <v>1360</v>
          </cell>
          <cell r="K24">
            <v>45139</v>
          </cell>
          <cell r="M24" t="str">
            <v>2615300 - Timbaúba - PE</v>
          </cell>
          <cell r="N24">
            <v>6000</v>
          </cell>
        </row>
        <row r="25">
          <cell r="C25" t="str">
            <v>HOSPITAL ERMÍRIO COUTINHO</v>
          </cell>
          <cell r="E25" t="str">
            <v>5.16 - Serviços Médico-Hospitalares, Odotonlogia e Laboratoriais</v>
          </cell>
          <cell r="F25">
            <v>44042402000124</v>
          </cell>
          <cell r="G25" t="str">
            <v>M C DA SILVA MONTEIRO SERVIÇOS DE PRESTAÇÕES HOSPITALARES</v>
          </cell>
          <cell r="H25" t="str">
            <v>S</v>
          </cell>
          <cell r="I25" t="str">
            <v>S</v>
          </cell>
          <cell r="J25" t="str">
            <v>9</v>
          </cell>
          <cell r="K25">
            <v>45141</v>
          </cell>
          <cell r="M25" t="str">
            <v>2609402 - Moreno - PE</v>
          </cell>
          <cell r="N25">
            <v>3900</v>
          </cell>
        </row>
        <row r="26">
          <cell r="C26" t="str">
            <v>HOSPITAL ERMÍRIO COUTINHO</v>
          </cell>
          <cell r="E26" t="str">
            <v>5.16 - Serviços Médico-Hospitalares, Odotonlogia e Laboratoriais</v>
          </cell>
          <cell r="F26">
            <v>4417367000166</v>
          </cell>
          <cell r="G26" t="str">
            <v>F MALTA SERVIÇOS MEDICOS E CONSULTORIA</v>
          </cell>
          <cell r="H26" t="str">
            <v>S</v>
          </cell>
          <cell r="I26" t="str">
            <v>S</v>
          </cell>
          <cell r="J26" t="str">
            <v>237</v>
          </cell>
          <cell r="K26">
            <v>45141</v>
          </cell>
          <cell r="M26" t="str">
            <v>2611606 - Recife - PE</v>
          </cell>
          <cell r="N26">
            <v>19920</v>
          </cell>
        </row>
        <row r="27">
          <cell r="C27" t="str">
            <v>HOSPITAL ERMÍRIO COUTINHO</v>
          </cell>
          <cell r="E27" t="str">
            <v>5.16 - Serviços Médico-Hospitalares, Odotonlogia e Laboratoriais</v>
          </cell>
          <cell r="F27">
            <v>48656723000170</v>
          </cell>
          <cell r="G27" t="str">
            <v>RC &amp; TP SERVIÇOS MEDICOS LTDA</v>
          </cell>
          <cell r="H27" t="str">
            <v>S</v>
          </cell>
          <cell r="I27" t="str">
            <v>S</v>
          </cell>
          <cell r="J27" t="str">
            <v>134</v>
          </cell>
          <cell r="K27">
            <v>45142</v>
          </cell>
          <cell r="M27" t="str">
            <v>2611606 - Recife - PE</v>
          </cell>
          <cell r="N27">
            <v>75900</v>
          </cell>
        </row>
        <row r="28">
          <cell r="C28" t="str">
            <v>HOSPITAL ERMÍRIO COUTINHO</v>
          </cell>
          <cell r="E28" t="str">
            <v>5.16 - Serviços Médico-Hospitalares, Odotonlogia e Laboratoriais</v>
          </cell>
          <cell r="F28">
            <v>20662465000115</v>
          </cell>
          <cell r="G28" t="str">
            <v>SOCIEDADE DE APOIO MÉDICO ORGANIZACIONAL LTDA</v>
          </cell>
          <cell r="H28" t="str">
            <v>S</v>
          </cell>
          <cell r="I28" t="str">
            <v>S</v>
          </cell>
          <cell r="J28" t="str">
            <v>790</v>
          </cell>
          <cell r="K28">
            <v>45138</v>
          </cell>
          <cell r="M28" t="str">
            <v>2611606 - Recife - PE</v>
          </cell>
          <cell r="N28">
            <v>21000</v>
          </cell>
        </row>
        <row r="29">
          <cell r="C29" t="str">
            <v>HOSPITAL ERMÍRIO COUTINHO</v>
          </cell>
          <cell r="E29" t="str">
            <v>5.16 - Serviços Médico-Hospitalares, Odotonlogia e Laboratoriais</v>
          </cell>
          <cell r="F29">
            <v>42327891000135</v>
          </cell>
          <cell r="G29" t="str">
            <v>CLINICA MÉDICA RENATA FREITAS LTDA</v>
          </cell>
          <cell r="H29" t="str">
            <v>S</v>
          </cell>
          <cell r="I29" t="str">
            <v>S</v>
          </cell>
          <cell r="J29" t="str">
            <v>1000012</v>
          </cell>
          <cell r="K29">
            <v>45143</v>
          </cell>
          <cell r="M29" t="str">
            <v>2507507 - João Pessoa - PB</v>
          </cell>
          <cell r="N29">
            <v>21150</v>
          </cell>
        </row>
        <row r="30">
          <cell r="C30" t="str">
            <v>HOSPITAL ERMÍRIO COUTINHO</v>
          </cell>
          <cell r="E30" t="str">
            <v>5.16 - Serviços Médico-Hospitalares, Odotonlogia e Laboratoriais</v>
          </cell>
          <cell r="F30">
            <v>46424732000100</v>
          </cell>
          <cell r="G30" t="str">
            <v>ACIOLI SERVIÇOS DE SAUDE LTDA</v>
          </cell>
          <cell r="H30" t="str">
            <v>S</v>
          </cell>
          <cell r="I30" t="str">
            <v>S</v>
          </cell>
          <cell r="J30" t="str">
            <v>34</v>
          </cell>
          <cell r="K30">
            <v>45141</v>
          </cell>
          <cell r="M30" t="str">
            <v>2609600 - Olinda - PE</v>
          </cell>
          <cell r="N30">
            <v>4700</v>
          </cell>
        </row>
        <row r="31">
          <cell r="C31" t="str">
            <v>HOSPITAL ERMÍRIO COUTINHO</v>
          </cell>
          <cell r="E31" t="str">
            <v>5.99 - Outros Serviços de Terceiros Pessoa Jurídica</v>
          </cell>
          <cell r="F31" t="str">
            <v>21.209.817/0001-44</v>
          </cell>
          <cell r="G31" t="str">
            <v>SANDRO OLIVEIRA SILVA</v>
          </cell>
          <cell r="H31" t="str">
            <v>S</v>
          </cell>
          <cell r="I31" t="str">
            <v>S</v>
          </cell>
          <cell r="J31" t="str">
            <v>14</v>
          </cell>
          <cell r="K31">
            <v>45132</v>
          </cell>
          <cell r="M31" t="str">
            <v>2611606 - Recife - PE</v>
          </cell>
          <cell r="N31">
            <v>450</v>
          </cell>
        </row>
        <row r="32">
          <cell r="C32" t="str">
            <v>HOSPITAL ERMÍRIO COUTINHO</v>
          </cell>
          <cell r="E32" t="str">
            <v>5.16 - Serviços Médico-Hospitalares, Odotonlogia e Laboratoriais</v>
          </cell>
          <cell r="F32">
            <v>26360010000121</v>
          </cell>
          <cell r="G32" t="str">
            <v>JORGE SAMPAIO SERVIÇOS DE MEDICINA EIRELI</v>
          </cell>
          <cell r="H32" t="str">
            <v>S</v>
          </cell>
          <cell r="I32" t="str">
            <v>S</v>
          </cell>
          <cell r="J32" t="str">
            <v>148</v>
          </cell>
          <cell r="K32">
            <v>45141</v>
          </cell>
          <cell r="M32" t="str">
            <v>2609600 - Olinda - PE</v>
          </cell>
          <cell r="N32">
            <v>14400</v>
          </cell>
        </row>
        <row r="33">
          <cell r="C33" t="str">
            <v>HOSPITAL ERMÍRIO COUTINHO</v>
          </cell>
          <cell r="E33" t="str">
            <v>5.99 - Outros Serviços de Terceiros Pessoa Jurídica</v>
          </cell>
          <cell r="F33" t="str">
            <v>34.995.567/0001-67</v>
          </cell>
          <cell r="G33" t="str">
            <v>JOAO CARLOS MONTEIRO DE MORAIES</v>
          </cell>
          <cell r="H33" t="str">
            <v>S</v>
          </cell>
          <cell r="I33" t="str">
            <v>S</v>
          </cell>
          <cell r="J33" t="str">
            <v>50</v>
          </cell>
          <cell r="K33">
            <v>45145</v>
          </cell>
          <cell r="M33" t="str">
            <v>2611606 - Recife - PE</v>
          </cell>
          <cell r="N33">
            <v>150</v>
          </cell>
        </row>
        <row r="34">
          <cell r="C34" t="str">
            <v>HOSPITAL ERMÍRIO COUTINHO</v>
          </cell>
          <cell r="E34" t="str">
            <v>5.16 - Serviços Médico-Hospitalares, Odotonlogia e Laboratoriais</v>
          </cell>
          <cell r="F34">
            <v>34666218000100</v>
          </cell>
          <cell r="G34" t="str">
            <v>MINERVA OLIVEIRA DE SANTANA ATIVIDADES MÉDICAS</v>
          </cell>
          <cell r="H34" t="str">
            <v>S</v>
          </cell>
          <cell r="I34" t="str">
            <v>S</v>
          </cell>
          <cell r="J34" t="str">
            <v>68</v>
          </cell>
          <cell r="K34">
            <v>45141</v>
          </cell>
          <cell r="M34" t="str">
            <v>2611606 - Recife - PE</v>
          </cell>
          <cell r="N34">
            <v>10200</v>
          </cell>
        </row>
        <row r="35">
          <cell r="C35" t="str">
            <v>HOSPITAL ERMÍRIO COUTINHO</v>
          </cell>
          <cell r="E35" t="str">
            <v>5.16 - Serviços Médico-Hospitalares, Odotonlogia e Laboratoriais</v>
          </cell>
          <cell r="F35">
            <v>33295443000106</v>
          </cell>
          <cell r="G35" t="str">
            <v>M B A F DE SOUZA AMBULATORIAL</v>
          </cell>
          <cell r="H35" t="str">
            <v>S</v>
          </cell>
          <cell r="I35" t="str">
            <v>S</v>
          </cell>
          <cell r="J35" t="str">
            <v>57</v>
          </cell>
          <cell r="K35">
            <v>45142</v>
          </cell>
          <cell r="M35" t="str">
            <v>2608909 - Limoeiro - PE</v>
          </cell>
          <cell r="N35">
            <v>5625</v>
          </cell>
        </row>
        <row r="36">
          <cell r="C36" t="str">
            <v>HOSPITAL ERMÍRIO COUTINHO</v>
          </cell>
          <cell r="E36" t="str">
            <v>5.16 - Serviços Médico-Hospitalares, Odotonlogia e Laboratoriais</v>
          </cell>
          <cell r="F36">
            <v>28041745000118</v>
          </cell>
          <cell r="G36" t="str">
            <v>RADIOCOR TRAVASSOS GESTAO HOSPITALAR</v>
          </cell>
          <cell r="H36" t="str">
            <v>S</v>
          </cell>
          <cell r="I36" t="str">
            <v>S</v>
          </cell>
          <cell r="J36" t="str">
            <v>473</v>
          </cell>
          <cell r="K36">
            <v>45141</v>
          </cell>
          <cell r="M36" t="str">
            <v>2611606 - Recife - PE</v>
          </cell>
          <cell r="N36">
            <v>12000</v>
          </cell>
        </row>
        <row r="37">
          <cell r="C37" t="str">
            <v>HOSPITAL ERMÍRIO COUTINHO</v>
          </cell>
          <cell r="E37" t="str">
            <v>5.16 - Serviços Médico-Hospitalares, Odotonlogia e Laboratoriais</v>
          </cell>
          <cell r="F37">
            <v>47619581000108</v>
          </cell>
          <cell r="G37" t="str">
            <v>FERREIRA E VIDAL LTDA</v>
          </cell>
          <cell r="H37" t="str">
            <v>S</v>
          </cell>
          <cell r="I37" t="str">
            <v>S</v>
          </cell>
          <cell r="J37" t="str">
            <v>18</v>
          </cell>
          <cell r="K37">
            <v>45142</v>
          </cell>
          <cell r="M37" t="str">
            <v>2609501 - Nazaré da Mata - PE</v>
          </cell>
          <cell r="N37">
            <v>9000</v>
          </cell>
        </row>
        <row r="38">
          <cell r="C38" t="str">
            <v>HOSPITAL ERMÍRIO COUTINHO</v>
          </cell>
          <cell r="E38" t="str">
            <v>5.16 - Serviços Médico-Hospitalares, Odotonlogia e Laboratoriais</v>
          </cell>
          <cell r="F38">
            <v>49206616000102</v>
          </cell>
          <cell r="G38" t="str">
            <v>LARISSA FONSECA SERVIÇOS MÉDICOS</v>
          </cell>
          <cell r="H38" t="str">
            <v>S</v>
          </cell>
          <cell r="I38" t="str">
            <v>S</v>
          </cell>
          <cell r="J38" t="str">
            <v>10</v>
          </cell>
          <cell r="K38">
            <v>45141</v>
          </cell>
          <cell r="M38" t="str">
            <v>2611606 - Recife - PE</v>
          </cell>
          <cell r="N38">
            <v>13000</v>
          </cell>
        </row>
        <row r="39">
          <cell r="C39" t="str">
            <v>HOSPITAL ERMÍRIO COUTINHO</v>
          </cell>
          <cell r="E39" t="str">
            <v>5.16 - Serviços Médico-Hospitalares, Odotonlogia e Laboratoriais</v>
          </cell>
          <cell r="F39">
            <v>37390600000113</v>
          </cell>
          <cell r="G39" t="str">
            <v>MICHELYNE DE CARVALHO MOREIRA SILVA</v>
          </cell>
          <cell r="H39" t="str">
            <v>S</v>
          </cell>
          <cell r="I39" t="str">
            <v>S</v>
          </cell>
          <cell r="J39" t="str">
            <v>1000016</v>
          </cell>
          <cell r="K39">
            <v>45138</v>
          </cell>
          <cell r="M39" t="str">
            <v>2507507 - João Pessoa - PB</v>
          </cell>
          <cell r="N39">
            <v>17400</v>
          </cell>
        </row>
        <row r="40">
          <cell r="C40" t="str">
            <v>HOSPITAL ERMÍRIO COUTINHO</v>
          </cell>
          <cell r="E40" t="str">
            <v>5.16 - Serviços Médico-Hospitalares, Odotonlogia e Laboratoriais</v>
          </cell>
          <cell r="F40">
            <v>49000874000138</v>
          </cell>
          <cell r="G40" t="str">
            <v>CGN SERVIÇOS MEDICOS LTDA</v>
          </cell>
          <cell r="H40" t="str">
            <v>S</v>
          </cell>
          <cell r="I40" t="str">
            <v>S</v>
          </cell>
          <cell r="J40" t="str">
            <v>1000015</v>
          </cell>
          <cell r="K40">
            <v>45141</v>
          </cell>
          <cell r="M40" t="str">
            <v>2609501 - Nazaré da Mata - PE</v>
          </cell>
          <cell r="N40">
            <v>10400</v>
          </cell>
        </row>
        <row r="41">
          <cell r="C41" t="str">
            <v>HOSPITAL ERMÍRIO COUTINHO</v>
          </cell>
          <cell r="E41" t="str">
            <v>5.16 - Serviços Médico-Hospitalares, Odotonlogia e Laboratoriais</v>
          </cell>
          <cell r="F41">
            <v>8873514000163</v>
          </cell>
          <cell r="G41" t="str">
            <v>LIMA &amp; SANTOS CLINICA GERAL E PESQUISA</v>
          </cell>
          <cell r="H41" t="str">
            <v>S</v>
          </cell>
          <cell r="I41" t="str">
            <v>S</v>
          </cell>
          <cell r="J41" t="str">
            <v>45</v>
          </cell>
          <cell r="K41">
            <v>45142</v>
          </cell>
          <cell r="M41" t="str">
            <v>2602902 - Cabo de Santo Agostinho - PE</v>
          </cell>
          <cell r="N41">
            <v>12000</v>
          </cell>
        </row>
        <row r="42">
          <cell r="C42" t="str">
            <v>HOSPITAL ERMÍRIO COUTINHO</v>
          </cell>
          <cell r="E42" t="str">
            <v>5.16 - Serviços Médico-Hospitalares, Odotonlogia e Laboratoriais</v>
          </cell>
          <cell r="F42">
            <v>39917740000122</v>
          </cell>
          <cell r="G42" t="str">
            <v>PORTOMED ATIVIDADES MEDICAS LTDA</v>
          </cell>
          <cell r="H42" t="str">
            <v>S</v>
          </cell>
          <cell r="I42" t="str">
            <v>S</v>
          </cell>
          <cell r="J42" t="str">
            <v>445</v>
          </cell>
          <cell r="K42">
            <v>45141</v>
          </cell>
          <cell r="M42" t="str">
            <v>2611606 - Recife - PE</v>
          </cell>
          <cell r="N42">
            <v>13000</v>
          </cell>
        </row>
        <row r="43">
          <cell r="C43" t="str">
            <v>HOSPITAL ERMÍRIO COUTINHO</v>
          </cell>
          <cell r="E43" t="str">
            <v>5.16 - Serviços Médico-Hospitalares, Odotonlogia e Laboratoriais</v>
          </cell>
          <cell r="F43">
            <v>40407276000103</v>
          </cell>
          <cell r="G43" t="str">
            <v>PRONTOMED ATIVIDADES MEDICAS LTDA</v>
          </cell>
          <cell r="H43" t="str">
            <v>S</v>
          </cell>
          <cell r="I43" t="str">
            <v>S</v>
          </cell>
          <cell r="J43" t="str">
            <v>715</v>
          </cell>
          <cell r="K43">
            <v>45141</v>
          </cell>
          <cell r="M43" t="str">
            <v>2609600 - Olinda - PE</v>
          </cell>
          <cell r="N43">
            <v>22400</v>
          </cell>
        </row>
        <row r="44">
          <cell r="C44" t="str">
            <v>HOSPITAL ERMÍRIO COUTINHO</v>
          </cell>
          <cell r="E44" t="str">
            <v>5.16 - Serviços Médico-Hospitalares, Odotonlogia e Laboratoriais</v>
          </cell>
          <cell r="F44">
            <v>48787500000141</v>
          </cell>
          <cell r="G44" t="str">
            <v>JOSE MARCELO DA SILVA JUNIOR SERVIÇOS MÉDICOS LTDA</v>
          </cell>
          <cell r="H44" t="str">
            <v>S</v>
          </cell>
          <cell r="I44" t="str">
            <v>S</v>
          </cell>
          <cell r="J44" t="str">
            <v>8</v>
          </cell>
          <cell r="K44">
            <v>45141</v>
          </cell>
          <cell r="M44" t="str">
            <v>2611606 - Recife - PE</v>
          </cell>
          <cell r="N44">
            <v>10300</v>
          </cell>
        </row>
        <row r="45">
          <cell r="C45" t="str">
            <v>HOSPITAL ERMÍRIO COUTINHO</v>
          </cell>
          <cell r="E45" t="str">
            <v>5.22 - Vigilância Ostensiva / Monitorada</v>
          </cell>
          <cell r="F45" t="str">
            <v>11808559/0001-69</v>
          </cell>
          <cell r="G45" t="str">
            <v>INTELIGENCIA VIGILANCIA</v>
          </cell>
          <cell r="H45" t="str">
            <v>S</v>
          </cell>
          <cell r="I45" t="str">
            <v>S</v>
          </cell>
          <cell r="J45" t="str">
            <v>2951</v>
          </cell>
          <cell r="K45">
            <v>45140</v>
          </cell>
          <cell r="M45" t="str">
            <v>2609600 - Olinda - PE</v>
          </cell>
          <cell r="N45">
            <v>55565.58</v>
          </cell>
        </row>
        <row r="46">
          <cell r="C46" t="str">
            <v>HOSPITAL ERMÍRIO COUTINHO</v>
          </cell>
          <cell r="E46" t="str">
            <v>5.99 - Outros Serviços de Terceiros Pessoa Jurídica</v>
          </cell>
          <cell r="F46" t="str">
            <v>03789272/0010-00</v>
          </cell>
          <cell r="G46" t="str">
            <v>SERVIÇO NACIONAL DE APRENDIZAGEM</v>
          </cell>
          <cell r="H46" t="str">
            <v>S</v>
          </cell>
          <cell r="I46" t="str">
            <v>S</v>
          </cell>
          <cell r="J46" t="str">
            <v>4098</v>
          </cell>
          <cell r="K46">
            <v>45113</v>
          </cell>
          <cell r="M46" t="str">
            <v>2604106 - Caruaru - PE</v>
          </cell>
          <cell r="N46">
            <v>1500</v>
          </cell>
        </row>
        <row r="47">
          <cell r="C47" t="str">
            <v>HOSPITAL ERMÍRIO COUTINHO</v>
          </cell>
          <cell r="E47" t="str">
            <v>5.10 - Detetização/Tratamento de Resíduos e Afins</v>
          </cell>
          <cell r="F47" t="str">
            <v>06173476/0001-00</v>
          </cell>
          <cell r="G47" t="str">
            <v>ANTONIO E LEANDRO SERVIÇOS DE IMUNIZAÇÃO</v>
          </cell>
          <cell r="H47" t="str">
            <v>S</v>
          </cell>
          <cell r="I47" t="str">
            <v>S</v>
          </cell>
          <cell r="J47" t="str">
            <v>7706</v>
          </cell>
          <cell r="K47">
            <v>45145</v>
          </cell>
          <cell r="M47" t="str">
            <v>2604007 - Carpina - PE</v>
          </cell>
          <cell r="N47">
            <v>550</v>
          </cell>
        </row>
        <row r="48">
          <cell r="C48" t="str">
            <v>HOSPITAL ERMÍRIO COUTINHO</v>
          </cell>
          <cell r="E48" t="str">
            <v>5.16 - Serviços Médico-Hospitalares, Odotonlogia e Laboratoriais</v>
          </cell>
          <cell r="F48">
            <v>41069540000109</v>
          </cell>
          <cell r="G48" t="str">
            <v>MED VISION SERVIÇOS MEDICOS LTDA</v>
          </cell>
          <cell r="H48" t="str">
            <v>S</v>
          </cell>
          <cell r="I48" t="str">
            <v>S</v>
          </cell>
          <cell r="J48" t="str">
            <v>211</v>
          </cell>
          <cell r="K48">
            <v>45141</v>
          </cell>
          <cell r="M48" t="str">
            <v>2304400 - Fortaleza - CE</v>
          </cell>
          <cell r="N48">
            <v>12000</v>
          </cell>
        </row>
        <row r="49">
          <cell r="C49" t="str">
            <v>HOSPITAL ERMÍRIO COUTINHO</v>
          </cell>
          <cell r="E49" t="str">
            <v>5.16 - Serviços Médico-Hospitalares, Odotonlogia e Laboratoriais</v>
          </cell>
          <cell r="F49" t="str">
            <v>50.817.058/0001-09</v>
          </cell>
          <cell r="G49" t="str">
            <v>JOANNY FRANCIELINY DE OLIVEIRA SILVA SERVIÇOS MÉDICOS LTDA</v>
          </cell>
          <cell r="H49" t="str">
            <v>S</v>
          </cell>
          <cell r="I49" t="str">
            <v>S</v>
          </cell>
          <cell r="J49" t="str">
            <v>3</v>
          </cell>
          <cell r="K49">
            <v>45141</v>
          </cell>
          <cell r="M49" t="str">
            <v>2304400 - Fortaleza - CE</v>
          </cell>
          <cell r="N49">
            <v>8950</v>
          </cell>
        </row>
        <row r="50">
          <cell r="C50" t="str">
            <v>HOSPITAL ERMÍRIO COUTINHO</v>
          </cell>
          <cell r="E50" t="str">
            <v>5.17 - Manutenção de Software, Certificação Digital e Microfilmagem</v>
          </cell>
          <cell r="F50">
            <v>10891998000115</v>
          </cell>
          <cell r="G50" t="str">
            <v>ADVISERSIT SERVIÇOS EM INFORMÁTICA</v>
          </cell>
          <cell r="H50" t="str">
            <v>S</v>
          </cell>
          <cell r="I50" t="str">
            <v>S</v>
          </cell>
          <cell r="J50" t="str">
            <v>925</v>
          </cell>
          <cell r="K50">
            <v>45139</v>
          </cell>
          <cell r="M50" t="str">
            <v>2610707 - Paulista - PE</v>
          </cell>
          <cell r="N50">
            <v>1282.5</v>
          </cell>
        </row>
        <row r="51">
          <cell r="C51" t="str">
            <v>HOSPITAL ERMÍRIO COUTINHO</v>
          </cell>
          <cell r="E51" t="str">
            <v>5.17 - Manutenção de Software, Certificação Digital e Microfilmagem</v>
          </cell>
          <cell r="F51">
            <v>92306257000780</v>
          </cell>
          <cell r="G51" t="str">
            <v>MV INFORMÁTICA NORDESTE LTDA</v>
          </cell>
          <cell r="H51" t="str">
            <v>S</v>
          </cell>
          <cell r="I51" t="str">
            <v>S</v>
          </cell>
          <cell r="J51" t="str">
            <v>58414</v>
          </cell>
          <cell r="K51">
            <v>45112</v>
          </cell>
          <cell r="M51" t="str">
            <v>2611606 - Recife - PE</v>
          </cell>
          <cell r="N51">
            <v>17865.810000000001</v>
          </cell>
        </row>
        <row r="52">
          <cell r="C52" t="str">
            <v>HOSPITAL ERMÍRIO COUTINHO</v>
          </cell>
          <cell r="E52" t="str">
            <v>5.16 - Serviços Médico-Hospitalares, Odotonlogia e Laboratoriais</v>
          </cell>
          <cell r="F52" t="str">
            <v>40627455/0001-56</v>
          </cell>
          <cell r="G52" t="str">
            <v>EDUARDO CABRAL DE L JORDAO</v>
          </cell>
          <cell r="H52" t="str">
            <v>S</v>
          </cell>
          <cell r="I52" t="str">
            <v>S</v>
          </cell>
          <cell r="J52" t="str">
            <v>18</v>
          </cell>
          <cell r="K52">
            <v>45139</v>
          </cell>
          <cell r="M52" t="str">
            <v>2615300 - Timbaúba - PE</v>
          </cell>
          <cell r="N52">
            <v>4600</v>
          </cell>
        </row>
        <row r="53">
          <cell r="C53" t="str">
            <v>HOSPITAL ERMÍRIO COUTINHO</v>
          </cell>
          <cell r="E53" t="str">
            <v>5.16 - Serviços Médico-Hospitalares, Odotonlogia e Laboratoriais</v>
          </cell>
          <cell r="F53" t="str">
            <v>03867460/0001-00</v>
          </cell>
          <cell r="G53" t="str">
            <v>CIFOL</v>
          </cell>
          <cell r="H53" t="str">
            <v>S</v>
          </cell>
          <cell r="I53" t="str">
            <v>S</v>
          </cell>
          <cell r="J53" t="str">
            <v>197</v>
          </cell>
          <cell r="K53">
            <v>45142</v>
          </cell>
          <cell r="M53" t="str">
            <v>2608909 - Limoeiro - PE</v>
          </cell>
          <cell r="N53">
            <v>6000</v>
          </cell>
        </row>
        <row r="54">
          <cell r="C54" t="str">
            <v>HOSPITAL ERMÍRIO COUTINHO</v>
          </cell>
          <cell r="E54" t="str">
            <v>5.16 - Serviços Médico-Hospitalares, Odotonlogia e Laboratoriais</v>
          </cell>
          <cell r="F54" t="str">
            <v>35181900/0001-67</v>
          </cell>
          <cell r="G54" t="str">
            <v>PREPARA CURSOS PROFISSIONALIZANTES</v>
          </cell>
          <cell r="H54" t="str">
            <v>S</v>
          </cell>
          <cell r="I54" t="str">
            <v>S</v>
          </cell>
          <cell r="J54" t="str">
            <v>18</v>
          </cell>
          <cell r="K54">
            <v>45138</v>
          </cell>
          <cell r="M54" t="str">
            <v>2608909 - Limoeiro - PE</v>
          </cell>
          <cell r="N54">
            <v>4600</v>
          </cell>
        </row>
        <row r="55">
          <cell r="C55" t="str">
            <v>HOSPITAL ERMÍRIO COUTINHO</v>
          </cell>
          <cell r="E55" t="str">
            <v>5.10 - Detetização/Tratamento de Resíduos e Afins</v>
          </cell>
          <cell r="F55" t="str">
            <v>11863530/0001-80</v>
          </cell>
          <cell r="G55" t="str">
            <v>BRASCON GESTÃO AMBIENTAL</v>
          </cell>
          <cell r="H55" t="str">
            <v>S</v>
          </cell>
          <cell r="I55" t="str">
            <v>S</v>
          </cell>
          <cell r="J55" t="str">
            <v>160608</v>
          </cell>
          <cell r="K55">
            <v>45139</v>
          </cell>
          <cell r="M55" t="str">
            <v>2611309 - Pombos - PE</v>
          </cell>
          <cell r="N55">
            <v>1975.8</v>
          </cell>
        </row>
        <row r="56">
          <cell r="C56" t="str">
            <v>HOSPITAL ERMÍRIO COUTINHO</v>
          </cell>
          <cell r="E56" t="str">
            <v>5.17 - Manutenção de Software, Certificação Digital e Microfilmagem</v>
          </cell>
          <cell r="F56" t="str">
            <v>07333111/0001-69</v>
          </cell>
          <cell r="G56" t="str">
            <v>SAFETEC INFORMATICA</v>
          </cell>
          <cell r="H56" t="str">
            <v>S</v>
          </cell>
          <cell r="I56" t="str">
            <v>S</v>
          </cell>
          <cell r="J56" t="str">
            <v>99638</v>
          </cell>
          <cell r="K56">
            <v>45140</v>
          </cell>
          <cell r="M56" t="str">
            <v>2611606 - Recife - PE</v>
          </cell>
          <cell r="N56">
            <v>242.96</v>
          </cell>
        </row>
        <row r="57">
          <cell r="C57" t="str">
            <v>HOSPITAL ERMÍRIO COUTINHO</v>
          </cell>
          <cell r="E57" t="str">
            <v>5.17 - Manutenção de Software, Certificação Digital e Microfilmagem</v>
          </cell>
          <cell r="F57" t="str">
            <v>18630942/0001-19</v>
          </cell>
          <cell r="G57" t="str">
            <v>PROVTEL TECNOLOGIA</v>
          </cell>
          <cell r="H57" t="str">
            <v>S</v>
          </cell>
          <cell r="I57" t="str">
            <v>S</v>
          </cell>
          <cell r="J57" t="str">
            <v>2830</v>
          </cell>
          <cell r="K57">
            <v>45139</v>
          </cell>
          <cell r="M57" t="str">
            <v>2611606 - Recife - PE</v>
          </cell>
          <cell r="N57">
            <v>1000</v>
          </cell>
        </row>
        <row r="58">
          <cell r="C58" t="str">
            <v>HOSPITAL ERMÍRIO COUTINHO</v>
          </cell>
          <cell r="E58" t="str">
            <v>5.17 - Manutenção de Software, Certificação Digital e Microfilmagem</v>
          </cell>
          <cell r="F58" t="str">
            <v>05633849/0001-16</v>
          </cell>
          <cell r="G58" t="str">
            <v>GCINET SERVIÇOS DE INFORMÁTICA</v>
          </cell>
          <cell r="H58" t="str">
            <v>S</v>
          </cell>
          <cell r="I58" t="str">
            <v>S</v>
          </cell>
          <cell r="J58" t="str">
            <v>81107</v>
          </cell>
          <cell r="K58">
            <v>45111</v>
          </cell>
          <cell r="M58" t="str">
            <v>2611606 - Recife - PE</v>
          </cell>
          <cell r="N58">
            <v>2155.4</v>
          </cell>
        </row>
        <row r="59">
          <cell r="C59" t="str">
            <v>HOSPITAL ERMÍRIO COUTINHO</v>
          </cell>
          <cell r="E59" t="str">
            <v>5.99 - Outros Serviços de Terceiros Pessoa Jurídica</v>
          </cell>
          <cell r="F59">
            <v>44292758000116</v>
          </cell>
          <cell r="G59" t="str">
            <v>SUEQUERLES SEBASTIÃO DE FRANÇA</v>
          </cell>
          <cell r="H59" t="str">
            <v>S</v>
          </cell>
          <cell r="I59" t="str">
            <v>S</v>
          </cell>
          <cell r="J59" t="str">
            <v>22</v>
          </cell>
          <cell r="K59">
            <v>45114</v>
          </cell>
          <cell r="M59" t="str">
            <v>2600054 - Abreu e Lima - PE</v>
          </cell>
          <cell r="N59">
            <v>450</v>
          </cell>
        </row>
        <row r="60">
          <cell r="C60" t="str">
            <v>HOSPITAL ERMÍRIO COUTINHO</v>
          </cell>
          <cell r="E60" t="str">
            <v>5.99 - Outros Serviços de Terceiros Pessoa Jurídica</v>
          </cell>
          <cell r="F60">
            <v>45671533000133</v>
          </cell>
          <cell r="G60" t="str">
            <v>VITORINO E MAIA ADVOGADOS</v>
          </cell>
          <cell r="H60" t="str">
            <v>S</v>
          </cell>
          <cell r="I60" t="str">
            <v>S</v>
          </cell>
          <cell r="J60" t="str">
            <v>168</v>
          </cell>
          <cell r="K60">
            <v>45139</v>
          </cell>
          <cell r="M60" t="str">
            <v>2611606 - Recife - PE</v>
          </cell>
          <cell r="N60">
            <v>3540.9</v>
          </cell>
        </row>
        <row r="61">
          <cell r="C61" t="str">
            <v>HOSPITAL ERMÍRIO COUTINHO</v>
          </cell>
          <cell r="E61" t="str">
            <v>5.99 - Outros Serviços de Terceiros Pessoa Jurídica</v>
          </cell>
          <cell r="F61">
            <v>7523792000128</v>
          </cell>
          <cell r="G61" t="str">
            <v>FARIAS E ROCHA ADVOCACIA</v>
          </cell>
          <cell r="H61" t="str">
            <v>S</v>
          </cell>
          <cell r="I61" t="str">
            <v>S</v>
          </cell>
          <cell r="J61" t="str">
            <v>802</v>
          </cell>
          <cell r="K61">
            <v>45141</v>
          </cell>
          <cell r="M61" t="str">
            <v>2611606 - Recife - PE</v>
          </cell>
          <cell r="N61">
            <v>3446</v>
          </cell>
        </row>
        <row r="62">
          <cell r="C62" t="str">
            <v>HOSPITAL ERMÍRIO COUTINHO</v>
          </cell>
          <cell r="E62" t="str">
            <v>5.99 - Outros Serviços de Terceiros Pessoa Jurídica</v>
          </cell>
          <cell r="F62">
            <v>8654123000158</v>
          </cell>
          <cell r="G62" t="str">
            <v>AUDISA AUDITORES ASSOCIADOS</v>
          </cell>
          <cell r="H62" t="str">
            <v>S</v>
          </cell>
          <cell r="I62" t="str">
            <v>S</v>
          </cell>
          <cell r="J62" t="str">
            <v>019494</v>
          </cell>
          <cell r="K62">
            <v>45139</v>
          </cell>
          <cell r="M62" t="str">
            <v>3505708 - Barueri - SP</v>
          </cell>
          <cell r="N62">
            <v>962.38</v>
          </cell>
        </row>
        <row r="63">
          <cell r="C63" t="str">
            <v>HOSPITAL ERMÍRIO COUTINHO</v>
          </cell>
          <cell r="E63" t="str">
            <v>5.4 - Reparo e Manutenção de Bens Imóveis</v>
          </cell>
          <cell r="F63" t="str">
            <v>10.310.801/0001-07</v>
          </cell>
          <cell r="G63" t="str">
            <v>EGA SERVICOS DE LIMPEZA</v>
          </cell>
          <cell r="H63" t="str">
            <v>S</v>
          </cell>
          <cell r="I63" t="str">
            <v>S</v>
          </cell>
          <cell r="J63" t="str">
            <v>4813</v>
          </cell>
          <cell r="K63">
            <v>45128</v>
          </cell>
          <cell r="M63" t="str">
            <v>2611606 - Recife - PE</v>
          </cell>
          <cell r="N63">
            <v>1750</v>
          </cell>
        </row>
        <row r="64">
          <cell r="C64" t="str">
            <v>HOSPITAL ERMÍRIO COUTINHO</v>
          </cell>
          <cell r="E64" t="str">
            <v>5.99 - Outros Serviços de Terceiros Pessoa Jurídica</v>
          </cell>
          <cell r="F64">
            <v>46723101000191</v>
          </cell>
          <cell r="G64" t="str">
            <v>E F DE ANDRADE TRANSPORTE</v>
          </cell>
          <cell r="H64" t="str">
            <v>S</v>
          </cell>
          <cell r="I64" t="str">
            <v>S</v>
          </cell>
          <cell r="J64" t="str">
            <v>15</v>
          </cell>
          <cell r="K64">
            <v>45141</v>
          </cell>
          <cell r="M64" t="str">
            <v>2609501 - Nazaré da Mata - PE</v>
          </cell>
          <cell r="N64">
            <v>5400</v>
          </cell>
        </row>
        <row r="65">
          <cell r="C65" t="str">
            <v>HOSPITAL ERMÍRIO COUTINHO</v>
          </cell>
          <cell r="E65" t="str">
            <v>5.5 - Reparo e Manutenção de Máquinas e Equipamentos</v>
          </cell>
          <cell r="F65">
            <v>6907719000197</v>
          </cell>
          <cell r="G65" t="str">
            <v>F A G DE OLIVEIRA LTDA</v>
          </cell>
          <cell r="H65" t="str">
            <v>S</v>
          </cell>
          <cell r="I65" t="str">
            <v>S</v>
          </cell>
          <cell r="J65" t="str">
            <v>858</v>
          </cell>
          <cell r="K65">
            <v>45113</v>
          </cell>
          <cell r="M65" t="str">
            <v>2607901 - Jaboatão dos Guararapes - PE</v>
          </cell>
          <cell r="N65">
            <v>9944.91</v>
          </cell>
        </row>
        <row r="66">
          <cell r="C66" t="str">
            <v>HOSPITAL ERMÍRIO COUTINHO</v>
          </cell>
          <cell r="E66" t="str">
            <v>5.5 - Reparo e Manutenção de Máquinas e Equipamentos</v>
          </cell>
          <cell r="F66">
            <v>12038681000166</v>
          </cell>
          <cell r="G66" t="str">
            <v>JOSÉ SÉRGIO DA SILVA REFRIGERAÇÃO</v>
          </cell>
          <cell r="H66" t="str">
            <v>S</v>
          </cell>
          <cell r="I66" t="str">
            <v>S</v>
          </cell>
          <cell r="J66" t="str">
            <v>215</v>
          </cell>
          <cell r="K66">
            <v>45138</v>
          </cell>
          <cell r="M66" t="str">
            <v>2613701 - São Lourenço da Mata - PE</v>
          </cell>
          <cell r="N66">
            <v>7500</v>
          </cell>
        </row>
        <row r="67">
          <cell r="C67" t="str">
            <v>HOSPITAL ERMÍRIO COUTINHO</v>
          </cell>
          <cell r="E67" t="str">
            <v>5.5 - Reparo e Manutenção de Máquinas e Equipamentos</v>
          </cell>
          <cell r="F67">
            <v>6285083000199</v>
          </cell>
          <cell r="G67" t="str">
            <v>TEC MAQLI LTDA ME</v>
          </cell>
          <cell r="H67" t="str">
            <v>S</v>
          </cell>
          <cell r="I67" t="str">
            <v>S</v>
          </cell>
          <cell r="J67" t="str">
            <v>802</v>
          </cell>
          <cell r="K67">
            <v>45131</v>
          </cell>
          <cell r="M67" t="str">
            <v>2611606 - Recife - PE</v>
          </cell>
          <cell r="N67">
            <v>4100</v>
          </cell>
        </row>
        <row r="68">
          <cell r="C68" t="str">
            <v>HOSPITAL ERMÍRIO COUTINHO</v>
          </cell>
          <cell r="E68" t="str">
            <v>5.5 - Reparo e Manutenção de Máquinas e Equipamentos</v>
          </cell>
          <cell r="F68">
            <v>40893042000113</v>
          </cell>
          <cell r="G68" t="str">
            <v>GERASTEP GERADORES ASSISTENCIA TÉCNICA E PEÇAS LTDA ME</v>
          </cell>
          <cell r="H68" t="str">
            <v>S</v>
          </cell>
          <cell r="I68" t="str">
            <v>S</v>
          </cell>
          <cell r="J68" t="str">
            <v>42665</v>
          </cell>
          <cell r="K68">
            <v>45131</v>
          </cell>
          <cell r="M68" t="str">
            <v>2611606 - Recife - PE</v>
          </cell>
          <cell r="N68">
            <v>480</v>
          </cell>
        </row>
        <row r="69">
          <cell r="C69" t="str">
            <v>HOSPITAL ERMÍRIO COUTINHO</v>
          </cell>
          <cell r="E69" t="str">
            <v>5.16 - Serviços Médico-Hospitalares, Odotonlogia e Laboratoriais</v>
          </cell>
          <cell r="F69" t="str">
            <v>48.034.957/0001-85</v>
          </cell>
          <cell r="G69" t="str">
            <v>EVIDENCE G DE S EM SAUDE LTDA</v>
          </cell>
          <cell r="H69" t="str">
            <v>S</v>
          </cell>
          <cell r="I69" t="str">
            <v>S</v>
          </cell>
          <cell r="J69" t="str">
            <v>1000195</v>
          </cell>
          <cell r="K69">
            <v>45142</v>
          </cell>
          <cell r="M69" t="str">
            <v>2507507 - João Pessoa - PB</v>
          </cell>
          <cell r="N69">
            <v>13800</v>
          </cell>
        </row>
        <row r="70">
          <cell r="C70" t="str">
            <v>HOSPITAL ERMÍRIO COUTINHO</v>
          </cell>
          <cell r="E70" t="str">
            <v xml:space="preserve">5.7 - Reparo e Manutenção de Bens Movéis de Outras Naturezas </v>
          </cell>
          <cell r="F70" t="str">
            <v>02.491.552/0001-75</v>
          </cell>
          <cell r="G70" t="str">
            <v>JOAO BOSCO BRITO DE BARROS</v>
          </cell>
          <cell r="H70" t="str">
            <v>S</v>
          </cell>
          <cell r="I70" t="str">
            <v>S</v>
          </cell>
          <cell r="J70" t="str">
            <v>8</v>
          </cell>
          <cell r="K70">
            <v>45110</v>
          </cell>
          <cell r="M70" t="str">
            <v>2609501 - Nazaré da Mata - PE</v>
          </cell>
          <cell r="N70">
            <v>4000</v>
          </cell>
        </row>
        <row r="71">
          <cell r="C71" t="str">
            <v>HOSPITAL ERMÍRIO COUTINHO</v>
          </cell>
          <cell r="E71" t="str">
            <v>5.17 - Manutenção de Software, Certificação Digital e Microfilmagem</v>
          </cell>
          <cell r="F71" t="str">
            <v>06.312.868/0001-03</v>
          </cell>
          <cell r="G71" t="str">
            <v>TASCON INFORMATICA LTDA</v>
          </cell>
          <cell r="H71" t="str">
            <v>S</v>
          </cell>
          <cell r="I71" t="str">
            <v>S</v>
          </cell>
          <cell r="J71" t="str">
            <v>827</v>
          </cell>
          <cell r="K71">
            <v>45113</v>
          </cell>
          <cell r="M71" t="str">
            <v>2610707 - Paulista - PE</v>
          </cell>
          <cell r="N71">
            <v>1434.31</v>
          </cell>
        </row>
        <row r="72">
          <cell r="C72" t="str">
            <v>HOSPITAL ERMÍRIO COUTINHO</v>
          </cell>
          <cell r="E72" t="str">
            <v>5.17 - Manutenção de Software, Certificação Digital e Microfilmagem</v>
          </cell>
          <cell r="F72" t="str">
            <v>03423683/0001-88</v>
          </cell>
          <cell r="G72" t="str">
            <v>ADELTEC INFORMÁTICA</v>
          </cell>
          <cell r="H72" t="str">
            <v>S</v>
          </cell>
          <cell r="I72" t="str">
            <v>S</v>
          </cell>
          <cell r="J72" t="str">
            <v>17646</v>
          </cell>
          <cell r="K72">
            <v>45099</v>
          </cell>
          <cell r="M72" t="str">
            <v>2606804 - Igarassu - PE</v>
          </cell>
          <cell r="N72">
            <v>458</v>
          </cell>
        </row>
        <row r="73">
          <cell r="C73" t="str">
            <v>HOSPITAL ERMÍRIO COUTINHO</v>
          </cell>
          <cell r="E73" t="str">
            <v>5.16 - Serviços Médico-Hospitalares, Odotonlogia e Laboratoriais</v>
          </cell>
          <cell r="F73" t="str">
            <v>49.158.209/0001-77</v>
          </cell>
          <cell r="G73" t="str">
            <v>PAMED ATIVIDADES MEDICAS</v>
          </cell>
          <cell r="H73" t="str">
            <v>S</v>
          </cell>
          <cell r="I73" t="str">
            <v>S</v>
          </cell>
          <cell r="J73" t="str">
            <v>216</v>
          </cell>
          <cell r="K73">
            <v>45141</v>
          </cell>
          <cell r="M73" t="str">
            <v>2609600 - Olinda - PE</v>
          </cell>
          <cell r="N73">
            <v>4000</v>
          </cell>
        </row>
        <row r="74">
          <cell r="C74" t="str">
            <v>HOSPITAL ERMÍRIO COUTINHO</v>
          </cell>
          <cell r="E74" t="str">
            <v>5.16 - Serviços Médico-Hospitalares, Odotonlogia e Laboratoriais</v>
          </cell>
          <cell r="F74" t="str">
            <v>50.920.623/0001-50</v>
          </cell>
          <cell r="G74" t="str">
            <v>BRUNA VICK DE O V S M URGENCIA</v>
          </cell>
          <cell r="H74" t="str">
            <v>S</v>
          </cell>
          <cell r="I74" t="str">
            <v>S</v>
          </cell>
          <cell r="J74" t="str">
            <v>2</v>
          </cell>
          <cell r="K74">
            <v>45143</v>
          </cell>
          <cell r="M74" t="str">
            <v>2610608 - Paudalho - PE</v>
          </cell>
          <cell r="N74">
            <v>12000</v>
          </cell>
        </row>
        <row r="75">
          <cell r="C75" t="str">
            <v>HOSPITAL ERMÍRIO COUTINHO</v>
          </cell>
          <cell r="E75" t="str">
            <v>5.16 - Serviços Médico-Hospitalares, Odotonlogia e Laboratoriais</v>
          </cell>
          <cell r="F75" t="str">
            <v>05.281.073/0001-12</v>
          </cell>
          <cell r="G75" t="str">
            <v>LABORATORIO DE HISTOPATOLOGIA HORACIO</v>
          </cell>
          <cell r="H75" t="str">
            <v>S</v>
          </cell>
          <cell r="I75" t="str">
            <v>S</v>
          </cell>
          <cell r="J75" t="str">
            <v>12151</v>
          </cell>
          <cell r="K75">
            <v>45139</v>
          </cell>
          <cell r="M75" t="str">
            <v>2611606 - Recife - PE</v>
          </cell>
          <cell r="N75">
            <v>350</v>
          </cell>
        </row>
        <row r="76">
          <cell r="C76" t="str">
            <v>HOSPITAL ERMÍRIO COUTINHO</v>
          </cell>
          <cell r="E76" t="str">
            <v>5.17 - Manutenção de Software, Certificação Digital e Microfilmagem</v>
          </cell>
          <cell r="F76" t="str">
            <v>04.069.709/0001-02</v>
          </cell>
          <cell r="G76" t="str">
            <v>BIONEXO S.A.</v>
          </cell>
          <cell r="H76" t="str">
            <v>S</v>
          </cell>
          <cell r="I76" t="str">
            <v>S</v>
          </cell>
          <cell r="J76" t="str">
            <v>385622</v>
          </cell>
          <cell r="K76">
            <v>45139</v>
          </cell>
          <cell r="M76" t="str">
            <v>3550308 - São Paulo - SP</v>
          </cell>
          <cell r="N76">
            <v>752.23</v>
          </cell>
        </row>
        <row r="77">
          <cell r="C77" t="str">
            <v>HOSPITAL ERMÍRIO COUTINHO</v>
          </cell>
          <cell r="E77" t="str">
            <v xml:space="preserve">5.7 - Reparo e Manutenção de Bens Movéis de Outras Naturezas </v>
          </cell>
          <cell r="F77" t="str">
            <v>16.102.553/0001-95</v>
          </cell>
          <cell r="G77" t="str">
            <v>MARIA LUCIA ALVES DA SILVA ME</v>
          </cell>
          <cell r="H77" t="str">
            <v>S</v>
          </cell>
          <cell r="I77" t="str">
            <v>S</v>
          </cell>
          <cell r="J77" t="str">
            <v>137</v>
          </cell>
          <cell r="K77">
            <v>45131</v>
          </cell>
          <cell r="M77" t="str">
            <v>2609501 - Nazaré da Mata - PE</v>
          </cell>
          <cell r="N77">
            <v>400.27</v>
          </cell>
        </row>
        <row r="78">
          <cell r="C78" t="str">
            <v>HOSPITAL ERMÍRIO COUTINHO</v>
          </cell>
          <cell r="E78" t="str">
            <v>4.6 - Serviços de Profissionais de Saúde</v>
          </cell>
          <cell r="F78" t="str">
            <v>076.358.834-29</v>
          </cell>
          <cell r="G78" t="str">
            <v>EDNEA MARIA DA SILVA</v>
          </cell>
          <cell r="H78" t="str">
            <v>S</v>
          </cell>
          <cell r="I78" t="str">
            <v>N</v>
          </cell>
          <cell r="J78" t="str">
            <v>07/2023</v>
          </cell>
          <cell r="K78">
            <v>45141</v>
          </cell>
          <cell r="M78" t="str">
            <v>2615300 - Timbaúba - PE</v>
          </cell>
          <cell r="N78">
            <v>1790.41</v>
          </cell>
        </row>
        <row r="79">
          <cell r="C79" t="str">
            <v>HOSPITAL ERMÍRIO COUTINHO</v>
          </cell>
          <cell r="E79" t="str">
            <v>5.12 - Energia Elétrica</v>
          </cell>
          <cell r="F79" t="str">
            <v>10835932/0001-08</v>
          </cell>
          <cell r="G79" t="str">
            <v>CELPE</v>
          </cell>
          <cell r="H79" t="str">
            <v>S</v>
          </cell>
          <cell r="I79" t="str">
            <v>S</v>
          </cell>
          <cell r="J79" t="str">
            <v>0001966661</v>
          </cell>
          <cell r="K79">
            <v>45104</v>
          </cell>
          <cell r="M79" t="str">
            <v>2611606 - Recife - PE</v>
          </cell>
          <cell r="N79">
            <v>97.93</v>
          </cell>
        </row>
        <row r="80">
          <cell r="C80" t="str">
            <v>HOSPITAL ERMÍRIO COUTINHO</v>
          </cell>
          <cell r="E80" t="str">
            <v>4.7 - Apoio Administrativo, Técnico e Operacional</v>
          </cell>
          <cell r="F80" t="str">
            <v>093.000.994-00</v>
          </cell>
          <cell r="G80" t="str">
            <v>EWERTON RAIMUNDO DA SILVA</v>
          </cell>
          <cell r="H80" t="str">
            <v>S</v>
          </cell>
          <cell r="I80" t="str">
            <v>N</v>
          </cell>
          <cell r="J80" t="str">
            <v>07/2023</v>
          </cell>
          <cell r="K80">
            <v>45141</v>
          </cell>
          <cell r="M80" t="str">
            <v>2609501 - Nazaré da Mata - PE</v>
          </cell>
          <cell r="N80">
            <v>1954.23</v>
          </cell>
        </row>
        <row r="81">
          <cell r="C81" t="str">
            <v>HOSPITAL ERMÍRIO COUTINHO</v>
          </cell>
          <cell r="E81" t="str">
            <v xml:space="preserve">5.21 - Seguros em geral </v>
          </cell>
          <cell r="F81" t="str">
            <v>61.198.164/0001-60</v>
          </cell>
          <cell r="G81" t="str">
            <v>PORTO SEGURO COMPANHIA DE SEGUROS GERAIS</v>
          </cell>
          <cell r="H81" t="str">
            <v>S</v>
          </cell>
          <cell r="I81" t="str">
            <v>N</v>
          </cell>
          <cell r="J81" t="str">
            <v>79898972</v>
          </cell>
          <cell r="K81">
            <v>45093</v>
          </cell>
          <cell r="M81" t="str">
            <v>3550308 - São Paulo - SP</v>
          </cell>
          <cell r="N81">
            <v>695.22</v>
          </cell>
        </row>
        <row r="82">
          <cell r="C82" t="str">
            <v>HOSPITAL ERMÍRIO COUTINHO</v>
          </cell>
          <cell r="E82" t="str">
            <v>4.6 - Serviços de Profissionais de Saúde</v>
          </cell>
          <cell r="F82">
            <v>10131572490</v>
          </cell>
          <cell r="G82" t="str">
            <v>IVANIA MARIA DOS SANTOS</v>
          </cell>
          <cell r="H82" t="str">
            <v>S</v>
          </cell>
          <cell r="I82" t="str">
            <v>N</v>
          </cell>
          <cell r="J82" t="str">
            <v>07/2023</v>
          </cell>
          <cell r="K82">
            <v>45141</v>
          </cell>
          <cell r="M82" t="str">
            <v>2610608 - Paudalho - PE</v>
          </cell>
          <cell r="N82">
            <v>2742.9</v>
          </cell>
        </row>
        <row r="83">
          <cell r="C83" t="str">
            <v>HOSPITAL ERMÍRIO COUTINHO</v>
          </cell>
          <cell r="E83" t="str">
            <v>4.6 - Serviços de Profissionais de Saúde</v>
          </cell>
          <cell r="F83">
            <v>8409626497</v>
          </cell>
          <cell r="G83" t="str">
            <v>JOAO BOSCO CORREIA GUERRA DE FARIAS</v>
          </cell>
          <cell r="H83" t="str">
            <v>S</v>
          </cell>
          <cell r="I83" t="str">
            <v>N</v>
          </cell>
          <cell r="J83" t="str">
            <v>07/2023</v>
          </cell>
          <cell r="K83">
            <v>45141</v>
          </cell>
          <cell r="M83" t="str">
            <v>2615300 - Timbaúba - PE</v>
          </cell>
          <cell r="N83">
            <v>2742.9</v>
          </cell>
        </row>
        <row r="84">
          <cell r="C84" t="str">
            <v>HOSPITAL ERMÍRIO COUTINHO</v>
          </cell>
          <cell r="E84" t="str">
            <v>4.7 - Apoio Administrativo, Técnico e Operacional</v>
          </cell>
          <cell r="F84">
            <v>7277279409</v>
          </cell>
          <cell r="G84" t="str">
            <v xml:space="preserve">MARIANA DA SILVA </v>
          </cell>
          <cell r="H84" t="str">
            <v>S</v>
          </cell>
          <cell r="I84" t="str">
            <v>N</v>
          </cell>
          <cell r="J84" t="str">
            <v>07/2023</v>
          </cell>
          <cell r="K84">
            <v>45141</v>
          </cell>
          <cell r="M84" t="str">
            <v>2609501 - Nazaré da Mata - PE</v>
          </cell>
          <cell r="N84">
            <v>1629.07</v>
          </cell>
        </row>
        <row r="85">
          <cell r="C85" t="str">
            <v>HOSPITAL ERMÍRIO COUTINHO</v>
          </cell>
          <cell r="E85" t="str">
            <v>4.6 - Serviços de Profissionais de Saúde</v>
          </cell>
          <cell r="F85">
            <v>5173690445</v>
          </cell>
          <cell r="G85" t="str">
            <v>ADAILSA PEREIRA DA SILVA</v>
          </cell>
          <cell r="H85" t="str">
            <v>S</v>
          </cell>
          <cell r="I85" t="str">
            <v>N</v>
          </cell>
          <cell r="J85" t="str">
            <v>07/2023</v>
          </cell>
          <cell r="K85">
            <v>45141</v>
          </cell>
          <cell r="M85" t="str">
            <v>2609501 - Nazaré da Mata - PE</v>
          </cell>
          <cell r="N85">
            <v>2128.21</v>
          </cell>
        </row>
        <row r="86">
          <cell r="C86" t="str">
            <v>HOSPITAL ERMÍRIO COUTINHO</v>
          </cell>
          <cell r="E86" t="str">
            <v>5.5 - Reparo e Manutenção de Máquinas e Equipamentos</v>
          </cell>
          <cell r="F86">
            <v>9420486000191</v>
          </cell>
          <cell r="G86" t="str">
            <v>UNIVEN HEALTHCARE S.A</v>
          </cell>
          <cell r="H86" t="str">
            <v>S</v>
          </cell>
          <cell r="I86" t="str">
            <v>S</v>
          </cell>
          <cell r="J86" t="str">
            <v>2278/007</v>
          </cell>
          <cell r="K86">
            <v>44966</v>
          </cell>
          <cell r="M86" t="str">
            <v>42 -  Santa Catarina</v>
          </cell>
          <cell r="N86">
            <v>4640</v>
          </cell>
        </row>
        <row r="87">
          <cell r="C87" t="str">
            <v>HOSPITAL ERMÍRIO COUTINHO</v>
          </cell>
          <cell r="E87" t="str">
            <v>5.16 - Serviços Médico-Hospitalares, Odotonlogia e Laboratoriais</v>
          </cell>
          <cell r="F87" t="str">
            <v>25.256.233/0001-80</v>
          </cell>
          <cell r="G87" t="str">
            <v>AM SERVICOS MEDICOS LTDA</v>
          </cell>
          <cell r="H87" t="str">
            <v>S</v>
          </cell>
          <cell r="I87" t="str">
            <v>S</v>
          </cell>
          <cell r="J87" t="str">
            <v>481</v>
          </cell>
          <cell r="K87">
            <v>45143</v>
          </cell>
          <cell r="N87">
            <v>12000</v>
          </cell>
        </row>
        <row r="88">
          <cell r="C88" t="str">
            <v>HOSPITAL ERMÍRIO COUTINHO</v>
          </cell>
          <cell r="E88" t="str">
            <v>7 - Obras e Instalações</v>
          </cell>
          <cell r="F88" t="str">
            <v>34.440.491/0001-03</v>
          </cell>
          <cell r="G88" t="str">
            <v>FIRE PREVENTION EIRELI</v>
          </cell>
          <cell r="H88" t="str">
            <v>S</v>
          </cell>
          <cell r="I88" t="str">
            <v>S</v>
          </cell>
          <cell r="J88" t="str">
            <v>338</v>
          </cell>
          <cell r="K88">
            <v>45125</v>
          </cell>
          <cell r="M88" t="str">
            <v>2609600 - Olinda - PE</v>
          </cell>
          <cell r="N88">
            <v>52312.72</v>
          </cell>
        </row>
        <row r="89">
          <cell r="C89" t="str">
            <v>HOSPITAL ERMÍRIO COUTINHO</v>
          </cell>
          <cell r="E89" t="str">
            <v xml:space="preserve">5.7 - Reparo e Manutenção de Bens Movéis de Outras Naturezas </v>
          </cell>
          <cell r="F89" t="str">
            <v>16.102.553/0001-95</v>
          </cell>
          <cell r="G89" t="str">
            <v>MARIA LUCIA ALVES DA SILVA ME</v>
          </cell>
          <cell r="H89" t="str">
            <v>S</v>
          </cell>
          <cell r="I89" t="str">
            <v>S</v>
          </cell>
          <cell r="J89" t="str">
            <v>135</v>
          </cell>
          <cell r="K89">
            <v>45113</v>
          </cell>
          <cell r="M89" t="str">
            <v>2609501 - Nazaré da Mata - PE</v>
          </cell>
          <cell r="N89">
            <v>3088.25</v>
          </cell>
        </row>
        <row r="90">
          <cell r="C90" t="str">
            <v>HOSPITAL ERMÍRIO COUTINHO</v>
          </cell>
          <cell r="E90" t="str">
            <v>5.16 - Serviços Médico-Hospitalares, Odotonlogia e Laboratoriais</v>
          </cell>
          <cell r="F90" t="str">
            <v>50.416.939/0001-00</v>
          </cell>
          <cell r="G90" t="str">
            <v>AC SERVICO MEDICOS LTDA</v>
          </cell>
          <cell r="H90" t="str">
            <v>S</v>
          </cell>
          <cell r="I90" t="str">
            <v>S</v>
          </cell>
          <cell r="J90" t="str">
            <v>1981</v>
          </cell>
          <cell r="K90">
            <v>45142</v>
          </cell>
          <cell r="M90" t="str">
            <v>2612109 - Salgadinho - PE</v>
          </cell>
          <cell r="N90">
            <v>14000</v>
          </cell>
        </row>
        <row r="91">
          <cell r="C91" t="str">
            <v>HOSPITAL ERMÍRIO COUTINHO</v>
          </cell>
          <cell r="E91" t="str">
            <v xml:space="preserve">5.7 - Reparo e Manutenção de Bens Movéis de Outras Naturezas </v>
          </cell>
          <cell r="F91" t="str">
            <v>16.102.553/0001-95</v>
          </cell>
          <cell r="G91" t="str">
            <v>MARIA LUCIA ALVES DA SILVA ME</v>
          </cell>
          <cell r="H91" t="str">
            <v>S</v>
          </cell>
          <cell r="I91" t="str">
            <v>S</v>
          </cell>
          <cell r="J91" t="str">
            <v>136</v>
          </cell>
          <cell r="K91">
            <v>45131</v>
          </cell>
          <cell r="M91" t="str">
            <v>2609501 - Nazaré da Mata - PE</v>
          </cell>
          <cell r="N91">
            <v>1965.2</v>
          </cell>
        </row>
        <row r="92">
          <cell r="C92" t="str">
            <v>HOSPITAL ERMÍRIO COUTINHO</v>
          </cell>
          <cell r="E92" t="str">
            <v>4.6 - Serviços de Profissionais de Saúde</v>
          </cell>
          <cell r="F92">
            <v>6676123436</v>
          </cell>
          <cell r="G92" t="str">
            <v>LARYSSA LOREN SOUSA DO EGITO</v>
          </cell>
          <cell r="H92" t="str">
            <v>S</v>
          </cell>
          <cell r="I92" t="str">
            <v>N</v>
          </cell>
          <cell r="J92" t="str">
            <v>07/2023</v>
          </cell>
          <cell r="K92">
            <v>45141</v>
          </cell>
          <cell r="M92" t="str">
            <v>2615300 - Timbaúba - PE</v>
          </cell>
          <cell r="N92">
            <v>1902.31</v>
          </cell>
        </row>
        <row r="93">
          <cell r="C93" t="str">
            <v>HOSPITAL ERMÍRIO COUTINHO</v>
          </cell>
          <cell r="E93" t="str">
            <v>4.6 - Serviços de Profissionais de Saúde</v>
          </cell>
          <cell r="F93">
            <v>10262753421</v>
          </cell>
          <cell r="G93" t="str">
            <v>MIKAELLE MARIA DO NASCIMENTO</v>
          </cell>
          <cell r="H93" t="str">
            <v>S</v>
          </cell>
          <cell r="I93" t="str">
            <v>N</v>
          </cell>
          <cell r="J93" t="str">
            <v>07/2023</v>
          </cell>
          <cell r="K93">
            <v>45141</v>
          </cell>
          <cell r="M93" t="str">
            <v>2609501 - Nazaré da Mata - PE</v>
          </cell>
          <cell r="N93">
            <v>3307.61</v>
          </cell>
        </row>
        <row r="94">
          <cell r="C94" t="str">
            <v>HOSPITAL ERMÍRIO COUTINHO</v>
          </cell>
          <cell r="E94" t="str">
            <v>4.6 - Serviços de Profissionais de Saúde</v>
          </cell>
          <cell r="F94">
            <v>11098304403</v>
          </cell>
          <cell r="G94" t="str">
            <v>OSIELLY THAIS FLORENCIO NASCIMENTO DA SILVA</v>
          </cell>
          <cell r="H94" t="str">
            <v>S</v>
          </cell>
          <cell r="I94" t="str">
            <v>N</v>
          </cell>
          <cell r="J94" t="str">
            <v>07/2023</v>
          </cell>
          <cell r="K94">
            <v>45141</v>
          </cell>
          <cell r="M94" t="str">
            <v>2609501 - Nazaré da Mata - PE</v>
          </cell>
          <cell r="N94">
            <v>2003.11</v>
          </cell>
        </row>
        <row r="95">
          <cell r="C95" t="str">
            <v>HOSPITAL ERMÍRIO COUTINHO</v>
          </cell>
          <cell r="E95" t="str">
            <v>4.6 - Serviços de Profissionais de Saúde</v>
          </cell>
          <cell r="F95">
            <v>11239623402</v>
          </cell>
          <cell r="G95" t="str">
            <v>RENATA LAINNY DA SILVA SOUZA</v>
          </cell>
          <cell r="H95" t="str">
            <v>S</v>
          </cell>
          <cell r="I95" t="str">
            <v>N</v>
          </cell>
          <cell r="J95" t="str">
            <v>07/2023</v>
          </cell>
          <cell r="K95">
            <v>45141</v>
          </cell>
          <cell r="M95" t="str">
            <v>2608909 - Limoeiro - PE</v>
          </cell>
          <cell r="N95">
            <v>2742.9</v>
          </cell>
        </row>
        <row r="96">
          <cell r="C96" t="str">
            <v>HOSPITAL ERMÍRIO COUTINHO</v>
          </cell>
          <cell r="E96" t="str">
            <v>1.99 - Outras Despesas com Pessoal</v>
          </cell>
          <cell r="F96">
            <v>12819074000214</v>
          </cell>
          <cell r="G96" t="str">
            <v>MAURICEA ALIMENTOS DO NORDESTE LTDA</v>
          </cell>
          <cell r="H96" t="str">
            <v>B</v>
          </cell>
          <cell r="I96" t="str">
            <v>S</v>
          </cell>
          <cell r="J96" t="str">
            <v>002464906</v>
          </cell>
          <cell r="K96">
            <v>45132</v>
          </cell>
          <cell r="L96" t="str">
            <v>26230712819074000214550100024649061210748394</v>
          </cell>
          <cell r="M96" t="str">
            <v>26 -  Pernambuco</v>
          </cell>
          <cell r="N96">
            <v>653.71471999999994</v>
          </cell>
        </row>
        <row r="97">
          <cell r="C97" t="str">
            <v>HOSPITAL ERMÍRIO COUTINHO</v>
          </cell>
          <cell r="E97" t="str">
            <v>1.99 - Outras Despesas com Pessoal</v>
          </cell>
          <cell r="F97">
            <v>2515363000195</v>
          </cell>
          <cell r="G97" t="str">
            <v>LEITE &amp; SILVA COMERCIO DE GLP LTDA</v>
          </cell>
          <cell r="H97" t="str">
            <v>B</v>
          </cell>
          <cell r="I97" t="str">
            <v>S</v>
          </cell>
          <cell r="J97" t="str">
            <v>000004250</v>
          </cell>
          <cell r="K97">
            <v>45127</v>
          </cell>
          <cell r="L97" t="str">
            <v>26230702515363000195550010000042501657600002</v>
          </cell>
          <cell r="M97" t="str">
            <v>26 -  Pernambuco</v>
          </cell>
          <cell r="N97">
            <v>99.567999999999998</v>
          </cell>
        </row>
        <row r="98">
          <cell r="C98" t="str">
            <v>HOSPITAL ERMÍRIO COUTINHO</v>
          </cell>
          <cell r="E98" t="str">
            <v>1.99 - Outras Despesas com Pessoal</v>
          </cell>
          <cell r="F98">
            <v>8690652000107</v>
          </cell>
          <cell r="G98" t="str">
            <v xml:space="preserve">PERNAMBUCO COM. DE POLPAS EIRELI </v>
          </cell>
          <cell r="H98" t="str">
            <v>B</v>
          </cell>
          <cell r="I98" t="str">
            <v>S</v>
          </cell>
          <cell r="J98" t="str">
            <v>000306107</v>
          </cell>
          <cell r="K98">
            <v>45134</v>
          </cell>
          <cell r="L98" t="str">
            <v>26230708690652000107550010003061071806430533</v>
          </cell>
          <cell r="M98" t="str">
            <v>26 -  Pernambuco</v>
          </cell>
          <cell r="N98">
            <v>169.30624</v>
          </cell>
        </row>
        <row r="99">
          <cell r="C99" t="str">
            <v>HOSPITAL ERMÍRIO COUTINHO</v>
          </cell>
          <cell r="E99" t="str">
            <v>1.99 - Outras Despesas com Pessoal</v>
          </cell>
          <cell r="F99">
            <v>11744898000390</v>
          </cell>
          <cell r="G99" t="str">
            <v>ATACADAO COMERCIO DE CARNES LTDA</v>
          </cell>
          <cell r="H99" t="str">
            <v>B</v>
          </cell>
          <cell r="I99" t="str">
            <v>S</v>
          </cell>
          <cell r="J99" t="str">
            <v>001230280</v>
          </cell>
          <cell r="K99">
            <v>45135</v>
          </cell>
          <cell r="L99" t="str">
            <v>26230711744898000390550010012302801619585161</v>
          </cell>
          <cell r="M99" t="str">
            <v>26 -  Pernambuco</v>
          </cell>
          <cell r="N99">
            <v>655.0517759999999</v>
          </cell>
        </row>
        <row r="100">
          <cell r="C100" t="str">
            <v>HOSPITAL ERMÍRIO COUTINHO</v>
          </cell>
          <cell r="E100" t="str">
            <v>1.99 - Outras Despesas com Pessoal</v>
          </cell>
          <cell r="F100">
            <v>2515363000195</v>
          </cell>
          <cell r="G100" t="str">
            <v>LEITE &amp; SILVA COMERCIO DE GLP LTDA</v>
          </cell>
          <cell r="H100" t="str">
            <v>B</v>
          </cell>
          <cell r="I100" t="str">
            <v>S</v>
          </cell>
          <cell r="J100" t="str">
            <v>000004260</v>
          </cell>
          <cell r="K100">
            <v>45134</v>
          </cell>
          <cell r="L100" t="str">
            <v>26230702515363000195550010000042601267700009</v>
          </cell>
          <cell r="M100" t="str">
            <v>26 -  Pernambuco</v>
          </cell>
          <cell r="N100">
            <v>107.696</v>
          </cell>
        </row>
        <row r="101">
          <cell r="C101" t="str">
            <v>HOSPITAL ERMÍRIO COUTINHO</v>
          </cell>
          <cell r="E101" t="str">
            <v>1.99 - Outras Despesas com Pessoal</v>
          </cell>
          <cell r="F101">
            <v>4792592000182</v>
          </cell>
          <cell r="G101" t="str">
            <v>M. C. B. DE MORAES</v>
          </cell>
          <cell r="H101" t="str">
            <v>B</v>
          </cell>
          <cell r="I101" t="str">
            <v>S</v>
          </cell>
          <cell r="J101" t="str">
            <v>000004157</v>
          </cell>
          <cell r="K101">
            <v>45132</v>
          </cell>
          <cell r="L101" t="str">
            <v>26230704792592000182650010000041571810163955</v>
          </cell>
          <cell r="M101" t="str">
            <v>26 -  Pernambuco</v>
          </cell>
          <cell r="N101">
            <v>35.324288000000003</v>
          </cell>
        </row>
        <row r="102">
          <cell r="C102" t="str">
            <v>HOSPITAL ERMÍRIO COUTINHO</v>
          </cell>
          <cell r="E102" t="str">
            <v>1.99 - Outras Despesas com Pessoal</v>
          </cell>
          <cell r="F102">
            <v>4792592000182</v>
          </cell>
          <cell r="G102" t="str">
            <v>M. C. B. DE MORAES</v>
          </cell>
          <cell r="H102" t="str">
            <v>B</v>
          </cell>
          <cell r="I102" t="str">
            <v>S</v>
          </cell>
          <cell r="J102" t="str">
            <v>000004158</v>
          </cell>
          <cell r="K102">
            <v>45133</v>
          </cell>
          <cell r="L102" t="str">
            <v>26230704792592000182650010000041581743364335</v>
          </cell>
          <cell r="M102" t="str">
            <v>26 -  Pernambuco</v>
          </cell>
          <cell r="N102">
            <v>58.895487999999993</v>
          </cell>
        </row>
        <row r="103">
          <cell r="C103" t="str">
            <v>HOSPITAL ERMÍRIO COUTINHO</v>
          </cell>
          <cell r="E103" t="str">
            <v>1.99 - Outras Despesas com Pessoal</v>
          </cell>
          <cell r="F103">
            <v>4792592000182</v>
          </cell>
          <cell r="G103" t="str">
            <v>M. C. B. DE MORAES</v>
          </cell>
          <cell r="H103" t="str">
            <v>B</v>
          </cell>
          <cell r="I103" t="str">
            <v>S</v>
          </cell>
          <cell r="J103" t="str">
            <v>000004159</v>
          </cell>
          <cell r="K103">
            <v>45134</v>
          </cell>
          <cell r="L103" t="str">
            <v>26230704792592000182650010000041591705661910</v>
          </cell>
          <cell r="M103" t="str">
            <v>26 -  Pernambuco</v>
          </cell>
          <cell r="N103">
            <v>47.516287999999996</v>
          </cell>
        </row>
        <row r="104">
          <cell r="C104" t="str">
            <v>HOSPITAL ERMÍRIO COUTINHO</v>
          </cell>
          <cell r="E104" t="str">
            <v>1.99 - Outras Despesas com Pessoal</v>
          </cell>
          <cell r="F104">
            <v>7761177000150</v>
          </cell>
          <cell r="G104" t="str">
            <v>SUPERMERCADO O CORDEIRAO LTDA</v>
          </cell>
          <cell r="H104" t="str">
            <v>B</v>
          </cell>
          <cell r="I104" t="str">
            <v>S</v>
          </cell>
          <cell r="J104" t="str">
            <v>4535</v>
          </cell>
          <cell r="K104">
            <v>45135</v>
          </cell>
          <cell r="L104" t="str">
            <v>26230707761177000150550090000045351000128130</v>
          </cell>
          <cell r="M104" t="str">
            <v>26 -  Pernambuco</v>
          </cell>
          <cell r="N104">
            <v>416.52342400000003</v>
          </cell>
        </row>
        <row r="105">
          <cell r="C105" t="str">
            <v>HOSPITAL ERMÍRIO COUTINHO</v>
          </cell>
          <cell r="E105" t="str">
            <v>1.99 - Outras Despesas com Pessoal</v>
          </cell>
          <cell r="F105">
            <v>7761177000150</v>
          </cell>
          <cell r="G105" t="str">
            <v>SUPERMERCADO O CORDEIRAO LTDA</v>
          </cell>
          <cell r="H105" t="str">
            <v>B</v>
          </cell>
          <cell r="I105" t="str">
            <v>S</v>
          </cell>
          <cell r="J105" t="str">
            <v>4542</v>
          </cell>
          <cell r="K105">
            <v>45138</v>
          </cell>
          <cell r="L105" t="str">
            <v>26230707761177000150550090000045421000128282</v>
          </cell>
          <cell r="M105" t="str">
            <v>26 -  Pernambuco</v>
          </cell>
          <cell r="N105">
            <v>659.54249600000003</v>
          </cell>
        </row>
        <row r="106">
          <cell r="C106" t="str">
            <v>HOSPITAL ERMÍRIO COUTINHO</v>
          </cell>
          <cell r="E106" t="str">
            <v>1.99 - Outras Despesas com Pessoal</v>
          </cell>
          <cell r="F106">
            <v>2515363000195</v>
          </cell>
          <cell r="G106" t="str">
            <v>LEITE &amp; SILVA COMERCIO DE GLP LTDA</v>
          </cell>
          <cell r="H106" t="str">
            <v>B</v>
          </cell>
          <cell r="I106" t="str">
            <v>S</v>
          </cell>
          <cell r="J106" t="str">
            <v>4262</v>
          </cell>
          <cell r="K106">
            <v>45135</v>
          </cell>
          <cell r="L106" t="str">
            <v>26230702515363000195550010000042621076600004</v>
          </cell>
          <cell r="M106" t="str">
            <v>26 -  Pernambuco</v>
          </cell>
          <cell r="N106">
            <v>36.576000000000001</v>
          </cell>
        </row>
        <row r="107">
          <cell r="C107" t="str">
            <v>HOSPITAL ERMÍRIO COUTINHO</v>
          </cell>
          <cell r="E107" t="str">
            <v>1.99 - Outras Despesas com Pessoal</v>
          </cell>
          <cell r="F107">
            <v>4792592000182</v>
          </cell>
          <cell r="G107" t="str">
            <v>M. C. B. DE MORAES</v>
          </cell>
          <cell r="H107" t="str">
            <v>B</v>
          </cell>
          <cell r="I107" t="str">
            <v>S</v>
          </cell>
          <cell r="J107" t="str">
            <v>000004160</v>
          </cell>
          <cell r="K107">
            <v>45135</v>
          </cell>
          <cell r="L107" t="str">
            <v>26230704792592000182650010000041601110452470</v>
          </cell>
          <cell r="M107" t="str">
            <v>26 -  Pernambuco</v>
          </cell>
          <cell r="N107">
            <v>37.762687999999997</v>
          </cell>
        </row>
        <row r="108">
          <cell r="C108" t="str">
            <v>HOSPITAL ERMÍRIO COUTINHO</v>
          </cell>
          <cell r="E108" t="str">
            <v>1.99 - Outras Despesas com Pessoal</v>
          </cell>
          <cell r="F108">
            <v>4792592000182</v>
          </cell>
          <cell r="G108" t="str">
            <v>M. C. B. DE MORAES</v>
          </cell>
          <cell r="H108" t="str">
            <v>B</v>
          </cell>
          <cell r="I108" t="str">
            <v>S</v>
          </cell>
          <cell r="J108" t="str">
            <v>000004162</v>
          </cell>
          <cell r="K108">
            <v>45138</v>
          </cell>
          <cell r="L108" t="str">
            <v>26230704792592000182650010000041621363175258</v>
          </cell>
          <cell r="M108" t="str">
            <v>26 -  Pernambuco</v>
          </cell>
          <cell r="N108">
            <v>28.049727999999998</v>
          </cell>
        </row>
        <row r="109">
          <cell r="C109" t="str">
            <v>HOSPITAL ERMÍRIO COUTINHO</v>
          </cell>
          <cell r="E109" t="str">
            <v>1.99 - Outras Despesas com Pessoal</v>
          </cell>
          <cell r="F109">
            <v>4792592000182</v>
          </cell>
          <cell r="G109" t="str">
            <v>M. C. B. DE MORAES</v>
          </cell>
          <cell r="H109" t="str">
            <v>B</v>
          </cell>
          <cell r="I109" t="str">
            <v>S</v>
          </cell>
          <cell r="J109" t="str">
            <v>000004161</v>
          </cell>
          <cell r="K109">
            <v>45136</v>
          </cell>
          <cell r="L109" t="str">
            <v>26230704792592000182650010000041611852323287</v>
          </cell>
          <cell r="M109" t="str">
            <v>26 -  Pernambuco</v>
          </cell>
          <cell r="N109">
            <v>66.739007999999998</v>
          </cell>
        </row>
        <row r="110">
          <cell r="C110" t="str">
            <v>HOSPITAL ERMÍRIO COUTINHO</v>
          </cell>
          <cell r="E110" t="str">
            <v>3.12 - Material Hospitalar</v>
          </cell>
          <cell r="F110">
            <v>12420164001048</v>
          </cell>
          <cell r="G110" t="str">
            <v xml:space="preserve">CM HOSPITALAR S.A RECIFE </v>
          </cell>
          <cell r="H110" t="str">
            <v>B</v>
          </cell>
          <cell r="I110" t="str">
            <v>S</v>
          </cell>
          <cell r="J110" t="str">
            <v>000181386</v>
          </cell>
          <cell r="K110">
            <v>45111</v>
          </cell>
          <cell r="L110" t="str">
            <v>26230712420164001048550010001813861605683335</v>
          </cell>
          <cell r="M110" t="str">
            <v>26 -  Pernambuco</v>
          </cell>
          <cell r="N110">
            <v>1066.04</v>
          </cell>
        </row>
        <row r="111">
          <cell r="C111" t="str">
            <v>HOSPITAL ERMÍRIO COUTINHO</v>
          </cell>
          <cell r="E111" t="str">
            <v>3.12 - Material Hospitalar</v>
          </cell>
          <cell r="F111">
            <v>4614288000145</v>
          </cell>
          <cell r="G111" t="str">
            <v xml:space="preserve">DISK LIFE COMERCIO DE PRODUTOS CIRURGICOS LTDA </v>
          </cell>
          <cell r="H111" t="str">
            <v>B</v>
          </cell>
          <cell r="I111" t="str">
            <v>S</v>
          </cell>
          <cell r="J111" t="str">
            <v>000006958</v>
          </cell>
          <cell r="K111">
            <v>45117</v>
          </cell>
          <cell r="L111" t="str">
            <v>26230704614288000145550010000069581744069092</v>
          </cell>
          <cell r="M111" t="str">
            <v>26 -  Pernambuco</v>
          </cell>
          <cell r="N111">
            <v>384</v>
          </cell>
        </row>
        <row r="112">
          <cell r="C112" t="str">
            <v>HOSPITAL ERMÍRIO COUTINHO</v>
          </cell>
          <cell r="E112" t="str">
            <v>3.12 - Material Hospitalar</v>
          </cell>
          <cell r="F112">
            <v>10647227000268</v>
          </cell>
          <cell r="G112" t="str">
            <v xml:space="preserve">TUPAN SAUDE CENTER LTDA </v>
          </cell>
          <cell r="H112" t="str">
            <v>B</v>
          </cell>
          <cell r="I112" t="str">
            <v>S</v>
          </cell>
          <cell r="J112" t="str">
            <v>000002344</v>
          </cell>
          <cell r="K112">
            <v>45114</v>
          </cell>
          <cell r="L112" t="str">
            <v>26230710647227000268550010000023441009356683</v>
          </cell>
          <cell r="M112" t="str">
            <v>26 -  Pernambuco</v>
          </cell>
          <cell r="N112">
            <v>783.94</v>
          </cell>
        </row>
        <row r="113">
          <cell r="C113" t="str">
            <v>HOSPITAL ERMÍRIO COUTINHO</v>
          </cell>
          <cell r="E113" t="str">
            <v>3.12 - Material Hospitalar</v>
          </cell>
          <cell r="F113">
            <v>23039218000155</v>
          </cell>
          <cell r="G113" t="str">
            <v>VISION MEDICA LTDA</v>
          </cell>
          <cell r="H113" t="str">
            <v>B</v>
          </cell>
          <cell r="I113" t="str">
            <v>S</v>
          </cell>
          <cell r="J113" t="str">
            <v>000006926</v>
          </cell>
          <cell r="K113">
            <v>45117</v>
          </cell>
          <cell r="L113" t="str">
            <v>26230723039218000155550010000069261104983074</v>
          </cell>
          <cell r="M113" t="str">
            <v>26 -  Pernambuco</v>
          </cell>
          <cell r="N113">
            <v>1658.56</v>
          </cell>
        </row>
        <row r="114">
          <cell r="C114" t="str">
            <v>HOSPITAL ERMÍRIO COUTINHO</v>
          </cell>
          <cell r="E114" t="str">
            <v>3.12 - Material Hospitalar</v>
          </cell>
          <cell r="F114">
            <v>23680034000170</v>
          </cell>
          <cell r="G114" t="str">
            <v xml:space="preserve">D ARAUJO COMERCIO ATACADISTA LTDA </v>
          </cell>
          <cell r="H114" t="str">
            <v>B</v>
          </cell>
          <cell r="I114" t="str">
            <v>S</v>
          </cell>
          <cell r="J114" t="str">
            <v>000012579</v>
          </cell>
          <cell r="K114">
            <v>45120</v>
          </cell>
          <cell r="L114" t="str">
            <v>26230723680034000170550010000125791178807000</v>
          </cell>
          <cell r="M114" t="str">
            <v>26 -  Pernambuco</v>
          </cell>
          <cell r="N114">
            <v>6974.88</v>
          </cell>
        </row>
        <row r="115">
          <cell r="C115" t="str">
            <v>HOSPITAL ERMÍRIO COUTINHO</v>
          </cell>
          <cell r="E115" t="str">
            <v>3.12 - Material Hospitalar</v>
          </cell>
          <cell r="F115">
            <v>8674752000140</v>
          </cell>
          <cell r="G115" t="str">
            <v xml:space="preserve">CIRURGICA MOTEBELLO LTDA </v>
          </cell>
          <cell r="H115" t="str">
            <v>B</v>
          </cell>
          <cell r="I115" t="str">
            <v>S</v>
          </cell>
          <cell r="J115" t="str">
            <v>000167616</v>
          </cell>
          <cell r="K115">
            <v>45120</v>
          </cell>
          <cell r="L115" t="str">
            <v>26230708674752000140550010001676161045623110</v>
          </cell>
          <cell r="M115" t="str">
            <v>26 -  Pernambuco</v>
          </cell>
          <cell r="N115">
            <v>444.18</v>
          </cell>
        </row>
        <row r="116">
          <cell r="C116" t="str">
            <v>HOSPITAL ERMÍRIO COUTINHO</v>
          </cell>
          <cell r="E116" t="str">
            <v>3.12 - Material Hospitalar</v>
          </cell>
          <cell r="F116">
            <v>5932624000160</v>
          </cell>
          <cell r="G116" t="str">
            <v xml:space="preserve">MEGAMED COMERCIO LTDA </v>
          </cell>
          <cell r="H116" t="str">
            <v>B</v>
          </cell>
          <cell r="I116" t="str">
            <v>S</v>
          </cell>
          <cell r="J116" t="str">
            <v>000020945</v>
          </cell>
          <cell r="K116">
            <v>45120</v>
          </cell>
          <cell r="L116" t="str">
            <v>26230705932624000160550010000209451049395724</v>
          </cell>
          <cell r="M116" t="str">
            <v>26 -  Pernambuco</v>
          </cell>
          <cell r="N116">
            <v>2297.6</v>
          </cell>
        </row>
        <row r="117">
          <cell r="C117" t="str">
            <v>HOSPITAL ERMÍRIO COUTINHO</v>
          </cell>
          <cell r="E117" t="str">
            <v>3.12 - Material Hospitalar</v>
          </cell>
          <cell r="F117">
            <v>23680034000170</v>
          </cell>
          <cell r="G117" t="str">
            <v xml:space="preserve">D ARAUJO COMERCIO ATACADISTA LTDA </v>
          </cell>
          <cell r="H117" t="str">
            <v>B</v>
          </cell>
          <cell r="I117" t="str">
            <v>S</v>
          </cell>
          <cell r="J117" t="str">
            <v>000012597</v>
          </cell>
          <cell r="K117">
            <v>45120</v>
          </cell>
          <cell r="L117" t="str">
            <v>26230723680034000170550010000125971375304417</v>
          </cell>
          <cell r="M117" t="str">
            <v>26 -  Pernambuco</v>
          </cell>
          <cell r="N117">
            <v>2880</v>
          </cell>
        </row>
        <row r="118">
          <cell r="C118" t="str">
            <v>HOSPITAL ERMÍRIO COUTINHO</v>
          </cell>
          <cell r="E118" t="str">
            <v>3.12 - Material Hospitalar</v>
          </cell>
          <cell r="F118">
            <v>40788766000105</v>
          </cell>
          <cell r="G118" t="str">
            <v xml:space="preserve">CIRURGICA BRASIL DIST MED LTDA </v>
          </cell>
          <cell r="H118" t="str">
            <v>B</v>
          </cell>
          <cell r="I118" t="str">
            <v>S</v>
          </cell>
          <cell r="J118" t="str">
            <v>8828</v>
          </cell>
          <cell r="K118">
            <v>45120</v>
          </cell>
          <cell r="L118" t="str">
            <v>26230740788766000105550010000088281191156137</v>
          </cell>
          <cell r="M118" t="str">
            <v>26 -  Pernambuco</v>
          </cell>
          <cell r="N118">
            <v>3349.02</v>
          </cell>
        </row>
        <row r="119">
          <cell r="C119" t="str">
            <v>HOSPITAL ERMÍRIO COUTINHO</v>
          </cell>
          <cell r="E119" t="str">
            <v>3.12 - Material Hospitalar</v>
          </cell>
          <cell r="F119">
            <v>8674752000301</v>
          </cell>
          <cell r="G119" t="str">
            <v xml:space="preserve">CIRURGICA MOTEBELLO LTDA </v>
          </cell>
          <cell r="H119" t="str">
            <v>B</v>
          </cell>
          <cell r="I119" t="str">
            <v>S</v>
          </cell>
          <cell r="J119" t="str">
            <v>000024445</v>
          </cell>
          <cell r="K119">
            <v>45120</v>
          </cell>
          <cell r="L119" t="str">
            <v>26230708674752000301550010000244451606145275</v>
          </cell>
          <cell r="M119" t="str">
            <v>26 -  Pernambuco</v>
          </cell>
          <cell r="N119">
            <v>6475.66</v>
          </cell>
        </row>
        <row r="120">
          <cell r="C120" t="str">
            <v>HOSPITAL ERMÍRIO COUTINHO</v>
          </cell>
          <cell r="E120" t="str">
            <v>3.12 - Material Hospitalar</v>
          </cell>
          <cell r="F120">
            <v>44734671002286</v>
          </cell>
          <cell r="G120" t="str">
            <v xml:space="preserve">CRISTALIA PROD QUIM FARMACEUTICO LTDA </v>
          </cell>
          <cell r="H120" t="str">
            <v>B</v>
          </cell>
          <cell r="I120" t="str">
            <v>S</v>
          </cell>
          <cell r="J120" t="str">
            <v>0137131</v>
          </cell>
          <cell r="K120">
            <v>45119</v>
          </cell>
          <cell r="L120" t="str">
            <v>35230744734671002286550100001371311204852724</v>
          </cell>
          <cell r="M120" t="str">
            <v>35 -  São Paulo</v>
          </cell>
          <cell r="N120">
            <v>544.32000000000005</v>
          </cell>
        </row>
        <row r="121">
          <cell r="C121" t="str">
            <v>HOSPITAL ERMÍRIO COUTINHO</v>
          </cell>
          <cell r="E121" t="str">
            <v>3.12 - Material Hospitalar</v>
          </cell>
          <cell r="F121">
            <v>15218561000139</v>
          </cell>
          <cell r="G121" t="str">
            <v>NNMED-DIST IMP E EXPORT DE MED LTDA</v>
          </cell>
          <cell r="H121" t="str">
            <v>B</v>
          </cell>
          <cell r="I121" t="str">
            <v>S</v>
          </cell>
          <cell r="J121" t="str">
            <v>000103020</v>
          </cell>
          <cell r="K121">
            <v>45120</v>
          </cell>
          <cell r="L121" t="str">
            <v>25230715218561000139550010001030201653855105</v>
          </cell>
          <cell r="M121" t="str">
            <v>25 -  Paraíba</v>
          </cell>
          <cell r="N121">
            <v>2249.29</v>
          </cell>
        </row>
        <row r="122">
          <cell r="C122" t="str">
            <v>HOSPITAL ERMÍRIO COUTINHO</v>
          </cell>
          <cell r="E122" t="str">
            <v>3.12 - Material Hospitalar</v>
          </cell>
          <cell r="F122">
            <v>10779833000156</v>
          </cell>
          <cell r="G122" t="str">
            <v>MEDICAL MERCANTIL DE APARELHAGEM MEDICA LTDA</v>
          </cell>
          <cell r="H122" t="str">
            <v>B</v>
          </cell>
          <cell r="I122" t="str">
            <v>S</v>
          </cell>
          <cell r="J122" t="str">
            <v>000580091</v>
          </cell>
          <cell r="K122">
            <v>45119</v>
          </cell>
          <cell r="L122" t="str">
            <v>26230710779833000156550010005800911582114008</v>
          </cell>
          <cell r="M122" t="str">
            <v>26 -  Pernambuco</v>
          </cell>
          <cell r="N122">
            <v>1178.92</v>
          </cell>
        </row>
        <row r="123">
          <cell r="C123" t="str">
            <v>HOSPITAL ERMÍRIO COUTINHO</v>
          </cell>
          <cell r="E123" t="str">
            <v>3.12 - Material Hospitalar</v>
          </cell>
          <cell r="F123">
            <v>29992682000490</v>
          </cell>
          <cell r="G123" t="str">
            <v>ECOMED COMERCIO DE PRODUTOS MEDICOS LTDA</v>
          </cell>
          <cell r="H123" t="str">
            <v>B</v>
          </cell>
          <cell r="I123" t="str">
            <v>S</v>
          </cell>
          <cell r="J123" t="str">
            <v>13942</v>
          </cell>
          <cell r="K123">
            <v>45121</v>
          </cell>
          <cell r="L123" t="str">
            <v>26230729992682000490550000000139421354679198</v>
          </cell>
          <cell r="M123" t="str">
            <v>26 -  Pernambuco</v>
          </cell>
          <cell r="N123">
            <v>565.5</v>
          </cell>
        </row>
        <row r="124">
          <cell r="C124" t="str">
            <v>HOSPITAL ERMÍRIO COUTINHO</v>
          </cell>
          <cell r="E124" t="str">
            <v>3.12 - Material Hospitalar</v>
          </cell>
          <cell r="F124">
            <v>4614288000145</v>
          </cell>
          <cell r="G124" t="str">
            <v xml:space="preserve">DISK LIFE COMERCIO DE PRODUTOS CIRURGICOS LTDA </v>
          </cell>
          <cell r="H124" t="str">
            <v>B</v>
          </cell>
          <cell r="I124" t="str">
            <v>S</v>
          </cell>
          <cell r="J124" t="str">
            <v>6987</v>
          </cell>
          <cell r="K124">
            <v>45120</v>
          </cell>
          <cell r="L124" t="str">
            <v>26230704614288000145550010000069871733005235</v>
          </cell>
          <cell r="M124" t="str">
            <v>26 -  Pernambuco</v>
          </cell>
          <cell r="N124">
            <v>11367.7</v>
          </cell>
        </row>
        <row r="125">
          <cell r="C125" t="str">
            <v>HOSPITAL ERMÍRIO COUTINHO</v>
          </cell>
          <cell r="E125" t="str">
            <v>3.12 - Material Hospitalar</v>
          </cell>
          <cell r="F125">
            <v>67729178000653</v>
          </cell>
          <cell r="G125" t="str">
            <v>COMERCIAL CIRURGICA RIOCLARENSE LTDA</v>
          </cell>
          <cell r="H125" t="str">
            <v>B</v>
          </cell>
          <cell r="I125" t="str">
            <v>S</v>
          </cell>
          <cell r="J125" t="str">
            <v>000053708</v>
          </cell>
          <cell r="K125">
            <v>45119</v>
          </cell>
          <cell r="L125" t="str">
            <v>26230767729178000653550010000537081207537280</v>
          </cell>
          <cell r="M125" t="str">
            <v>26 -  Pernambuco</v>
          </cell>
          <cell r="N125">
            <v>319.5</v>
          </cell>
        </row>
        <row r="126">
          <cell r="C126" t="str">
            <v>HOSPITAL ERMÍRIO COUTINHO</v>
          </cell>
          <cell r="E126" t="str">
            <v>3.12 - Material Hospitalar</v>
          </cell>
          <cell r="F126">
            <v>61418042000131</v>
          </cell>
          <cell r="G126" t="str">
            <v xml:space="preserve">CIRURGICA FERNANDES C.MAT.CIR.HO.SO.LTDA </v>
          </cell>
          <cell r="H126" t="str">
            <v>B</v>
          </cell>
          <cell r="I126" t="str">
            <v>S</v>
          </cell>
          <cell r="J126" t="str">
            <v>1615177</v>
          </cell>
          <cell r="K126">
            <v>45119</v>
          </cell>
          <cell r="L126" t="str">
            <v>35230761418042000131550040016151771136772753</v>
          </cell>
          <cell r="M126" t="str">
            <v>35 -  São Paulo</v>
          </cell>
          <cell r="N126">
            <v>1118.82</v>
          </cell>
        </row>
        <row r="127">
          <cell r="C127" t="str">
            <v>HOSPITAL ERMÍRIO COUTINHO</v>
          </cell>
          <cell r="E127" t="str">
            <v>3.12 - Material Hospitalar</v>
          </cell>
          <cell r="F127">
            <v>9420486000191</v>
          </cell>
          <cell r="G127" t="str">
            <v xml:space="preserve">UNIVEN HEALTHCARE S.A </v>
          </cell>
          <cell r="H127" t="str">
            <v>B</v>
          </cell>
          <cell r="I127" t="str">
            <v>S</v>
          </cell>
          <cell r="J127" t="str">
            <v>36312</v>
          </cell>
          <cell r="K127">
            <v>45124</v>
          </cell>
          <cell r="L127" t="str">
            <v>42230709420486000191550010000363121744419370</v>
          </cell>
          <cell r="M127" t="str">
            <v>42 -  Santa Catarina</v>
          </cell>
          <cell r="N127">
            <v>1162.5</v>
          </cell>
        </row>
        <row r="128">
          <cell r="C128" t="str">
            <v>HOSPITAL ERMÍRIO COUTINHO</v>
          </cell>
          <cell r="E128" t="str">
            <v>3.12 - Material Hospitalar</v>
          </cell>
          <cell r="F128">
            <v>11206099000441</v>
          </cell>
          <cell r="G128" t="str">
            <v>SUPERMED COM. E IMP. DE PROD. MED. E HOSPIT. LTDA</v>
          </cell>
          <cell r="H128" t="str">
            <v>B</v>
          </cell>
          <cell r="I128" t="str">
            <v>S</v>
          </cell>
          <cell r="J128" t="str">
            <v>531235</v>
          </cell>
          <cell r="K128">
            <v>45120</v>
          </cell>
          <cell r="L128" t="str">
            <v>35230711206099000441550010005312351001033341</v>
          </cell>
          <cell r="M128" t="str">
            <v>35 -  São Paulo</v>
          </cell>
          <cell r="N128">
            <v>792.48</v>
          </cell>
        </row>
        <row r="129">
          <cell r="C129" t="str">
            <v>HOSPITAL ERMÍRIO COUTINHO</v>
          </cell>
          <cell r="E129" t="str">
            <v>3.12 - Material Hospitalar</v>
          </cell>
          <cell r="F129">
            <v>7847837000110</v>
          </cell>
          <cell r="G129" t="str">
            <v>CIENTIFICA MEDICA HOSPITALAR LTDA</v>
          </cell>
          <cell r="H129" t="str">
            <v>B</v>
          </cell>
          <cell r="I129" t="str">
            <v>S</v>
          </cell>
          <cell r="J129" t="str">
            <v>000249227</v>
          </cell>
          <cell r="K129">
            <v>45131</v>
          </cell>
          <cell r="L129" t="str">
            <v>52230707847837000110550010002492271232497537</v>
          </cell>
          <cell r="M129" t="str">
            <v>52 -  Goiás</v>
          </cell>
          <cell r="N129">
            <v>899.76</v>
          </cell>
        </row>
        <row r="130">
          <cell r="C130" t="str">
            <v>HOSPITAL ERMÍRIO COUTINHO</v>
          </cell>
          <cell r="E130" t="str">
            <v>3.12 - Material Hospitalar</v>
          </cell>
          <cell r="F130">
            <v>10779833000156</v>
          </cell>
          <cell r="G130" t="str">
            <v>MEDICAL MERCANTIL DE APARELHAGEM MEDICA LTDA</v>
          </cell>
          <cell r="H130" t="str">
            <v>B</v>
          </cell>
          <cell r="I130" t="str">
            <v>S</v>
          </cell>
          <cell r="J130" t="str">
            <v>000581095</v>
          </cell>
          <cell r="K130">
            <v>45133</v>
          </cell>
          <cell r="L130" t="str">
            <v>26230710779833000156550010005810951583118000</v>
          </cell>
          <cell r="M130" t="str">
            <v>26 -  Pernambuco</v>
          </cell>
          <cell r="N130">
            <v>2537.6</v>
          </cell>
        </row>
        <row r="131">
          <cell r="C131" t="str">
            <v>HOSPITAL ERMÍRIO COUTINHO</v>
          </cell>
          <cell r="E131" t="str">
            <v>3.12 - Material Hospitalar</v>
          </cell>
          <cell r="F131">
            <v>3679808000135</v>
          </cell>
          <cell r="G131" t="str">
            <v>BIO INFINITY COMERCIO HOSPITLAR E LOCACAO LTDA</v>
          </cell>
          <cell r="H131" t="str">
            <v>B</v>
          </cell>
          <cell r="I131" t="str">
            <v>S</v>
          </cell>
          <cell r="J131" t="str">
            <v>10359</v>
          </cell>
          <cell r="K131">
            <v>45120</v>
          </cell>
          <cell r="L131" t="str">
            <v>35230703679808000135550010000103591493554513</v>
          </cell>
          <cell r="M131" t="str">
            <v>35 -  São Paulo</v>
          </cell>
          <cell r="N131">
            <v>1036</v>
          </cell>
        </row>
        <row r="132">
          <cell r="C132" t="str">
            <v>HOSPITAL ERMÍRIO COUTINHO</v>
          </cell>
          <cell r="E132" t="str">
            <v>3.4 - Material Farmacológico</v>
          </cell>
          <cell r="F132">
            <v>7829192000273</v>
          </cell>
          <cell r="G132" t="str">
            <v>A C S MEDICAMENTOS LTDA</v>
          </cell>
          <cell r="H132" t="str">
            <v>B</v>
          </cell>
          <cell r="I132" t="str">
            <v>S</v>
          </cell>
          <cell r="J132" t="str">
            <v>462149</v>
          </cell>
          <cell r="K132">
            <v>45114</v>
          </cell>
          <cell r="L132" t="str">
            <v>26230707829192000273650020004621491888888894</v>
          </cell>
          <cell r="M132" t="str">
            <v>26 -  Pernambuco</v>
          </cell>
          <cell r="N132">
            <v>15.99</v>
          </cell>
        </row>
        <row r="133">
          <cell r="C133" t="str">
            <v>HOSPITAL ERMÍRIO COUTINHO</v>
          </cell>
          <cell r="E133" t="str">
            <v>3.4 - Material Farmacológico</v>
          </cell>
          <cell r="F133">
            <v>21631782000137</v>
          </cell>
          <cell r="G133" t="str">
            <v>E JOSE G F DE OLIVEIRA ME</v>
          </cell>
          <cell r="H133" t="str">
            <v>B</v>
          </cell>
          <cell r="I133" t="str">
            <v>S</v>
          </cell>
          <cell r="J133" t="str">
            <v>56560</v>
          </cell>
          <cell r="K133">
            <v>45120</v>
          </cell>
          <cell r="L133" t="str">
            <v>26230721631782000137650010000565601888888891</v>
          </cell>
          <cell r="M133" t="str">
            <v>26 -  Pernambuco</v>
          </cell>
          <cell r="N133">
            <v>54.75</v>
          </cell>
        </row>
        <row r="134">
          <cell r="C134" t="str">
            <v>HOSPITAL ERMÍRIO COUTINHO</v>
          </cell>
          <cell r="E134" t="str">
            <v>3.4 - Material Farmacológico</v>
          </cell>
          <cell r="F134">
            <v>7829192000273</v>
          </cell>
          <cell r="G134" t="str">
            <v>A C S MEDICAMENTOS LTDA</v>
          </cell>
          <cell r="H134" t="str">
            <v>B</v>
          </cell>
          <cell r="I134" t="str">
            <v>S</v>
          </cell>
          <cell r="J134" t="str">
            <v>466061</v>
          </cell>
          <cell r="K134">
            <v>45125</v>
          </cell>
          <cell r="L134" t="str">
            <v>26230707829192000273650020004660611888888891</v>
          </cell>
          <cell r="M134" t="str">
            <v>26 -  Pernambuco</v>
          </cell>
          <cell r="N134">
            <v>30</v>
          </cell>
        </row>
        <row r="135">
          <cell r="C135" t="str">
            <v>HOSPITAL ERMÍRIO COUTINHO</v>
          </cell>
          <cell r="E135" t="str">
            <v>3.4 - Material Farmacológico</v>
          </cell>
          <cell r="F135">
            <v>8778201000126</v>
          </cell>
          <cell r="G135" t="str">
            <v xml:space="preserve">DROGAFONTE LTDA </v>
          </cell>
          <cell r="H135" t="str">
            <v>B</v>
          </cell>
          <cell r="I135" t="str">
            <v>S</v>
          </cell>
          <cell r="J135" t="str">
            <v>000417103</v>
          </cell>
          <cell r="K135">
            <v>45119</v>
          </cell>
          <cell r="L135" t="str">
            <v>26230708778201000126550010004171031503575283</v>
          </cell>
          <cell r="M135" t="str">
            <v>26 -  Pernambuco</v>
          </cell>
          <cell r="N135">
            <v>6448.24</v>
          </cell>
        </row>
        <row r="136">
          <cell r="C136" t="str">
            <v>HOSPITAL ERMÍRIO COUTINHO</v>
          </cell>
          <cell r="E136" t="str">
            <v>3.4 - Material Farmacológico</v>
          </cell>
          <cell r="F136">
            <v>23680034000170</v>
          </cell>
          <cell r="G136" t="str">
            <v xml:space="preserve">D ARAUJO COMERCIO ATACADISTA LTDA </v>
          </cell>
          <cell r="H136" t="str">
            <v>B</v>
          </cell>
          <cell r="I136" t="str">
            <v>S</v>
          </cell>
          <cell r="J136" t="str">
            <v>000012579</v>
          </cell>
          <cell r="K136">
            <v>45120</v>
          </cell>
          <cell r="L136" t="str">
            <v>26230723680034000170550010000125791178807000</v>
          </cell>
          <cell r="M136" t="str">
            <v>26 -  Pernambuco</v>
          </cell>
          <cell r="N136">
            <v>117.9</v>
          </cell>
        </row>
        <row r="137">
          <cell r="C137" t="str">
            <v>HOSPITAL ERMÍRIO COUTINHO</v>
          </cell>
          <cell r="E137" t="str">
            <v>3.4 - Material Farmacológico</v>
          </cell>
          <cell r="F137">
            <v>8674752000140</v>
          </cell>
          <cell r="G137" t="str">
            <v xml:space="preserve">CIRURGICA MOTEBELLO LTDA </v>
          </cell>
          <cell r="H137" t="str">
            <v>B</v>
          </cell>
          <cell r="I137" t="str">
            <v>S</v>
          </cell>
          <cell r="J137" t="str">
            <v>000167551</v>
          </cell>
          <cell r="K137">
            <v>45119</v>
          </cell>
          <cell r="L137" t="str">
            <v>26230708674752000140550010001675511195508361</v>
          </cell>
          <cell r="M137" t="str">
            <v>26 -  Pernambuco</v>
          </cell>
          <cell r="N137">
            <v>164.85</v>
          </cell>
        </row>
        <row r="138">
          <cell r="C138" t="str">
            <v>HOSPITAL ERMÍRIO COUTINHO</v>
          </cell>
          <cell r="E138" t="str">
            <v>3.4 - Material Farmacológico</v>
          </cell>
          <cell r="F138">
            <v>8674752000140</v>
          </cell>
          <cell r="G138" t="str">
            <v xml:space="preserve">CIRURGICA MOTEBELLO LTDA </v>
          </cell>
          <cell r="H138" t="str">
            <v>B</v>
          </cell>
          <cell r="I138" t="str">
            <v>S</v>
          </cell>
          <cell r="J138" t="str">
            <v>000167581</v>
          </cell>
          <cell r="K138">
            <v>45120</v>
          </cell>
          <cell r="L138" t="str">
            <v>26230708674752000140550010001675811857933834</v>
          </cell>
          <cell r="M138" t="str">
            <v>26 -  Pernambuco</v>
          </cell>
          <cell r="N138">
            <v>4940.16</v>
          </cell>
        </row>
        <row r="139">
          <cell r="C139" t="str">
            <v>HOSPITAL ERMÍRIO COUTINHO</v>
          </cell>
          <cell r="E139" t="str">
            <v>3.4 - Material Farmacológico</v>
          </cell>
          <cell r="F139">
            <v>40788766000105</v>
          </cell>
          <cell r="G139" t="str">
            <v xml:space="preserve">CIRURGICA BRASIL DIST MED LTDA </v>
          </cell>
          <cell r="H139" t="str">
            <v>B</v>
          </cell>
          <cell r="I139" t="str">
            <v>S</v>
          </cell>
          <cell r="J139" t="str">
            <v>8811</v>
          </cell>
          <cell r="K139">
            <v>45120</v>
          </cell>
          <cell r="L139" t="str">
            <v>26230740788766000105550010000088111111216238</v>
          </cell>
          <cell r="M139" t="str">
            <v>26 -  Pernambuco</v>
          </cell>
          <cell r="N139">
            <v>932.86</v>
          </cell>
        </row>
        <row r="140">
          <cell r="C140" t="str">
            <v>HOSPITAL ERMÍRIO COUTINHO</v>
          </cell>
          <cell r="E140" t="str">
            <v>3.4 - Material Farmacológico</v>
          </cell>
          <cell r="F140">
            <v>9007162000126</v>
          </cell>
          <cell r="G140" t="str">
            <v xml:space="preserve">MAUES LOBATO COM E REP LTDA </v>
          </cell>
          <cell r="H140" t="str">
            <v>B</v>
          </cell>
          <cell r="I140" t="str">
            <v>S</v>
          </cell>
          <cell r="J140" t="str">
            <v>000092761</v>
          </cell>
          <cell r="K140">
            <v>45119</v>
          </cell>
          <cell r="L140" t="str">
            <v>26230709007162000126550010000927611735680584</v>
          </cell>
          <cell r="M140" t="str">
            <v>26 -  Pernambuco</v>
          </cell>
          <cell r="N140">
            <v>2090.8000000000002</v>
          </cell>
        </row>
        <row r="141">
          <cell r="C141" t="str">
            <v>HOSPITAL ERMÍRIO COUTINHO</v>
          </cell>
          <cell r="E141" t="str">
            <v>3.4 - Material Farmacológico</v>
          </cell>
          <cell r="F141">
            <v>3817043000152</v>
          </cell>
          <cell r="G141" t="str">
            <v xml:space="preserve">PHARMAPLUS LTDA </v>
          </cell>
          <cell r="H141" t="str">
            <v>B</v>
          </cell>
          <cell r="I141" t="str">
            <v>S</v>
          </cell>
          <cell r="J141" t="str">
            <v>57672</v>
          </cell>
          <cell r="K141">
            <v>45120</v>
          </cell>
          <cell r="L141" t="str">
            <v>26230703817043000152550010000576721255391622</v>
          </cell>
          <cell r="M141" t="str">
            <v>26 -  Pernambuco</v>
          </cell>
          <cell r="N141">
            <v>752.64</v>
          </cell>
        </row>
        <row r="142">
          <cell r="C142" t="str">
            <v>HOSPITAL ERMÍRIO COUTINHO</v>
          </cell>
          <cell r="E142" t="str">
            <v>3.4 - Material Farmacológico</v>
          </cell>
          <cell r="F142">
            <v>44734671002286</v>
          </cell>
          <cell r="G142" t="str">
            <v xml:space="preserve">CRISTALIA PROD QUIM FARMACEUTICO LTDA </v>
          </cell>
          <cell r="H142" t="str">
            <v>B</v>
          </cell>
          <cell r="I142" t="str">
            <v>S</v>
          </cell>
          <cell r="J142" t="str">
            <v>0137706</v>
          </cell>
          <cell r="K142">
            <v>45120</v>
          </cell>
          <cell r="L142" t="str">
            <v>35230744734671002286550100001377061118041616</v>
          </cell>
          <cell r="M142" t="str">
            <v>35 -  São Paulo</v>
          </cell>
          <cell r="N142">
            <v>840.3</v>
          </cell>
        </row>
        <row r="143">
          <cell r="C143" t="str">
            <v>HOSPITAL ERMÍRIO COUTINHO</v>
          </cell>
          <cell r="E143" t="str">
            <v>3.4 - Material Farmacológico</v>
          </cell>
          <cell r="F143">
            <v>35753111000153</v>
          </cell>
          <cell r="G143" t="str">
            <v>NORD PRODUTOS EM SAUDE LTDA</v>
          </cell>
          <cell r="H143" t="str">
            <v>B</v>
          </cell>
          <cell r="I143" t="str">
            <v>S</v>
          </cell>
          <cell r="J143" t="str">
            <v>16065</v>
          </cell>
          <cell r="K143">
            <v>45119</v>
          </cell>
          <cell r="L143" t="str">
            <v>26230735753111000153550010000160651000192132</v>
          </cell>
          <cell r="M143" t="str">
            <v>26 -  Pernambuco</v>
          </cell>
          <cell r="N143">
            <v>1166.4000000000001</v>
          </cell>
        </row>
        <row r="144">
          <cell r="C144" t="str">
            <v>HOSPITAL ERMÍRIO COUTINHO</v>
          </cell>
          <cell r="E144" t="str">
            <v>3.4 - Material Farmacológico</v>
          </cell>
          <cell r="F144">
            <v>22580510000118</v>
          </cell>
          <cell r="G144" t="str">
            <v>UNIFAR DISTRIBUIDORA DE MEDICAMENTOS LTDA</v>
          </cell>
          <cell r="H144" t="str">
            <v>B</v>
          </cell>
          <cell r="I144" t="str">
            <v>S</v>
          </cell>
          <cell r="J144" t="str">
            <v>55599</v>
          </cell>
          <cell r="K144">
            <v>45120</v>
          </cell>
          <cell r="L144" t="str">
            <v>26230722580510000118550010000555991000420010</v>
          </cell>
          <cell r="M144" t="str">
            <v>26 -  Pernambuco</v>
          </cell>
          <cell r="N144">
            <v>2044.11</v>
          </cell>
        </row>
        <row r="145">
          <cell r="C145" t="str">
            <v>HOSPITAL ERMÍRIO COUTINHO</v>
          </cell>
          <cell r="E145" t="str">
            <v>3.4 - Material Farmacológico</v>
          </cell>
          <cell r="F145">
            <v>15218561000139</v>
          </cell>
          <cell r="G145" t="str">
            <v>NNMED-DIST IMP E EXPORT DE MED LTDA</v>
          </cell>
          <cell r="H145" t="str">
            <v>B</v>
          </cell>
          <cell r="I145" t="str">
            <v>S</v>
          </cell>
          <cell r="J145" t="str">
            <v>000102998</v>
          </cell>
          <cell r="K145">
            <v>45120</v>
          </cell>
          <cell r="L145" t="str">
            <v>25230715218561000139550010001029981502008915</v>
          </cell>
          <cell r="M145" t="str">
            <v>25 -  Paraíba</v>
          </cell>
          <cell r="N145">
            <v>7825.39</v>
          </cell>
        </row>
        <row r="146">
          <cell r="C146" t="str">
            <v>HOSPITAL ERMÍRIO COUTINHO</v>
          </cell>
          <cell r="E146" t="str">
            <v>3.4 - Material Farmacológico</v>
          </cell>
          <cell r="F146">
            <v>15218561000139</v>
          </cell>
          <cell r="G146" t="str">
            <v>NNMED-DIST IMP E EXPORT DE MED LTDA</v>
          </cell>
          <cell r="H146" t="str">
            <v>B</v>
          </cell>
          <cell r="I146" t="str">
            <v>S</v>
          </cell>
          <cell r="J146" t="str">
            <v>000103206</v>
          </cell>
          <cell r="K146">
            <v>45121</v>
          </cell>
          <cell r="L146" t="str">
            <v>25230715218561000139550010001032061926910602</v>
          </cell>
          <cell r="M146" t="str">
            <v>25 -  Paraíba</v>
          </cell>
          <cell r="N146">
            <v>146.9</v>
          </cell>
        </row>
        <row r="147">
          <cell r="C147" t="str">
            <v>HOSPITAL ERMÍRIO COUTINHO</v>
          </cell>
          <cell r="E147" t="str">
            <v>3.4 - Material Farmacológico</v>
          </cell>
          <cell r="F147">
            <v>21596736000144</v>
          </cell>
          <cell r="G147" t="str">
            <v>ULTRAMEGA DISTRIBUIDORA HOSPITALAR LTDA</v>
          </cell>
          <cell r="H147" t="str">
            <v>B</v>
          </cell>
          <cell r="I147" t="str">
            <v>S</v>
          </cell>
          <cell r="J147" t="str">
            <v>00188750</v>
          </cell>
          <cell r="K147">
            <v>45119</v>
          </cell>
          <cell r="L147" t="str">
            <v>26230721596736000144550010001887501001967001</v>
          </cell>
          <cell r="M147" t="str">
            <v>26 -  Pernambuco</v>
          </cell>
          <cell r="N147">
            <v>583.58000000000004</v>
          </cell>
        </row>
        <row r="148">
          <cell r="C148" t="str">
            <v>HOSPITAL ERMÍRIO COUTINHO</v>
          </cell>
          <cell r="E148" t="str">
            <v>3.4 - Material Farmacológico</v>
          </cell>
          <cell r="F148">
            <v>67729178000653</v>
          </cell>
          <cell r="G148" t="str">
            <v>COMERCIAL CIRURGICA RIOCLARENSE LTDA</v>
          </cell>
          <cell r="H148" t="str">
            <v>B</v>
          </cell>
          <cell r="I148" t="str">
            <v>S</v>
          </cell>
          <cell r="J148" t="str">
            <v>000053708</v>
          </cell>
          <cell r="K148">
            <v>45119</v>
          </cell>
          <cell r="L148" t="str">
            <v>26230767729178000653550010000537081207537280</v>
          </cell>
          <cell r="M148" t="str">
            <v>26 -  Pernambuco</v>
          </cell>
          <cell r="N148">
            <v>5400.4</v>
          </cell>
        </row>
        <row r="149">
          <cell r="C149" t="str">
            <v>HOSPITAL ERMÍRIO COUTINHO</v>
          </cell>
          <cell r="E149" t="str">
            <v>3.4 - Material Farmacológico</v>
          </cell>
          <cell r="F149">
            <v>9944371000287</v>
          </cell>
          <cell r="G149" t="str">
            <v xml:space="preserve">SULMEDIC COMERCIO DE MEDICAMENTOS LTDA  </v>
          </cell>
          <cell r="H149" t="str">
            <v>B</v>
          </cell>
          <cell r="I149" t="str">
            <v>S</v>
          </cell>
          <cell r="J149" t="str">
            <v>000003629</v>
          </cell>
          <cell r="K149">
            <v>45121</v>
          </cell>
          <cell r="L149" t="str">
            <v>28230709944371000287550020000036291712719169</v>
          </cell>
          <cell r="M149" t="str">
            <v>28 -  Sergipe</v>
          </cell>
          <cell r="N149">
            <v>4971.8999999999996</v>
          </cell>
        </row>
        <row r="150">
          <cell r="C150" t="str">
            <v>HOSPITAL ERMÍRIO COUTINHO</v>
          </cell>
          <cell r="E150" t="str">
            <v>3.4 - Material Farmacológico</v>
          </cell>
          <cell r="F150">
            <v>8778201000126</v>
          </cell>
          <cell r="G150" t="str">
            <v xml:space="preserve">DROGAFONTE LTDA </v>
          </cell>
          <cell r="H150" t="str">
            <v>B</v>
          </cell>
          <cell r="I150" t="str">
            <v>S</v>
          </cell>
          <cell r="J150" t="str">
            <v>000417690</v>
          </cell>
          <cell r="K150">
            <v>45125</v>
          </cell>
          <cell r="L150" t="str">
            <v>26230708778201000126550010004176901959503172</v>
          </cell>
          <cell r="M150" t="str">
            <v>26 -  Pernambuco</v>
          </cell>
          <cell r="N150">
            <v>11668.8</v>
          </cell>
        </row>
        <row r="151">
          <cell r="C151" t="str">
            <v>HOSPITAL ERMÍRIO COUTINHO</v>
          </cell>
          <cell r="E151" t="str">
            <v>3.4 - Material Farmacológico</v>
          </cell>
          <cell r="F151">
            <v>11206099000441</v>
          </cell>
          <cell r="G151" t="str">
            <v>SUPERMED COM. E IMP. DE PROD. MED. E HOSPIT. LTDA</v>
          </cell>
          <cell r="H151" t="str">
            <v>B</v>
          </cell>
          <cell r="I151" t="str">
            <v>S</v>
          </cell>
          <cell r="J151" t="str">
            <v>531235</v>
          </cell>
          <cell r="K151">
            <v>45120</v>
          </cell>
          <cell r="L151" t="str">
            <v>35230711206099000441550010005312351001033341</v>
          </cell>
          <cell r="M151" t="str">
            <v>35 -  São Paulo</v>
          </cell>
          <cell r="N151">
            <v>1477.69</v>
          </cell>
        </row>
        <row r="152">
          <cell r="C152" t="str">
            <v>HOSPITAL ERMÍRIO COUTINHO</v>
          </cell>
          <cell r="E152" t="str">
            <v>3.4 - Material Farmacológico</v>
          </cell>
          <cell r="F152">
            <v>7847837000110</v>
          </cell>
          <cell r="G152" t="str">
            <v>CIENTIFICA MEDICA HOSPITALAR LTDA</v>
          </cell>
          <cell r="H152" t="str">
            <v>B</v>
          </cell>
          <cell r="I152" t="str">
            <v>S</v>
          </cell>
          <cell r="J152" t="str">
            <v>000249226</v>
          </cell>
          <cell r="K152">
            <v>45131</v>
          </cell>
          <cell r="L152" t="str">
            <v>52230707847837000110550010002492261232497521</v>
          </cell>
          <cell r="M152" t="str">
            <v>52 -  Goiás</v>
          </cell>
          <cell r="N152">
            <v>6491.13</v>
          </cell>
        </row>
        <row r="153">
          <cell r="C153" t="str">
            <v>HOSPITAL ERMÍRIO COUTINHO</v>
          </cell>
          <cell r="E153" t="str">
            <v>3.2 - Gás e Outros Materiais Engarrafados</v>
          </cell>
          <cell r="F153">
            <v>24380578002041</v>
          </cell>
          <cell r="G153" t="str">
            <v>WHITE MARTINS GASES INDUSTRIAIS DONORDESTE LTDA</v>
          </cell>
          <cell r="H153" t="str">
            <v>B</v>
          </cell>
          <cell r="I153" t="str">
            <v>S</v>
          </cell>
          <cell r="J153" t="str">
            <v>1421</v>
          </cell>
          <cell r="K153">
            <v>45110</v>
          </cell>
          <cell r="L153" t="str">
            <v>26230724380578002041556130000014211974472730</v>
          </cell>
          <cell r="M153" t="str">
            <v>26 -  Pernambuco</v>
          </cell>
          <cell r="N153">
            <v>569</v>
          </cell>
        </row>
        <row r="154">
          <cell r="C154" t="str">
            <v>HOSPITAL ERMÍRIO COUTINHO</v>
          </cell>
          <cell r="E154" t="str">
            <v>3.2 - Gás e Outros Materiais Engarrafados</v>
          </cell>
          <cell r="F154">
            <v>24380578002041</v>
          </cell>
          <cell r="G154" t="str">
            <v>WHITE MARTINS GASES INDUSTRIAIS DONORDESTE LTDA</v>
          </cell>
          <cell r="H154" t="str">
            <v>B</v>
          </cell>
          <cell r="I154" t="str">
            <v>S</v>
          </cell>
          <cell r="J154" t="str">
            <v>1430</v>
          </cell>
          <cell r="K154">
            <v>45113</v>
          </cell>
          <cell r="L154" t="str">
            <v>26230724380578002041556130000014301402704430</v>
          </cell>
          <cell r="M154" t="str">
            <v>26 -  Pernambuco</v>
          </cell>
          <cell r="N154">
            <v>569</v>
          </cell>
        </row>
        <row r="155">
          <cell r="C155" t="str">
            <v>HOSPITAL ERMÍRIO COUTINHO</v>
          </cell>
          <cell r="E155" t="str">
            <v>3.2 - Gás e Outros Materiais Engarrafados</v>
          </cell>
          <cell r="F155">
            <v>24380578002041</v>
          </cell>
          <cell r="G155" t="str">
            <v>WHITE MARTINS GASES INDUSTRIAIS DONORDESTE LTDA</v>
          </cell>
          <cell r="H155" t="str">
            <v>B</v>
          </cell>
          <cell r="I155" t="str">
            <v>S</v>
          </cell>
          <cell r="J155" t="str">
            <v>1438</v>
          </cell>
          <cell r="K155">
            <v>45117</v>
          </cell>
          <cell r="L155" t="str">
            <v>26230724380578002041556130000014381490863762</v>
          </cell>
          <cell r="M155" t="str">
            <v>26 -  Pernambuco</v>
          </cell>
          <cell r="N155">
            <v>1110.03</v>
          </cell>
        </row>
        <row r="156">
          <cell r="C156" t="str">
            <v>HOSPITAL ERMÍRIO COUTINHO</v>
          </cell>
          <cell r="E156" t="str">
            <v>3.2 - Gás e Outros Materiais Engarrafados</v>
          </cell>
          <cell r="F156">
            <v>24380578002041</v>
          </cell>
          <cell r="G156" t="str">
            <v>WHITE MARTINS GASES INDUSTRIAIS DONORDESTE LTDA</v>
          </cell>
          <cell r="H156" t="str">
            <v>B</v>
          </cell>
          <cell r="I156" t="str">
            <v>S</v>
          </cell>
          <cell r="J156" t="str">
            <v>1449</v>
          </cell>
          <cell r="K156">
            <v>45120</v>
          </cell>
          <cell r="L156" t="str">
            <v>26230724380578002041556130000014491204840959</v>
          </cell>
          <cell r="M156" t="str">
            <v>26 -  Pernambuco</v>
          </cell>
          <cell r="N156">
            <v>1110.03</v>
          </cell>
        </row>
        <row r="157">
          <cell r="C157" t="str">
            <v>HOSPITAL ERMÍRIO COUTINHO</v>
          </cell>
          <cell r="E157" t="str">
            <v>3.2 - Gás e Outros Materiais Engarrafados</v>
          </cell>
          <cell r="F157">
            <v>24380578002203</v>
          </cell>
          <cell r="G157" t="str">
            <v>WHITE MARTINS GASES INDUSTRIAIS DONORDESTE LTDA</v>
          </cell>
          <cell r="H157" t="str">
            <v>B</v>
          </cell>
          <cell r="I157" t="str">
            <v>S</v>
          </cell>
          <cell r="J157" t="str">
            <v>792</v>
          </cell>
          <cell r="K157">
            <v>45120</v>
          </cell>
          <cell r="L157" t="str">
            <v>26230724380578002203556020000007921114674282</v>
          </cell>
          <cell r="M157" t="str">
            <v>26 -  Pernambuco</v>
          </cell>
          <cell r="N157">
            <v>8778.7900000000009</v>
          </cell>
        </row>
        <row r="158">
          <cell r="C158" t="str">
            <v>HOSPITAL ERMÍRIO COUTINHO</v>
          </cell>
          <cell r="E158" t="str">
            <v>3.2 - Gás e Outros Materiais Engarrafados</v>
          </cell>
          <cell r="F158">
            <v>24380578002041</v>
          </cell>
          <cell r="G158" t="str">
            <v>WHITE MARTINS GASES INDUSTRIAIS DONORDESTE LTDA</v>
          </cell>
          <cell r="H158" t="str">
            <v>B</v>
          </cell>
          <cell r="I158" t="str">
            <v>S</v>
          </cell>
          <cell r="J158" t="str">
            <v>1460</v>
          </cell>
          <cell r="K158">
            <v>45124</v>
          </cell>
          <cell r="L158" t="str">
            <v>26230724380578002041556130000014601619132216</v>
          </cell>
          <cell r="M158" t="str">
            <v>26 -  Pernambuco</v>
          </cell>
          <cell r="N158">
            <v>709.8</v>
          </cell>
        </row>
        <row r="159">
          <cell r="C159" t="str">
            <v>HOSPITAL ERMÍRIO COUTINHO</v>
          </cell>
          <cell r="E159" t="str">
            <v>3.2 - Gás e Outros Materiais Engarrafados</v>
          </cell>
          <cell r="F159">
            <v>24380578002041</v>
          </cell>
          <cell r="G159" t="str">
            <v>WHITE MARTINS GASES INDUSTRIAIS DONORDESTE LTDA</v>
          </cell>
          <cell r="H159" t="str">
            <v>B</v>
          </cell>
          <cell r="I159" t="str">
            <v>S</v>
          </cell>
          <cell r="J159" t="str">
            <v>1468</v>
          </cell>
          <cell r="K159">
            <v>45127</v>
          </cell>
          <cell r="L159" t="str">
            <v>26230724380578002041556130000014681521473617</v>
          </cell>
          <cell r="M159" t="str">
            <v>26 -  Pernambuco</v>
          </cell>
          <cell r="N159">
            <v>447.74</v>
          </cell>
        </row>
        <row r="160">
          <cell r="C160" t="str">
            <v>HOSPITAL ERMÍRIO COUTINHO</v>
          </cell>
          <cell r="E160" t="str">
            <v>3.2 - Gás e Outros Materiais Engarrafados</v>
          </cell>
          <cell r="F160">
            <v>24380578002041</v>
          </cell>
          <cell r="G160" t="str">
            <v>WHITE MARTINS GASES INDUSTRIAIS DONORDESTE LTDA</v>
          </cell>
          <cell r="H160" t="str">
            <v>B</v>
          </cell>
          <cell r="I160" t="str">
            <v>S</v>
          </cell>
          <cell r="J160" t="str">
            <v>1481</v>
          </cell>
          <cell r="K160">
            <v>45131</v>
          </cell>
          <cell r="L160" t="str">
            <v>26230724380578002041556130000014811103256272</v>
          </cell>
          <cell r="M160" t="str">
            <v>26 -  Pernambuco</v>
          </cell>
          <cell r="N160">
            <v>419.74</v>
          </cell>
        </row>
        <row r="161">
          <cell r="C161" t="str">
            <v>HOSPITAL ERMÍRIO COUTINHO</v>
          </cell>
          <cell r="E161" t="str">
            <v>3.7 - Material de Limpeza e Produtos de Hgienização</v>
          </cell>
          <cell r="F161">
            <v>43755118000132</v>
          </cell>
          <cell r="G161" t="str">
            <v>S. L. V. DE MELO DISTRIBUIDORA DE PRODUTOS DE LIMPEZA E DOMI</v>
          </cell>
          <cell r="H161" t="str">
            <v>B</v>
          </cell>
          <cell r="I161" t="str">
            <v>S</v>
          </cell>
          <cell r="J161" t="str">
            <v>12481</v>
          </cell>
          <cell r="K161">
            <v>45111</v>
          </cell>
          <cell r="L161" t="str">
            <v>26230743755118000132550010000124811256381141</v>
          </cell>
          <cell r="M161" t="str">
            <v>26 -  Pernambuco</v>
          </cell>
          <cell r="N161">
            <v>9155</v>
          </cell>
        </row>
        <row r="162">
          <cell r="C162" t="str">
            <v>HOSPITAL ERMÍRIO COUTINHO</v>
          </cell>
          <cell r="E162" t="str">
            <v>3.7 - Material de Limpeza e Produtos de Hgienização</v>
          </cell>
          <cell r="F162">
            <v>29342388000190</v>
          </cell>
          <cell r="G162" t="str">
            <v>NATALICIA MARIA DE BRITO 05118312426</v>
          </cell>
          <cell r="H162" t="str">
            <v>B</v>
          </cell>
          <cell r="I162" t="str">
            <v>S</v>
          </cell>
          <cell r="J162" t="str">
            <v>27</v>
          </cell>
          <cell r="K162">
            <v>45117</v>
          </cell>
          <cell r="L162" t="str">
            <v>26230729342388000190550010000000271238281004</v>
          </cell>
          <cell r="M162" t="str">
            <v>26 -  Pernambuco</v>
          </cell>
          <cell r="N162">
            <v>580</v>
          </cell>
        </row>
        <row r="163">
          <cell r="C163" t="str">
            <v>HOSPITAL ERMÍRIO COUTINHO</v>
          </cell>
          <cell r="E163" t="str">
            <v>3.7 - Material de Limpeza e Produtos de Hgienização</v>
          </cell>
          <cell r="F163">
            <v>11142529000166</v>
          </cell>
          <cell r="G163" t="str">
            <v>DISFA - DISTRIBUIDORA FACIL EIRELI - ME</v>
          </cell>
          <cell r="H163" t="str">
            <v>B</v>
          </cell>
          <cell r="I163" t="str">
            <v>S</v>
          </cell>
          <cell r="J163" t="str">
            <v>127347</v>
          </cell>
          <cell r="K163">
            <v>45117</v>
          </cell>
          <cell r="L163" t="str">
            <v>26230711142529000166550010001273471001323203</v>
          </cell>
          <cell r="M163" t="str">
            <v>26 -  Pernambuco</v>
          </cell>
          <cell r="N163">
            <v>170.29</v>
          </cell>
        </row>
        <row r="164">
          <cell r="C164" t="str">
            <v>HOSPITAL ERMÍRIO COUTINHO</v>
          </cell>
          <cell r="E164" t="str">
            <v>3.7 - Material de Limpeza e Produtos de Hgienização</v>
          </cell>
          <cell r="F164">
            <v>22006201000139</v>
          </cell>
          <cell r="G164" t="str">
            <v>FORTPEL COMERCIO DE DESCARTAVEIS LTDA - PE</v>
          </cell>
          <cell r="H164" t="str">
            <v>B</v>
          </cell>
          <cell r="I164" t="str">
            <v>S</v>
          </cell>
          <cell r="J164" t="str">
            <v>187493</v>
          </cell>
          <cell r="K164">
            <v>45117</v>
          </cell>
          <cell r="L164" t="str">
            <v>26230722006201000139550000001874931101874939</v>
          </cell>
          <cell r="M164" t="str">
            <v>26 -  Pernambuco</v>
          </cell>
          <cell r="N164">
            <v>1589.6</v>
          </cell>
        </row>
        <row r="165">
          <cell r="C165" t="str">
            <v>HOSPITAL ERMÍRIO COUTINHO</v>
          </cell>
          <cell r="E165" t="str">
            <v>3.7 - Material de Limpeza e Produtos de Hgienização</v>
          </cell>
          <cell r="F165">
            <v>32124692000176</v>
          </cell>
          <cell r="G165" t="str">
            <v>AMANHECER ATACADO DE PRODUTOS ALIMENTICIOS LTDA</v>
          </cell>
          <cell r="H165" t="str">
            <v>B</v>
          </cell>
          <cell r="I165" t="str">
            <v>S</v>
          </cell>
          <cell r="J165" t="str">
            <v>000019632</v>
          </cell>
          <cell r="K165">
            <v>45114</v>
          </cell>
          <cell r="L165" t="str">
            <v>26230732124692000176550010000196321007019650</v>
          </cell>
          <cell r="M165" t="str">
            <v>26 -  Pernambuco</v>
          </cell>
          <cell r="N165">
            <v>184.5</v>
          </cell>
        </row>
        <row r="166">
          <cell r="C166" t="str">
            <v>HOSPITAL ERMÍRIO COUTINHO</v>
          </cell>
          <cell r="E166" t="str">
            <v>3.7 - Material de Limpeza e Produtos de Hgienização</v>
          </cell>
          <cell r="F166">
            <v>17512912000145</v>
          </cell>
          <cell r="G166" t="str">
            <v>RIO VALE COMERCIO DE ALIMENTOS EIRELI EPP</v>
          </cell>
          <cell r="H166" t="str">
            <v>B</v>
          </cell>
          <cell r="I166" t="str">
            <v>S</v>
          </cell>
          <cell r="J166" t="str">
            <v>000011554</v>
          </cell>
          <cell r="K166">
            <v>45114</v>
          </cell>
          <cell r="L166" t="str">
            <v>26230717512912000145550010000115541000015717</v>
          </cell>
          <cell r="M166" t="str">
            <v>26 -  Pernambuco</v>
          </cell>
          <cell r="N166">
            <v>22.99</v>
          </cell>
        </row>
        <row r="167">
          <cell r="C167" t="str">
            <v>HOSPITAL ERMÍRIO COUTINHO</v>
          </cell>
          <cell r="E167" t="str">
            <v>3.7 - Material de Limpeza e Produtos de Hgienização</v>
          </cell>
          <cell r="F167">
            <v>28419701000189</v>
          </cell>
          <cell r="G167" t="str">
            <v>VIA EXPRESSA DISTRIBUICAO DE ESTIVAS E CEREAIS LTDA</v>
          </cell>
          <cell r="H167" t="str">
            <v>B</v>
          </cell>
          <cell r="I167" t="str">
            <v>S</v>
          </cell>
          <cell r="J167" t="str">
            <v>35581</v>
          </cell>
          <cell r="K167">
            <v>45114</v>
          </cell>
          <cell r="L167" t="str">
            <v>26230728419701000189550010000355811847812140</v>
          </cell>
          <cell r="M167" t="str">
            <v>26 -  Pernambuco</v>
          </cell>
          <cell r="N167">
            <v>18.25</v>
          </cell>
        </row>
        <row r="168">
          <cell r="C168" t="str">
            <v>HOSPITAL ERMÍRIO COUTINHO</v>
          </cell>
          <cell r="E168" t="str">
            <v>3.7 - Material de Limpeza e Produtos de Hgienização</v>
          </cell>
          <cell r="F168">
            <v>30309952000152</v>
          </cell>
          <cell r="G168" t="str">
            <v>IMPERIO ATACADISTA DE ESTIVAS E CEREAIS LTDA</v>
          </cell>
          <cell r="H168" t="str">
            <v>B</v>
          </cell>
          <cell r="I168" t="str">
            <v>S</v>
          </cell>
          <cell r="J168" t="str">
            <v>168867</v>
          </cell>
          <cell r="K168">
            <v>45114</v>
          </cell>
          <cell r="L168" t="str">
            <v>26230730309952000152550010001688671132570342</v>
          </cell>
          <cell r="M168" t="str">
            <v>26 -  Pernambuco</v>
          </cell>
          <cell r="N168">
            <v>321.79000000000002</v>
          </cell>
        </row>
        <row r="169">
          <cell r="C169" t="str">
            <v>HOSPITAL ERMÍRIO COUTINHO</v>
          </cell>
          <cell r="E169" t="str">
            <v>3.7 - Material de Limpeza e Produtos de Hgienização</v>
          </cell>
          <cell r="F169">
            <v>30309952000152</v>
          </cell>
          <cell r="G169" t="str">
            <v>IMPERIO ATACADISTA DE ESTIVAS E CEREAIS LTDA</v>
          </cell>
          <cell r="H169" t="str">
            <v>B</v>
          </cell>
          <cell r="I169" t="str">
            <v>S</v>
          </cell>
          <cell r="J169" t="str">
            <v>168874</v>
          </cell>
          <cell r="K169">
            <v>45114</v>
          </cell>
          <cell r="L169" t="str">
            <v>26230730309952000152550010001688741204190219</v>
          </cell>
          <cell r="M169" t="str">
            <v>26 -  Pernambuco</v>
          </cell>
          <cell r="N169">
            <v>80</v>
          </cell>
        </row>
        <row r="170">
          <cell r="C170" t="str">
            <v>HOSPITAL ERMÍRIO COUTINHO</v>
          </cell>
          <cell r="E170" t="str">
            <v>3.7 - Material de Limpeza e Produtos de Hgienização</v>
          </cell>
          <cell r="F170">
            <v>15453839000152</v>
          </cell>
          <cell r="G170" t="str">
            <v>QUALY E MUIMY IND E COMECIO DE PRODUTOS DE LIMPEZA EIRELI</v>
          </cell>
          <cell r="H170" t="str">
            <v>B</v>
          </cell>
          <cell r="I170" t="str">
            <v>S</v>
          </cell>
          <cell r="J170" t="str">
            <v>000001546</v>
          </cell>
          <cell r="K170">
            <v>45110</v>
          </cell>
          <cell r="L170" t="str">
            <v>26230715453839000152550010000015461267231098</v>
          </cell>
          <cell r="M170" t="str">
            <v>26 -  Pernambuco</v>
          </cell>
          <cell r="N170">
            <v>984</v>
          </cell>
        </row>
        <row r="171">
          <cell r="C171" t="str">
            <v>HOSPITAL ERMÍRIO COUTINHO</v>
          </cell>
          <cell r="E171" t="str">
            <v>3.7 - Material de Limpeza e Produtos de Hgienização</v>
          </cell>
          <cell r="F171">
            <v>92660406000623</v>
          </cell>
          <cell r="G171" t="str">
            <v>FRIGELAR COMERCIO E INDUSTRIA LTDA</v>
          </cell>
          <cell r="H171" t="str">
            <v>B</v>
          </cell>
          <cell r="I171" t="str">
            <v>S</v>
          </cell>
          <cell r="J171" t="str">
            <v>000755291</v>
          </cell>
          <cell r="K171">
            <v>45124</v>
          </cell>
          <cell r="L171" t="str">
            <v>26230792660406000623550050007552911000119589</v>
          </cell>
          <cell r="M171" t="str">
            <v>26 -  Pernambuco</v>
          </cell>
          <cell r="N171">
            <v>183.58</v>
          </cell>
        </row>
        <row r="172">
          <cell r="C172" t="str">
            <v>HOSPITAL ERMÍRIO COUTINHO</v>
          </cell>
          <cell r="E172" t="str">
            <v>3.7 - Material de Limpeza e Produtos de Hgienização</v>
          </cell>
          <cell r="F172">
            <v>38429751000109</v>
          </cell>
          <cell r="G172" t="str">
            <v>MARCOS JOSE DINIZ BARBOSA LTDA</v>
          </cell>
          <cell r="H172" t="str">
            <v>B</v>
          </cell>
          <cell r="I172" t="str">
            <v>S</v>
          </cell>
          <cell r="J172" t="str">
            <v>1052</v>
          </cell>
          <cell r="K172">
            <v>45124</v>
          </cell>
          <cell r="L172" t="str">
            <v>26230738429751000109550010000010521333661600</v>
          </cell>
          <cell r="M172" t="str">
            <v>26 -  Pernambuco</v>
          </cell>
          <cell r="N172">
            <v>469.5</v>
          </cell>
        </row>
        <row r="173">
          <cell r="C173" t="str">
            <v>HOSPITAL ERMÍRIO COUTINHO</v>
          </cell>
          <cell r="E173" t="str">
            <v>3.7 - Material de Limpeza e Produtos de Hgienização</v>
          </cell>
          <cell r="F173">
            <v>875288000148</v>
          </cell>
          <cell r="G173" t="str">
            <v>EURICO FARIAS DE OLIVEIRA JUNIOR</v>
          </cell>
          <cell r="H173" t="str">
            <v>B</v>
          </cell>
          <cell r="I173" t="str">
            <v>S</v>
          </cell>
          <cell r="J173" t="str">
            <v>000089545</v>
          </cell>
          <cell r="K173">
            <v>45128</v>
          </cell>
          <cell r="L173" t="str">
            <v>26230700875288000148650010000895451263220161</v>
          </cell>
          <cell r="M173" t="str">
            <v>26 -  Pernambuco</v>
          </cell>
          <cell r="N173">
            <v>59.4</v>
          </cell>
        </row>
        <row r="174">
          <cell r="C174" t="str">
            <v>HOSPITAL ERMÍRIO COUTINHO</v>
          </cell>
          <cell r="E174" t="str">
            <v>3.7 - Material de Limpeza e Produtos de Hgienização</v>
          </cell>
          <cell r="F174">
            <v>45336448000119</v>
          </cell>
          <cell r="G174" t="str">
            <v>VERDE - COMERCIO E DISTRIBUICAO DE PRODUTOS DE HIGIENE LTDA</v>
          </cell>
          <cell r="H174" t="str">
            <v>B</v>
          </cell>
          <cell r="I174" t="str">
            <v>S</v>
          </cell>
          <cell r="J174" t="str">
            <v>533</v>
          </cell>
          <cell r="K174">
            <v>45120</v>
          </cell>
          <cell r="L174" t="str">
            <v>26230745336448000119550010000005331161592638</v>
          </cell>
          <cell r="M174" t="str">
            <v>26 -  Pernambuco</v>
          </cell>
          <cell r="N174">
            <v>1690</v>
          </cell>
        </row>
        <row r="175">
          <cell r="C175" t="str">
            <v>HOSPITAL ERMÍRIO COUTINHO</v>
          </cell>
          <cell r="E175" t="str">
            <v>3.7 - Material de Limpeza e Produtos de Hgienização</v>
          </cell>
          <cell r="F175">
            <v>21244167000178</v>
          </cell>
          <cell r="G175" t="str">
            <v>TOP SIX LOJA DE DEPARTAMENTO EIRELI</v>
          </cell>
          <cell r="H175" t="str">
            <v>B</v>
          </cell>
          <cell r="I175" t="str">
            <v>S</v>
          </cell>
          <cell r="J175" t="str">
            <v>6099</v>
          </cell>
          <cell r="K175">
            <v>45131</v>
          </cell>
          <cell r="L175" t="str">
            <v>26230721244167000178550010000060991422121128</v>
          </cell>
          <cell r="M175" t="str">
            <v>26 -  Pernambuco</v>
          </cell>
          <cell r="N175">
            <v>4100</v>
          </cell>
        </row>
        <row r="176">
          <cell r="C176" t="str">
            <v>HOSPITAL ERMÍRIO COUTINHO</v>
          </cell>
          <cell r="E176" t="str">
            <v>3.7 - Material de Limpeza e Produtos de Hgienização</v>
          </cell>
          <cell r="F176">
            <v>845449000150</v>
          </cell>
          <cell r="G176" t="str">
            <v>JOSE MORAES OLIVEIRA JUNIOR</v>
          </cell>
          <cell r="H176" t="str">
            <v>B</v>
          </cell>
          <cell r="I176" t="str">
            <v>S</v>
          </cell>
          <cell r="J176" t="str">
            <v>000067323</v>
          </cell>
          <cell r="K176">
            <v>45138</v>
          </cell>
          <cell r="L176" t="str">
            <v>26230700845449000150650010000673231568072550</v>
          </cell>
          <cell r="M176" t="str">
            <v>26 -  Pernambuco</v>
          </cell>
          <cell r="N176">
            <v>139</v>
          </cell>
        </row>
        <row r="177">
          <cell r="C177" t="str">
            <v>HOSPITAL ERMÍRIO COUTINHO</v>
          </cell>
          <cell r="E177" t="str">
            <v>3.14 - Alimentação Preparada</v>
          </cell>
          <cell r="F177">
            <v>7761177000150</v>
          </cell>
          <cell r="G177" t="str">
            <v>SUPERMERCADO O CORDEIRAO LTDA</v>
          </cell>
          <cell r="H177" t="str">
            <v>B</v>
          </cell>
          <cell r="I177" t="str">
            <v>S</v>
          </cell>
          <cell r="J177" t="str">
            <v>4363</v>
          </cell>
          <cell r="K177">
            <v>45110</v>
          </cell>
          <cell r="L177" t="str">
            <v>26230707761177000150550090000043631000125487</v>
          </cell>
          <cell r="M177" t="str">
            <v>26 -  Pernambuco</v>
          </cell>
          <cell r="N177">
            <v>1020.3360640000001</v>
          </cell>
        </row>
        <row r="178">
          <cell r="C178" t="str">
            <v>HOSPITAL ERMÍRIO COUTINHO</v>
          </cell>
          <cell r="E178" t="str">
            <v>3.14 - Alimentação Preparada</v>
          </cell>
          <cell r="F178">
            <v>4792592000182</v>
          </cell>
          <cell r="G178" t="str">
            <v>M. C. B. DE MORAES</v>
          </cell>
          <cell r="H178" t="str">
            <v>B</v>
          </cell>
          <cell r="I178" t="str">
            <v>S</v>
          </cell>
          <cell r="J178" t="str">
            <v>000004135</v>
          </cell>
          <cell r="K178">
            <v>45108</v>
          </cell>
          <cell r="L178" t="str">
            <v>26230704792592000182650010000041351852095276</v>
          </cell>
          <cell r="M178" t="str">
            <v>26 -  Pernambuco</v>
          </cell>
          <cell r="N178">
            <v>118.85059200000001</v>
          </cell>
        </row>
        <row r="179">
          <cell r="C179" t="str">
            <v>HOSPITAL ERMÍRIO COUTINHO</v>
          </cell>
          <cell r="E179" t="str">
            <v>3.14 - Alimentação Preparada</v>
          </cell>
          <cell r="F179">
            <v>12819074001024</v>
          </cell>
          <cell r="G179" t="str">
            <v>MAURICEA ALIMENTOS DO NORDESTE LTDA</v>
          </cell>
          <cell r="H179" t="str">
            <v>B</v>
          </cell>
          <cell r="I179" t="str">
            <v>S</v>
          </cell>
          <cell r="J179" t="str">
            <v>000774624</v>
          </cell>
          <cell r="K179">
            <v>45111</v>
          </cell>
          <cell r="L179" t="str">
            <v>26230712819074001024550100007746241971177616</v>
          </cell>
          <cell r="M179" t="str">
            <v>26 -  Pernambuco</v>
          </cell>
          <cell r="N179">
            <v>657.86907199999996</v>
          </cell>
        </row>
        <row r="180">
          <cell r="C180" t="str">
            <v>HOSPITAL ERMÍRIO COUTINHO</v>
          </cell>
          <cell r="E180" t="str">
            <v>3.14 - Alimentação Preparada</v>
          </cell>
          <cell r="F180">
            <v>12819074000214</v>
          </cell>
          <cell r="G180" t="str">
            <v>MAURICEA ALIMENTOS DO NORDESTE LTDA</v>
          </cell>
          <cell r="H180" t="str">
            <v>B</v>
          </cell>
          <cell r="I180" t="str">
            <v>S</v>
          </cell>
          <cell r="J180" t="str">
            <v>002455414</v>
          </cell>
          <cell r="K180">
            <v>45111</v>
          </cell>
          <cell r="L180" t="str">
            <v>26230712819074000214550100024554141976957208</v>
          </cell>
          <cell r="M180" t="str">
            <v>26 -  Pernambuco</v>
          </cell>
          <cell r="N180">
            <v>413.02688000000001</v>
          </cell>
        </row>
        <row r="181">
          <cell r="C181" t="str">
            <v>HOSPITAL ERMÍRIO COUTINHO</v>
          </cell>
          <cell r="E181" t="str">
            <v>3.14 - Alimentação Preparada</v>
          </cell>
          <cell r="F181">
            <v>2515363000195</v>
          </cell>
          <cell r="G181" t="str">
            <v>LEITE &amp; SILVA COMERCIO DE GLP LTDA</v>
          </cell>
          <cell r="H181" t="str">
            <v>B</v>
          </cell>
          <cell r="I181" t="str">
            <v>S</v>
          </cell>
          <cell r="J181" t="str">
            <v>000004232</v>
          </cell>
          <cell r="K181">
            <v>45113</v>
          </cell>
          <cell r="L181" t="str">
            <v>26230702515363000195550010000042321043800005</v>
          </cell>
          <cell r="M181" t="str">
            <v>26 -  Pernambuco</v>
          </cell>
          <cell r="N181">
            <v>148.4</v>
          </cell>
        </row>
        <row r="182">
          <cell r="C182" t="str">
            <v>HOSPITAL ERMÍRIO COUTINHO</v>
          </cell>
          <cell r="E182" t="str">
            <v>3.14 - Alimentação Preparada</v>
          </cell>
          <cell r="F182">
            <v>20274194000120</v>
          </cell>
          <cell r="G182" t="str">
            <v>EXPRESSO BALAS LTDA - ME</v>
          </cell>
          <cell r="H182" t="str">
            <v>B</v>
          </cell>
          <cell r="I182" t="str">
            <v>S</v>
          </cell>
          <cell r="J182" t="str">
            <v>000037751</v>
          </cell>
          <cell r="K182">
            <v>45118</v>
          </cell>
          <cell r="L182" t="str">
            <v>26230720274194000120650010000377511176429479</v>
          </cell>
          <cell r="M182" t="str">
            <v>26 -  Pernambuco</v>
          </cell>
          <cell r="N182">
            <v>11.63456</v>
          </cell>
        </row>
        <row r="183">
          <cell r="C183" t="str">
            <v>HOSPITAL ERMÍRIO COUTINHO</v>
          </cell>
          <cell r="E183" t="str">
            <v>3.14 - Alimentação Preparada</v>
          </cell>
          <cell r="F183">
            <v>11142529000166</v>
          </cell>
          <cell r="G183" t="str">
            <v>DISFA - DISTRIBUIDORA FACIL EIRELI - ME</v>
          </cell>
          <cell r="H183" t="str">
            <v>B</v>
          </cell>
          <cell r="I183" t="str">
            <v>S</v>
          </cell>
          <cell r="J183" t="str">
            <v>127347</v>
          </cell>
          <cell r="K183">
            <v>45117</v>
          </cell>
          <cell r="L183" t="str">
            <v>26230711142529000166550010001273471001323203</v>
          </cell>
          <cell r="M183" t="str">
            <v>26 -  Pernambuco</v>
          </cell>
          <cell r="N183">
            <v>61.734400000000001</v>
          </cell>
        </row>
        <row r="184">
          <cell r="C184" t="str">
            <v>HOSPITAL ERMÍRIO COUTINHO</v>
          </cell>
          <cell r="E184" t="str">
            <v>3.14 - Alimentação Preparada</v>
          </cell>
          <cell r="F184">
            <v>4792592000182</v>
          </cell>
          <cell r="G184" t="str">
            <v>M. C. B. DE MORAES</v>
          </cell>
          <cell r="H184" t="str">
            <v>B</v>
          </cell>
          <cell r="I184" t="str">
            <v>S</v>
          </cell>
          <cell r="J184" t="str">
            <v>000004142</v>
          </cell>
          <cell r="K184">
            <v>45117</v>
          </cell>
          <cell r="L184" t="str">
            <v>26230704792592000182650010000041421555468501</v>
          </cell>
          <cell r="M184" t="str">
            <v>26 -  Pernambuco</v>
          </cell>
          <cell r="N184">
            <v>44.531872</v>
          </cell>
        </row>
        <row r="185">
          <cell r="C185" t="str">
            <v>HOSPITAL ERMÍRIO COUTINHO</v>
          </cell>
          <cell r="E185" t="str">
            <v>3.14 - Alimentação Preparada</v>
          </cell>
          <cell r="F185">
            <v>4792592000182</v>
          </cell>
          <cell r="G185" t="str">
            <v>M. C. B. DE MORAES</v>
          </cell>
          <cell r="H185" t="str">
            <v>B</v>
          </cell>
          <cell r="I185" t="str">
            <v>S</v>
          </cell>
          <cell r="J185" t="str">
            <v>000004141</v>
          </cell>
          <cell r="K185">
            <v>45115</v>
          </cell>
          <cell r="L185" t="str">
            <v>26230704792592000182650010000041411169239114</v>
          </cell>
          <cell r="M185" t="str">
            <v>26 -  Pernambuco</v>
          </cell>
          <cell r="N185">
            <v>128.28883200000001</v>
          </cell>
        </row>
        <row r="186">
          <cell r="C186" t="str">
            <v>HOSPITAL ERMÍRIO COUTINHO</v>
          </cell>
          <cell r="E186" t="str">
            <v>3.14 - Alimentação Preparada</v>
          </cell>
          <cell r="F186">
            <v>7761177000150</v>
          </cell>
          <cell r="G186" t="str">
            <v>SUPERMERCADO O CORDEIRAO LTDA</v>
          </cell>
          <cell r="H186" t="str">
            <v>B</v>
          </cell>
          <cell r="I186" t="str">
            <v>S</v>
          </cell>
          <cell r="J186" t="str">
            <v>4417</v>
          </cell>
          <cell r="K186">
            <v>45117</v>
          </cell>
          <cell r="L186" t="str">
            <v>26230707761177000150550090000044171000126311</v>
          </cell>
          <cell r="M186" t="str">
            <v>26 -  Pernambuco</v>
          </cell>
          <cell r="N186">
            <v>1065.951264</v>
          </cell>
        </row>
        <row r="187">
          <cell r="C187" t="str">
            <v>HOSPITAL ERMÍRIO COUTINHO</v>
          </cell>
          <cell r="E187" t="str">
            <v>3.14 - Alimentação Preparada</v>
          </cell>
          <cell r="F187">
            <v>28419701000189</v>
          </cell>
          <cell r="G187" t="str">
            <v>VIA EXPRESSA DISTRIBUICAO DE ESTIVAS E CEREAIS LTDA</v>
          </cell>
          <cell r="H187" t="str">
            <v>B</v>
          </cell>
          <cell r="I187" t="str">
            <v>S</v>
          </cell>
          <cell r="J187" t="str">
            <v>35608</v>
          </cell>
          <cell r="K187">
            <v>45117</v>
          </cell>
          <cell r="L187" t="str">
            <v>26230728419701000189550010000356081414100289</v>
          </cell>
          <cell r="M187" t="str">
            <v>26 -  Pernambuco</v>
          </cell>
          <cell r="N187">
            <v>48.675200000000004</v>
          </cell>
        </row>
        <row r="188">
          <cell r="C188" t="str">
            <v>HOSPITAL ERMÍRIO COUTINHO</v>
          </cell>
          <cell r="E188" t="str">
            <v>3.14 - Alimentação Preparada</v>
          </cell>
          <cell r="F188">
            <v>32124692000176</v>
          </cell>
          <cell r="G188" t="str">
            <v>AMANHECER ATACADO DE PRODUTOS ALIMENTICIOS LTDA</v>
          </cell>
          <cell r="H188" t="str">
            <v>B</v>
          </cell>
          <cell r="I188" t="str">
            <v>S</v>
          </cell>
          <cell r="J188" t="str">
            <v>000019632</v>
          </cell>
          <cell r="K188">
            <v>45114</v>
          </cell>
          <cell r="L188" t="str">
            <v>26230732124692000176550010000196321007019650</v>
          </cell>
          <cell r="M188" t="str">
            <v>26 -  Pernambuco</v>
          </cell>
          <cell r="N188">
            <v>519.73241600000006</v>
          </cell>
        </row>
        <row r="189">
          <cell r="C189" t="str">
            <v>HOSPITAL ERMÍRIO COUTINHO</v>
          </cell>
          <cell r="E189" t="str">
            <v>3.14 - Alimentação Preparada</v>
          </cell>
          <cell r="F189">
            <v>17512912000145</v>
          </cell>
          <cell r="G189" t="str">
            <v>RIO VALE COMERCIO DE ALIMENTOS EIRELI EPP</v>
          </cell>
          <cell r="H189" t="str">
            <v>B</v>
          </cell>
          <cell r="I189" t="str">
            <v>S</v>
          </cell>
          <cell r="J189" t="str">
            <v>000011554</v>
          </cell>
          <cell r="K189">
            <v>45114</v>
          </cell>
          <cell r="L189" t="str">
            <v>26230717512912000145550010000115541000015717</v>
          </cell>
          <cell r="M189" t="str">
            <v>26 -  Pernambuco</v>
          </cell>
          <cell r="N189">
            <v>1429.6440480000001</v>
          </cell>
        </row>
        <row r="190">
          <cell r="C190" t="str">
            <v>HOSPITAL ERMÍRIO COUTINHO</v>
          </cell>
          <cell r="E190" t="str">
            <v>3.14 - Alimentação Preparada</v>
          </cell>
          <cell r="F190">
            <v>28419701000189</v>
          </cell>
          <cell r="G190" t="str">
            <v>VIA EXPRESSA DISTRIBUICAO DE ESTIVAS E CEREAIS LTDA</v>
          </cell>
          <cell r="H190" t="str">
            <v>B</v>
          </cell>
          <cell r="I190" t="str">
            <v>S</v>
          </cell>
          <cell r="J190" t="str">
            <v>35581</v>
          </cell>
          <cell r="K190">
            <v>45114</v>
          </cell>
          <cell r="L190" t="str">
            <v>26230728419701000189550010000355811847812140</v>
          </cell>
          <cell r="M190" t="str">
            <v>26 -  Pernambuco</v>
          </cell>
          <cell r="N190">
            <v>1084.643728</v>
          </cell>
        </row>
        <row r="191">
          <cell r="C191" t="str">
            <v>HOSPITAL ERMÍRIO COUTINHO</v>
          </cell>
          <cell r="E191" t="str">
            <v>3.14 - Alimentação Preparada</v>
          </cell>
          <cell r="F191">
            <v>28419701000260</v>
          </cell>
          <cell r="G191" t="str">
            <v>VIA EXPRESSA DISTRIBUICAO DE ESTIVAS E CEREAIS LTDA</v>
          </cell>
          <cell r="H191" t="str">
            <v>B</v>
          </cell>
          <cell r="I191" t="str">
            <v>S</v>
          </cell>
          <cell r="J191" t="str">
            <v>10509</v>
          </cell>
          <cell r="K191">
            <v>45114</v>
          </cell>
          <cell r="L191" t="str">
            <v>26230728419701000260550010000105091576691009</v>
          </cell>
          <cell r="M191" t="str">
            <v>26 -  Pernambuco</v>
          </cell>
          <cell r="N191">
            <v>335.38400000000001</v>
          </cell>
        </row>
        <row r="192">
          <cell r="C192" t="str">
            <v>HOSPITAL ERMÍRIO COUTINHO</v>
          </cell>
          <cell r="E192" t="str">
            <v>3.14 - Alimentação Preparada</v>
          </cell>
          <cell r="F192">
            <v>30309952000152</v>
          </cell>
          <cell r="G192" t="str">
            <v>IMPERIO ATACADISTA DE ESTIVAS E CEREAIS LTDA</v>
          </cell>
          <cell r="H192" t="str">
            <v>B</v>
          </cell>
          <cell r="I192" t="str">
            <v>S</v>
          </cell>
          <cell r="J192" t="str">
            <v>168866</v>
          </cell>
          <cell r="K192">
            <v>45114</v>
          </cell>
          <cell r="L192" t="str">
            <v>26230730309952000152550010001688661206194180</v>
          </cell>
          <cell r="M192" t="str">
            <v>26 -  Pernambuco</v>
          </cell>
          <cell r="N192">
            <v>893.36800000000005</v>
          </cell>
        </row>
        <row r="193">
          <cell r="C193" t="str">
            <v>HOSPITAL ERMÍRIO COUTINHO</v>
          </cell>
          <cell r="E193" t="str">
            <v>3.14 - Alimentação Preparada</v>
          </cell>
          <cell r="F193">
            <v>30309952000152</v>
          </cell>
          <cell r="G193" t="str">
            <v>IMPERIO ATACADISTA DE ESTIVAS E CEREAIS LTDA</v>
          </cell>
          <cell r="H193" t="str">
            <v>B</v>
          </cell>
          <cell r="I193" t="str">
            <v>S</v>
          </cell>
          <cell r="J193" t="str">
            <v>168867</v>
          </cell>
          <cell r="K193">
            <v>45114</v>
          </cell>
          <cell r="L193" t="str">
            <v>26230730309952000152550010001688671132570342</v>
          </cell>
          <cell r="M193" t="str">
            <v>26 -  Pernambuco</v>
          </cell>
          <cell r="N193">
            <v>5834.886176</v>
          </cell>
        </row>
        <row r="194">
          <cell r="C194" t="str">
            <v>HOSPITAL ERMÍRIO COUTINHO</v>
          </cell>
          <cell r="E194" t="str">
            <v>3.14 - Alimentação Preparada</v>
          </cell>
          <cell r="F194">
            <v>8690652000107</v>
          </cell>
          <cell r="G194" t="str">
            <v xml:space="preserve">PERNAMBUCO COM. DE POLPAS EIRELI </v>
          </cell>
          <cell r="H194" t="str">
            <v>B</v>
          </cell>
          <cell r="I194" t="str">
            <v>S</v>
          </cell>
          <cell r="J194" t="str">
            <v>000304580</v>
          </cell>
          <cell r="K194">
            <v>45113</v>
          </cell>
          <cell r="L194" t="str">
            <v>26230708690652000107550010003045801274140598</v>
          </cell>
          <cell r="M194" t="str">
            <v>26 -  Pernambuco</v>
          </cell>
          <cell r="N194">
            <v>292.34800000000001</v>
          </cell>
        </row>
        <row r="195">
          <cell r="C195" t="str">
            <v>HOSPITAL ERMÍRIO COUTINHO</v>
          </cell>
          <cell r="E195" t="str">
            <v>3.14 - Alimentação Preparada</v>
          </cell>
          <cell r="F195">
            <v>12819074000214</v>
          </cell>
          <cell r="G195" t="str">
            <v>MAURICEA ALIMENTOS DO NORDESTE LTDA</v>
          </cell>
          <cell r="H195" t="str">
            <v>B</v>
          </cell>
          <cell r="I195" t="str">
            <v>S</v>
          </cell>
          <cell r="J195" t="str">
            <v>002458466</v>
          </cell>
          <cell r="K195">
            <v>45118</v>
          </cell>
          <cell r="L195" t="str">
            <v>26230712819074000214550100024584661179370343</v>
          </cell>
          <cell r="M195" t="str">
            <v>26 -  Pernambuco</v>
          </cell>
          <cell r="N195">
            <v>828.072</v>
          </cell>
        </row>
        <row r="196">
          <cell r="C196" t="str">
            <v>HOSPITAL ERMÍRIO COUTINHO</v>
          </cell>
          <cell r="E196" t="str">
            <v>3.14 - Alimentação Preparada</v>
          </cell>
          <cell r="F196">
            <v>11744898000390</v>
          </cell>
          <cell r="G196" t="str">
            <v>ATACADO COMERCIO DE CARNES LTDA</v>
          </cell>
          <cell r="H196" t="str">
            <v>B</v>
          </cell>
          <cell r="I196" t="str">
            <v>S</v>
          </cell>
          <cell r="J196" t="str">
            <v>1221916</v>
          </cell>
          <cell r="K196">
            <v>45114</v>
          </cell>
          <cell r="L196" t="str">
            <v>26230711744898000390550010012219161144165838</v>
          </cell>
          <cell r="M196" t="str">
            <v>26 -  Pernambuco</v>
          </cell>
          <cell r="N196">
            <v>1389.0239999999999</v>
          </cell>
        </row>
        <row r="197">
          <cell r="C197" t="str">
            <v>HOSPITAL ERMÍRIO COUTINHO</v>
          </cell>
          <cell r="E197" t="str">
            <v>3.14 - Alimentação Preparada</v>
          </cell>
          <cell r="F197">
            <v>2515363000195</v>
          </cell>
          <cell r="G197" t="str">
            <v>LEITE &amp; SILVA COMERCIO DE GLP LTDA</v>
          </cell>
          <cell r="H197" t="str">
            <v>B</v>
          </cell>
          <cell r="I197" t="str">
            <v>S</v>
          </cell>
          <cell r="J197" t="str">
            <v>000004233</v>
          </cell>
          <cell r="K197">
            <v>45114</v>
          </cell>
          <cell r="L197" t="str">
            <v>26230702515363000195550010000042331038700003</v>
          </cell>
          <cell r="M197" t="str">
            <v>26 -  Pernambuco</v>
          </cell>
          <cell r="N197">
            <v>139.49600000000001</v>
          </cell>
        </row>
        <row r="198">
          <cell r="C198" t="str">
            <v>HOSPITAL ERMÍRIO COUTINHO</v>
          </cell>
          <cell r="E198" t="str">
            <v>3.14 - Alimentação Preparada</v>
          </cell>
          <cell r="F198">
            <v>30309952000152</v>
          </cell>
          <cell r="G198" t="str">
            <v>IMPERIO ATACADISTA DE ESTIVAS E CEREAIS LTDA</v>
          </cell>
          <cell r="H198" t="str">
            <v>B</v>
          </cell>
          <cell r="I198" t="str">
            <v>S</v>
          </cell>
          <cell r="J198" t="str">
            <v>168874</v>
          </cell>
          <cell r="K198">
            <v>45114</v>
          </cell>
          <cell r="L198" t="str">
            <v>26230730309952000152550010001688741204190219</v>
          </cell>
          <cell r="M198" t="str">
            <v>26 -  Pernambuco</v>
          </cell>
          <cell r="N198">
            <v>45.410400000000003</v>
          </cell>
        </row>
        <row r="199">
          <cell r="C199" t="str">
            <v>HOSPITAL ERMÍRIO COUTINHO</v>
          </cell>
          <cell r="E199" t="str">
            <v>3.14 - Alimentação Preparada</v>
          </cell>
          <cell r="F199">
            <v>7761177000150</v>
          </cell>
          <cell r="G199" t="str">
            <v>SUPERMERCADO O CORDEIRAO LTDA</v>
          </cell>
          <cell r="H199" t="str">
            <v>B</v>
          </cell>
          <cell r="I199" t="str">
            <v>S</v>
          </cell>
          <cell r="J199" t="str">
            <v>4402</v>
          </cell>
          <cell r="K199">
            <v>45114</v>
          </cell>
          <cell r="L199" t="str">
            <v>26230707761177000150550090000044021000126068</v>
          </cell>
          <cell r="M199" t="str">
            <v>26 -  Pernambuco</v>
          </cell>
          <cell r="N199">
            <v>413.68577599999998</v>
          </cell>
        </row>
        <row r="200">
          <cell r="C200" t="str">
            <v>HOSPITAL ERMÍRIO COUTINHO</v>
          </cell>
          <cell r="E200" t="str">
            <v>3.14 - Alimentação Preparada</v>
          </cell>
          <cell r="F200">
            <v>11744898000390</v>
          </cell>
          <cell r="G200" t="str">
            <v>ATACADO COMERCIO DE CARNES LTDA</v>
          </cell>
          <cell r="H200" t="str">
            <v>B</v>
          </cell>
          <cell r="I200" t="str">
            <v>S</v>
          </cell>
          <cell r="J200" t="str">
            <v>1220079</v>
          </cell>
          <cell r="K200">
            <v>45111</v>
          </cell>
          <cell r="L200" t="str">
            <v>26230711744898000390550010012200791231164640</v>
          </cell>
          <cell r="M200" t="str">
            <v>26 -  Pernambuco</v>
          </cell>
          <cell r="N200">
            <v>1737.5621759999999</v>
          </cell>
        </row>
        <row r="201">
          <cell r="C201" t="str">
            <v>HOSPITAL ERMÍRIO COUTINHO</v>
          </cell>
          <cell r="E201" t="str">
            <v>3.14 - Alimentação Preparada</v>
          </cell>
          <cell r="F201">
            <v>4792592000182</v>
          </cell>
          <cell r="G201" t="str">
            <v>M. C. B. DE MORAES</v>
          </cell>
          <cell r="H201" t="str">
            <v>B</v>
          </cell>
          <cell r="I201" t="str">
            <v>S</v>
          </cell>
          <cell r="J201" t="str">
            <v>000004137</v>
          </cell>
          <cell r="K201">
            <v>45111</v>
          </cell>
          <cell r="L201" t="str">
            <v>26230704792592000182650010000041371274468532</v>
          </cell>
          <cell r="M201" t="str">
            <v>26 -  Pernambuco</v>
          </cell>
          <cell r="N201">
            <v>48.034112</v>
          </cell>
        </row>
        <row r="202">
          <cell r="C202" t="str">
            <v>HOSPITAL ERMÍRIO COUTINHO</v>
          </cell>
          <cell r="E202" t="str">
            <v>3.14 - Alimentação Preparada</v>
          </cell>
          <cell r="F202">
            <v>4792592000182</v>
          </cell>
          <cell r="G202" t="str">
            <v>M. C. B. DE MORAES</v>
          </cell>
          <cell r="H202" t="str">
            <v>B</v>
          </cell>
          <cell r="I202" t="str">
            <v>S</v>
          </cell>
          <cell r="J202" t="str">
            <v>000004136</v>
          </cell>
          <cell r="K202">
            <v>45110</v>
          </cell>
          <cell r="L202" t="str">
            <v>26230704792592000182650010000041361294272601</v>
          </cell>
          <cell r="M202" t="str">
            <v>26 -  Pernambuco</v>
          </cell>
          <cell r="N202">
            <v>19.808432</v>
          </cell>
        </row>
        <row r="203">
          <cell r="C203" t="str">
            <v>HOSPITAL ERMÍRIO COUTINHO</v>
          </cell>
          <cell r="E203" t="str">
            <v>3.14 - Alimentação Preparada</v>
          </cell>
          <cell r="F203">
            <v>4792592000182</v>
          </cell>
          <cell r="G203" t="str">
            <v>M. C. B. DE MORAES</v>
          </cell>
          <cell r="H203" t="str">
            <v>B</v>
          </cell>
          <cell r="I203" t="str">
            <v>S</v>
          </cell>
          <cell r="J203" t="str">
            <v>000004139</v>
          </cell>
          <cell r="K203">
            <v>45113</v>
          </cell>
          <cell r="L203" t="str">
            <v>26230704792592000182650010000041391944158087</v>
          </cell>
          <cell r="M203" t="str">
            <v>26 -  Pernambuco</v>
          </cell>
          <cell r="N203">
            <v>48.034112</v>
          </cell>
        </row>
        <row r="204">
          <cell r="C204" t="str">
            <v>HOSPITAL ERMÍRIO COUTINHO</v>
          </cell>
          <cell r="E204" t="str">
            <v>3.14 - Alimentação Preparada</v>
          </cell>
          <cell r="F204">
            <v>4792592000182</v>
          </cell>
          <cell r="G204" t="str">
            <v>M. C. B. DE MORAES</v>
          </cell>
          <cell r="H204" t="str">
            <v>B</v>
          </cell>
          <cell r="I204" t="str">
            <v>S</v>
          </cell>
          <cell r="J204" t="str">
            <v>000004138</v>
          </cell>
          <cell r="K204">
            <v>45112</v>
          </cell>
          <cell r="L204" t="str">
            <v>26230704792592000182650010000041381102718228</v>
          </cell>
          <cell r="M204" t="str">
            <v>26 -  Pernambuco</v>
          </cell>
          <cell r="N204">
            <v>44.531872</v>
          </cell>
        </row>
        <row r="205">
          <cell r="C205" t="str">
            <v>HOSPITAL ERMÍRIO COUTINHO</v>
          </cell>
          <cell r="E205" t="str">
            <v>3.14 - Alimentação Preparada</v>
          </cell>
          <cell r="F205">
            <v>2515363000195</v>
          </cell>
          <cell r="G205" t="str">
            <v>LEITE &amp; SILVA COMERCIO DE GLP LTDA</v>
          </cell>
          <cell r="H205" t="str">
            <v>B</v>
          </cell>
          <cell r="I205" t="str">
            <v>S</v>
          </cell>
          <cell r="J205" t="str">
            <v>000004240</v>
          </cell>
          <cell r="K205">
            <v>45120</v>
          </cell>
          <cell r="L205" t="str">
            <v>26230702515363000195550010000042401773100006</v>
          </cell>
          <cell r="M205" t="str">
            <v>26 -  Pernambuco</v>
          </cell>
          <cell r="N205">
            <v>154.33600000000001</v>
          </cell>
        </row>
        <row r="206">
          <cell r="C206" t="str">
            <v>HOSPITAL ERMÍRIO COUTINHO</v>
          </cell>
          <cell r="E206" t="str">
            <v>3.14 - Alimentação Preparada</v>
          </cell>
          <cell r="F206">
            <v>43069234000106</v>
          </cell>
          <cell r="G206" t="str">
            <v>TOP EMBALAGENS ATACADO E VAREJO LTDA</v>
          </cell>
          <cell r="H206" t="str">
            <v>B</v>
          </cell>
          <cell r="I206" t="str">
            <v>S</v>
          </cell>
          <cell r="J206" t="str">
            <v>000002131</v>
          </cell>
          <cell r="K206">
            <v>45119</v>
          </cell>
          <cell r="L206" t="str">
            <v>26230743069234000106550010000021311518005124</v>
          </cell>
          <cell r="M206" t="str">
            <v>26 -  Pernambuco</v>
          </cell>
          <cell r="N206">
            <v>1185.1817599999999</v>
          </cell>
        </row>
        <row r="207">
          <cell r="C207" t="str">
            <v>HOSPITAL ERMÍRIO COUTINHO</v>
          </cell>
          <cell r="E207" t="str">
            <v>3.14 - Alimentação Preparada</v>
          </cell>
          <cell r="F207">
            <v>2515363000195</v>
          </cell>
          <cell r="G207" t="str">
            <v>LEITE &amp; SILVA COMERCIO DE GLP LTDA</v>
          </cell>
          <cell r="H207" t="str">
            <v>B</v>
          </cell>
          <cell r="I207" t="str">
            <v>S</v>
          </cell>
          <cell r="J207" t="str">
            <v>000004242</v>
          </cell>
          <cell r="K207">
            <v>45121</v>
          </cell>
          <cell r="L207" t="str">
            <v>26230702515363000195550010000042421817500009</v>
          </cell>
          <cell r="M207" t="str">
            <v>26 -  Pernambuco</v>
          </cell>
          <cell r="N207">
            <v>186.98400000000001</v>
          </cell>
        </row>
        <row r="208">
          <cell r="C208" t="str">
            <v>HOSPITAL ERMÍRIO COUTINHO</v>
          </cell>
          <cell r="E208" t="str">
            <v>3.14 - Alimentação Preparada</v>
          </cell>
          <cell r="F208">
            <v>4792592000182</v>
          </cell>
          <cell r="G208" t="str">
            <v>M. C. B. DE MORAES</v>
          </cell>
          <cell r="H208" t="str">
            <v>B</v>
          </cell>
          <cell r="I208" t="str">
            <v>S</v>
          </cell>
          <cell r="J208" t="str">
            <v>000004144</v>
          </cell>
          <cell r="K208">
            <v>45119</v>
          </cell>
          <cell r="L208" t="str">
            <v>26230704792592000182650010000041441213938819</v>
          </cell>
          <cell r="M208" t="str">
            <v>26 -  Pernambuco</v>
          </cell>
          <cell r="N208">
            <v>69.463071999999997</v>
          </cell>
        </row>
        <row r="209">
          <cell r="C209" t="str">
            <v>HOSPITAL ERMÍRIO COUTINHO</v>
          </cell>
          <cell r="E209" t="str">
            <v>3.14 - Alimentação Preparada</v>
          </cell>
          <cell r="F209">
            <v>4792592000182</v>
          </cell>
          <cell r="G209" t="str">
            <v>M. C. B. DE MORAES</v>
          </cell>
          <cell r="H209" t="str">
            <v>B</v>
          </cell>
          <cell r="I209" t="str">
            <v>S</v>
          </cell>
          <cell r="J209" t="str">
            <v>000004146</v>
          </cell>
          <cell r="K209">
            <v>45121</v>
          </cell>
          <cell r="L209" t="str">
            <v>26230704792592000182650010000041461251178782</v>
          </cell>
          <cell r="M209" t="str">
            <v>26 -  Pernambuco</v>
          </cell>
          <cell r="N209">
            <v>51.595711999999999</v>
          </cell>
        </row>
        <row r="210">
          <cell r="C210" t="str">
            <v>HOSPITAL ERMÍRIO COUTINHO</v>
          </cell>
          <cell r="E210" t="str">
            <v>3.14 - Alimentação Preparada</v>
          </cell>
          <cell r="F210">
            <v>4792592000182</v>
          </cell>
          <cell r="G210" t="str">
            <v>M. C. B. DE MORAES</v>
          </cell>
          <cell r="H210" t="str">
            <v>B</v>
          </cell>
          <cell r="I210" t="str">
            <v>S</v>
          </cell>
          <cell r="J210" t="str">
            <v>000004145</v>
          </cell>
          <cell r="K210">
            <v>45120</v>
          </cell>
          <cell r="L210" t="str">
            <v>26230704792592000182650010000041451533193331</v>
          </cell>
          <cell r="M210" t="str">
            <v>26 -  Pernambuco</v>
          </cell>
          <cell r="N210">
            <v>71.778111999999993</v>
          </cell>
        </row>
        <row r="211">
          <cell r="C211" t="str">
            <v>HOSPITAL ERMÍRIO COUTINHO</v>
          </cell>
          <cell r="E211" t="str">
            <v>3.14 - Alimentação Preparada</v>
          </cell>
          <cell r="F211">
            <v>24560896000121</v>
          </cell>
          <cell r="G211" t="str">
            <v>ROBERTA MARIA OLIVEIRA DE LIRA</v>
          </cell>
          <cell r="H211" t="str">
            <v>B</v>
          </cell>
          <cell r="I211" t="str">
            <v>S</v>
          </cell>
          <cell r="J211" t="str">
            <v>000000061</v>
          </cell>
          <cell r="K211">
            <v>45114</v>
          </cell>
          <cell r="L211" t="str">
            <v>26230724560896000121550010000000611158823409</v>
          </cell>
          <cell r="M211" t="str">
            <v>26 -  Pernambuco</v>
          </cell>
          <cell r="N211">
            <v>749.47935999999993</v>
          </cell>
        </row>
        <row r="212">
          <cell r="C212" t="str">
            <v>HOSPITAL ERMÍRIO COUTINHO</v>
          </cell>
          <cell r="E212" t="str">
            <v>3.14 - Alimentação Preparada</v>
          </cell>
          <cell r="F212">
            <v>11744898000390</v>
          </cell>
          <cell r="G212" t="str">
            <v>ATACADO COMERCIO DE CARNES LTDA</v>
          </cell>
          <cell r="H212" t="str">
            <v>B</v>
          </cell>
          <cell r="I212" t="str">
            <v>S</v>
          </cell>
          <cell r="J212" t="str">
            <v>1224130</v>
          </cell>
          <cell r="K212">
            <v>45119</v>
          </cell>
          <cell r="L212" t="str">
            <v>26230711744898000390550010012241301189492128</v>
          </cell>
          <cell r="M212" t="str">
            <v>26 -  Pernambuco</v>
          </cell>
          <cell r="N212">
            <v>1776.9534720000001</v>
          </cell>
        </row>
        <row r="213">
          <cell r="C213" t="str">
            <v>HOSPITAL ERMÍRIO COUTINHO</v>
          </cell>
          <cell r="E213" t="str">
            <v>3.14 - Alimentação Preparada</v>
          </cell>
          <cell r="F213">
            <v>1687725000162</v>
          </cell>
          <cell r="G213" t="str">
            <v>CENTRO ESPECIALIZADO EM NUTRICAO INTERAL E PARENTAL - CENE</v>
          </cell>
          <cell r="H213" t="str">
            <v>B</v>
          </cell>
          <cell r="I213" t="str">
            <v>S</v>
          </cell>
          <cell r="J213" t="str">
            <v>000044256</v>
          </cell>
          <cell r="K213">
            <v>45120</v>
          </cell>
          <cell r="L213" t="str">
            <v>26230701687725000162550010000442561462790007</v>
          </cell>
          <cell r="M213" t="str">
            <v>26 -  Pernambuco</v>
          </cell>
          <cell r="N213">
            <v>313.42079999999999</v>
          </cell>
        </row>
        <row r="214">
          <cell r="C214" t="str">
            <v>HOSPITAL ERMÍRIO COUTINHO</v>
          </cell>
          <cell r="E214" t="str">
            <v>3.14 - Alimentação Preparada</v>
          </cell>
          <cell r="F214">
            <v>7761177000150</v>
          </cell>
          <cell r="G214" t="str">
            <v>SUPERMERCADO O CORDEIRAO LTDA</v>
          </cell>
          <cell r="H214" t="str">
            <v>B</v>
          </cell>
          <cell r="I214" t="str">
            <v>S</v>
          </cell>
          <cell r="J214" t="str">
            <v>4461</v>
          </cell>
          <cell r="K214">
            <v>45124</v>
          </cell>
          <cell r="L214" t="str">
            <v>26230707761177000150550090000044611000126972</v>
          </cell>
          <cell r="M214" t="str">
            <v>26 -  Pernambuco</v>
          </cell>
          <cell r="N214">
            <v>943.66966400000001</v>
          </cell>
        </row>
        <row r="215">
          <cell r="C215" t="str">
            <v>HOSPITAL ERMÍRIO COUTINHO</v>
          </cell>
          <cell r="E215" t="str">
            <v>3.14 - Alimentação Preparada</v>
          </cell>
          <cell r="F215">
            <v>7761177000150</v>
          </cell>
          <cell r="G215" t="str">
            <v>SUPERMERCADO O CORDEIRAO LTDA</v>
          </cell>
          <cell r="H215" t="str">
            <v>B</v>
          </cell>
          <cell r="I215" t="str">
            <v>S</v>
          </cell>
          <cell r="J215" t="str">
            <v>4450</v>
          </cell>
          <cell r="K215">
            <v>45121</v>
          </cell>
          <cell r="L215" t="str">
            <v>26230707761177000150550090000044501000126804</v>
          </cell>
          <cell r="M215" t="str">
            <v>26 -  Pernambuco</v>
          </cell>
          <cell r="N215">
            <v>586.83889599999998</v>
          </cell>
        </row>
        <row r="216">
          <cell r="C216" t="str">
            <v>HOSPITAL ERMÍRIO COUTINHO</v>
          </cell>
          <cell r="E216" t="str">
            <v>3.14 - Alimentação Preparada</v>
          </cell>
          <cell r="F216">
            <v>4792592000182</v>
          </cell>
          <cell r="G216" t="str">
            <v>M. C. B. DE MORAES</v>
          </cell>
          <cell r="H216" t="str">
            <v>B</v>
          </cell>
          <cell r="I216" t="str">
            <v>S</v>
          </cell>
          <cell r="J216" t="str">
            <v>000004143</v>
          </cell>
          <cell r="K216">
            <v>45118</v>
          </cell>
          <cell r="L216" t="str">
            <v>26230704792592000182650010000041431407956840</v>
          </cell>
          <cell r="M216" t="str">
            <v>26 -  Pernambuco</v>
          </cell>
          <cell r="N216">
            <v>48.034112</v>
          </cell>
        </row>
        <row r="217">
          <cell r="C217" t="str">
            <v>HOSPITAL ERMÍRIO COUTINHO</v>
          </cell>
          <cell r="E217" t="str">
            <v>3.14 - Alimentação Preparada</v>
          </cell>
          <cell r="F217">
            <v>11744898000390</v>
          </cell>
          <cell r="G217" t="str">
            <v>ATACADO COMERCIO DE CARNES LTDA</v>
          </cell>
          <cell r="H217" t="str">
            <v>B</v>
          </cell>
          <cell r="I217" t="str">
            <v>S</v>
          </cell>
          <cell r="J217" t="str">
            <v>1226770</v>
          </cell>
          <cell r="K217">
            <v>45125</v>
          </cell>
          <cell r="L217" t="str">
            <v>26230711744898000390550010012267701197017163</v>
          </cell>
          <cell r="M217" t="str">
            <v>26 -  Pernambuco</v>
          </cell>
          <cell r="N217">
            <v>1120.33096</v>
          </cell>
        </row>
        <row r="218">
          <cell r="C218" t="str">
            <v>HOSPITAL ERMÍRIO COUTINHO</v>
          </cell>
          <cell r="E218" t="str">
            <v>3.14 - Alimentação Preparada</v>
          </cell>
          <cell r="F218">
            <v>2515363000195</v>
          </cell>
          <cell r="G218" t="str">
            <v>LEITE &amp; SILVA COMERCIO DE GLP LTDA</v>
          </cell>
          <cell r="H218" t="str">
            <v>B</v>
          </cell>
          <cell r="I218" t="str">
            <v>S</v>
          </cell>
          <cell r="J218" t="str">
            <v>000004246</v>
          </cell>
          <cell r="K218">
            <v>45124</v>
          </cell>
          <cell r="L218" t="str">
            <v>26230702515363000195550010000042461866600002</v>
          </cell>
          <cell r="M218" t="str">
            <v>26 -  Pernambuco</v>
          </cell>
          <cell r="N218">
            <v>145.43200000000002</v>
          </cell>
        </row>
        <row r="219">
          <cell r="C219" t="str">
            <v>HOSPITAL ERMÍRIO COUTINHO</v>
          </cell>
          <cell r="E219" t="str">
            <v>3.14 - Alimentação Preparada</v>
          </cell>
          <cell r="F219">
            <v>12819074001024</v>
          </cell>
          <cell r="G219" t="str">
            <v>MAURICEA ALIMENTOS DO NORDESTE LTDA</v>
          </cell>
          <cell r="H219" t="str">
            <v>B</v>
          </cell>
          <cell r="I219" t="str">
            <v>S</v>
          </cell>
          <cell r="J219" t="str">
            <v>000778010</v>
          </cell>
          <cell r="K219">
            <v>45125</v>
          </cell>
          <cell r="L219" t="str">
            <v>26230712819074001024550100007780101326867624</v>
          </cell>
          <cell r="M219" t="str">
            <v>26 -  Pernambuco</v>
          </cell>
          <cell r="N219">
            <v>309.02222400000005</v>
          </cell>
        </row>
        <row r="220">
          <cell r="C220" t="str">
            <v>HOSPITAL ERMÍRIO COUTINHO</v>
          </cell>
          <cell r="E220" t="str">
            <v>3.14 - Alimentação Preparada</v>
          </cell>
          <cell r="F220">
            <v>12819074000214</v>
          </cell>
          <cell r="G220" t="str">
            <v>MAURICEA ALIMENTOS DO NORDESTE LTDA</v>
          </cell>
          <cell r="H220" t="str">
            <v>B</v>
          </cell>
          <cell r="I220" t="str">
            <v>S</v>
          </cell>
          <cell r="J220" t="str">
            <v>002461885</v>
          </cell>
          <cell r="K220">
            <v>45125</v>
          </cell>
          <cell r="L220" t="str">
            <v>26230712819074000214550100024618851133140360</v>
          </cell>
          <cell r="M220" t="str">
            <v>26 -  Pernambuco</v>
          </cell>
          <cell r="N220">
            <v>909.87008000000003</v>
          </cell>
        </row>
        <row r="221">
          <cell r="C221" t="str">
            <v>HOSPITAL ERMÍRIO COUTINHO</v>
          </cell>
          <cell r="E221" t="str">
            <v>3.14 - Alimentação Preparada</v>
          </cell>
          <cell r="F221">
            <v>4792592000182</v>
          </cell>
          <cell r="G221" t="str">
            <v>M. C. B. DE MORAES</v>
          </cell>
          <cell r="H221" t="str">
            <v>B</v>
          </cell>
          <cell r="I221" t="str">
            <v>S</v>
          </cell>
          <cell r="J221" t="str">
            <v>000004149</v>
          </cell>
          <cell r="K221">
            <v>45125</v>
          </cell>
          <cell r="L221" t="str">
            <v>26230704792592000182650010000041491155493984</v>
          </cell>
          <cell r="M221" t="str">
            <v>26 -  Pernambuco</v>
          </cell>
          <cell r="N221">
            <v>62.280512000000002</v>
          </cell>
        </row>
        <row r="222">
          <cell r="C222" t="str">
            <v>HOSPITAL ERMÍRIO COUTINHO</v>
          </cell>
          <cell r="E222" t="str">
            <v>3.14 - Alimentação Preparada</v>
          </cell>
          <cell r="F222">
            <v>8690652000107</v>
          </cell>
          <cell r="G222" t="str">
            <v xml:space="preserve">PERNAMBUCO COM. DE POLPAS EIRELI </v>
          </cell>
          <cell r="H222" t="str">
            <v>B</v>
          </cell>
          <cell r="I222" t="str">
            <v>S</v>
          </cell>
          <cell r="J222" t="str">
            <v>000305150</v>
          </cell>
          <cell r="K222">
            <v>45121</v>
          </cell>
          <cell r="L222" t="str">
            <v>26230708690652000107550010003051501269621285</v>
          </cell>
          <cell r="M222" t="str">
            <v>26 -  Pernambuco</v>
          </cell>
          <cell r="N222">
            <v>317.2792</v>
          </cell>
        </row>
        <row r="223">
          <cell r="C223" t="str">
            <v>HOSPITAL ERMÍRIO COUTINHO</v>
          </cell>
          <cell r="E223" t="str">
            <v>3.14 - Alimentação Preparada</v>
          </cell>
          <cell r="F223">
            <v>7761177000150</v>
          </cell>
          <cell r="G223" t="str">
            <v>SUPERMERCADO O CORDEIRAO LTDA</v>
          </cell>
          <cell r="H223" t="str">
            <v>B</v>
          </cell>
          <cell r="I223" t="str">
            <v>S</v>
          </cell>
          <cell r="J223" t="str">
            <v>4500</v>
          </cell>
          <cell r="K223">
            <v>45128</v>
          </cell>
          <cell r="L223" t="str">
            <v>26230707761177000150550090000045001000127596</v>
          </cell>
          <cell r="M223" t="str">
            <v>26 -  Pernambuco</v>
          </cell>
          <cell r="N223">
            <v>641.30763200000001</v>
          </cell>
        </row>
        <row r="224">
          <cell r="C224" t="str">
            <v>HOSPITAL ERMÍRIO COUTINHO</v>
          </cell>
          <cell r="E224" t="str">
            <v>3.14 - Alimentação Preparada</v>
          </cell>
          <cell r="F224">
            <v>8690652000107</v>
          </cell>
          <cell r="G224" t="str">
            <v xml:space="preserve">PERNAMBUCO COM. DE POLPAS EIRELI </v>
          </cell>
          <cell r="H224" t="str">
            <v>B</v>
          </cell>
          <cell r="I224" t="str">
            <v>S</v>
          </cell>
          <cell r="J224" t="str">
            <v>000305605</v>
          </cell>
          <cell r="K224">
            <v>45127</v>
          </cell>
          <cell r="L224" t="str">
            <v>26230708690652000107550010003056051534991202</v>
          </cell>
          <cell r="M224" t="str">
            <v>26 -  Pernambuco</v>
          </cell>
          <cell r="N224">
            <v>285.87776000000002</v>
          </cell>
        </row>
        <row r="225">
          <cell r="C225" t="str">
            <v>HOSPITAL ERMÍRIO COUTINHO</v>
          </cell>
          <cell r="E225" t="str">
            <v>3.14 - Alimentação Preparada</v>
          </cell>
          <cell r="F225">
            <v>12819074001024</v>
          </cell>
          <cell r="G225" t="str">
            <v>MAURICEA ALIMENTOS DO NORDESTE LTDA</v>
          </cell>
          <cell r="H225" t="str">
            <v>B</v>
          </cell>
          <cell r="I225" t="str">
            <v>S</v>
          </cell>
          <cell r="J225" t="str">
            <v>000778367</v>
          </cell>
          <cell r="K225">
            <v>45126</v>
          </cell>
          <cell r="L225" t="str">
            <v>26230712819074001024550100007783671262297252</v>
          </cell>
          <cell r="M225" t="str">
            <v>26 -  Pernambuco</v>
          </cell>
          <cell r="N225">
            <v>426.19886400000001</v>
          </cell>
        </row>
        <row r="226">
          <cell r="C226" t="str">
            <v>HOSPITAL ERMÍRIO COUTINHO</v>
          </cell>
          <cell r="E226" t="str">
            <v>3.14 - Alimentação Preparada</v>
          </cell>
          <cell r="F226">
            <v>4792592000182</v>
          </cell>
          <cell r="G226" t="str">
            <v>M. C. B. DE MORAES</v>
          </cell>
          <cell r="H226" t="str">
            <v>B</v>
          </cell>
          <cell r="I226" t="str">
            <v>S</v>
          </cell>
          <cell r="J226" t="str">
            <v>000004140</v>
          </cell>
          <cell r="K226">
            <v>45114</v>
          </cell>
          <cell r="L226" t="str">
            <v>26230704792592000182650010000041401043386102</v>
          </cell>
          <cell r="M226" t="str">
            <v>26 -  Pernambuco</v>
          </cell>
          <cell r="N226">
            <v>44.531872</v>
          </cell>
        </row>
        <row r="227">
          <cell r="C227" t="str">
            <v>HOSPITAL ERMÍRIO COUTINHO</v>
          </cell>
          <cell r="E227" t="str">
            <v>3.14 - Alimentação Preparada</v>
          </cell>
          <cell r="F227">
            <v>4792592000182</v>
          </cell>
          <cell r="G227" t="str">
            <v>M. C. B. DE MORAES</v>
          </cell>
          <cell r="H227" t="str">
            <v>B</v>
          </cell>
          <cell r="I227" t="str">
            <v>S</v>
          </cell>
          <cell r="J227" t="str">
            <v>000004151</v>
          </cell>
          <cell r="K227">
            <v>45126</v>
          </cell>
          <cell r="L227" t="str">
            <v>26230704792592000182650010000041511491893877</v>
          </cell>
          <cell r="M227" t="str">
            <v>26 -  Pernambuco</v>
          </cell>
          <cell r="N227">
            <v>40.999951999999993</v>
          </cell>
        </row>
        <row r="228">
          <cell r="C228" t="str">
            <v>HOSPITAL ERMÍRIO COUTINHO</v>
          </cell>
          <cell r="E228" t="str">
            <v>3.14 - Alimentação Preparada</v>
          </cell>
          <cell r="F228">
            <v>4792592000182</v>
          </cell>
          <cell r="G228" t="str">
            <v>M. C. B. DE MORAES</v>
          </cell>
          <cell r="H228" t="str">
            <v>B</v>
          </cell>
          <cell r="I228" t="str">
            <v>S</v>
          </cell>
          <cell r="J228" t="str">
            <v>000004150</v>
          </cell>
          <cell r="K228">
            <v>45125</v>
          </cell>
          <cell r="L228" t="str">
            <v>26230704792592000182650010000041501544457327</v>
          </cell>
          <cell r="M228" t="str">
            <v>26 -  Pernambuco</v>
          </cell>
          <cell r="N228">
            <v>48.034112</v>
          </cell>
        </row>
        <row r="229">
          <cell r="C229" t="str">
            <v>HOSPITAL ERMÍRIO COUTINHO</v>
          </cell>
          <cell r="E229" t="str">
            <v>3.14 - Alimentação Preparada</v>
          </cell>
          <cell r="F229">
            <v>4792592000182</v>
          </cell>
          <cell r="G229" t="str">
            <v>M. C. B. DE MORAES</v>
          </cell>
          <cell r="H229" t="str">
            <v>B</v>
          </cell>
          <cell r="I229" t="str">
            <v>S</v>
          </cell>
          <cell r="J229" t="str">
            <v>000004147</v>
          </cell>
          <cell r="K229">
            <v>45122</v>
          </cell>
          <cell r="L229" t="str">
            <v>26230704792592000182650010000041471045775492</v>
          </cell>
          <cell r="M229" t="str">
            <v>26 -  Pernambuco</v>
          </cell>
          <cell r="N229">
            <v>104.544832</v>
          </cell>
        </row>
        <row r="230">
          <cell r="C230" t="str">
            <v>HOSPITAL ERMÍRIO COUTINHO</v>
          </cell>
          <cell r="E230" t="str">
            <v>3.14 - Alimentação Preparada</v>
          </cell>
          <cell r="F230">
            <v>4792592000182</v>
          </cell>
          <cell r="G230" t="str">
            <v>M. C. B. DE MORAES</v>
          </cell>
          <cell r="H230" t="str">
            <v>B</v>
          </cell>
          <cell r="I230" t="str">
            <v>S</v>
          </cell>
          <cell r="J230" t="str">
            <v>000004152</v>
          </cell>
          <cell r="K230">
            <v>45127</v>
          </cell>
          <cell r="L230" t="str">
            <v>26230704792592000182650010000041521068846841</v>
          </cell>
          <cell r="M230" t="str">
            <v>26 -  Pernambuco</v>
          </cell>
          <cell r="N230">
            <v>75.310032000000007</v>
          </cell>
        </row>
        <row r="231">
          <cell r="C231" t="str">
            <v>HOSPITAL ERMÍRIO COUTINHO</v>
          </cell>
          <cell r="E231" t="str">
            <v>3.14 - Alimentação Preparada</v>
          </cell>
          <cell r="F231">
            <v>7761177000150</v>
          </cell>
          <cell r="G231" t="str">
            <v>SUPERMERCADO O CORDEIRAO LTDA</v>
          </cell>
          <cell r="H231" t="str">
            <v>B</v>
          </cell>
          <cell r="I231" t="str">
            <v>S</v>
          </cell>
          <cell r="J231" t="str">
            <v>4508</v>
          </cell>
          <cell r="K231">
            <v>45131</v>
          </cell>
          <cell r="L231" t="str">
            <v>26230707761177000150550090000045081000127756</v>
          </cell>
          <cell r="M231" t="str">
            <v>26 -  Pernambuco</v>
          </cell>
          <cell r="N231">
            <v>1105.793696</v>
          </cell>
        </row>
        <row r="232">
          <cell r="C232" t="str">
            <v>HOSPITAL ERMÍRIO COUTINHO</v>
          </cell>
          <cell r="E232" t="str">
            <v>3.14 - Alimentação Preparada</v>
          </cell>
          <cell r="F232">
            <v>4792592000182</v>
          </cell>
          <cell r="G232" t="str">
            <v>M. C. B. DE MORAES</v>
          </cell>
          <cell r="H232" t="str">
            <v>B</v>
          </cell>
          <cell r="I232" t="str">
            <v>S</v>
          </cell>
          <cell r="J232" t="str">
            <v>000004153</v>
          </cell>
          <cell r="K232">
            <v>45128</v>
          </cell>
          <cell r="L232" t="str">
            <v>26230704792592000182650010000041531624240704</v>
          </cell>
          <cell r="M232" t="str">
            <v>26 -  Pernambuco</v>
          </cell>
          <cell r="N232">
            <v>37.468032000000001</v>
          </cell>
        </row>
        <row r="233">
          <cell r="C233" t="str">
            <v>HOSPITAL ERMÍRIO COUTINHO</v>
          </cell>
          <cell r="E233" t="str">
            <v>3.14 - Alimentação Preparada</v>
          </cell>
          <cell r="F233">
            <v>4792592000182</v>
          </cell>
          <cell r="G233" t="str">
            <v>M. C. B. DE MORAES</v>
          </cell>
          <cell r="H233" t="str">
            <v>B</v>
          </cell>
          <cell r="I233" t="str">
            <v>S</v>
          </cell>
          <cell r="J233" t="str">
            <v>000004156</v>
          </cell>
          <cell r="K233">
            <v>45131</v>
          </cell>
          <cell r="L233" t="str">
            <v>26230704792592000182650010000041561436557913</v>
          </cell>
          <cell r="M233" t="str">
            <v>26 -  Pernambuco</v>
          </cell>
          <cell r="N233">
            <v>78.871632000000005</v>
          </cell>
        </row>
        <row r="234">
          <cell r="C234" t="str">
            <v>HOSPITAL ERMÍRIO COUTINHO</v>
          </cell>
          <cell r="E234" t="str">
            <v>3.14 - Alimentação Preparada</v>
          </cell>
          <cell r="F234">
            <v>4792592000182</v>
          </cell>
          <cell r="G234" t="str">
            <v>M. C. B. DE MORAES</v>
          </cell>
          <cell r="H234" t="str">
            <v>B</v>
          </cell>
          <cell r="I234" t="str">
            <v>S</v>
          </cell>
          <cell r="J234" t="str">
            <v>000004155</v>
          </cell>
          <cell r="K234">
            <v>45129</v>
          </cell>
          <cell r="L234" t="str">
            <v>26230704792592000182650010000041551577100220</v>
          </cell>
          <cell r="M234" t="str">
            <v>26 -  Pernambuco</v>
          </cell>
          <cell r="N234">
            <v>136.539872</v>
          </cell>
        </row>
        <row r="235">
          <cell r="C235" t="str">
            <v>HOSPITAL ERMÍRIO COUTINHO</v>
          </cell>
          <cell r="E235" t="str">
            <v>3.14 - Alimentação Preparada</v>
          </cell>
          <cell r="F235">
            <v>2515363000195</v>
          </cell>
          <cell r="G235" t="str">
            <v>LEITE &amp; SILVA COMERCIO DE GLP LTDA</v>
          </cell>
          <cell r="H235" t="str">
            <v>B</v>
          </cell>
          <cell r="I235" t="str">
            <v>S</v>
          </cell>
          <cell r="J235" t="str">
            <v>000004254</v>
          </cell>
          <cell r="K235">
            <v>45132</v>
          </cell>
          <cell r="L235" t="str">
            <v>26230702515363000195550010000042541209100005</v>
          </cell>
          <cell r="M235" t="str">
            <v>26 -  Pernambuco</v>
          </cell>
          <cell r="N235">
            <v>65.295999999999992</v>
          </cell>
        </row>
        <row r="236">
          <cell r="C236" t="str">
            <v>HOSPITAL ERMÍRIO COUTINHO</v>
          </cell>
          <cell r="E236" t="str">
            <v>3.14 - Alimentação Preparada</v>
          </cell>
          <cell r="F236">
            <v>12819074000214</v>
          </cell>
          <cell r="G236" t="str">
            <v>MAURICEA ALIMENTOS DO NORDESTE LTDA</v>
          </cell>
          <cell r="H236" t="str">
            <v>B</v>
          </cell>
          <cell r="I236" t="str">
            <v>S</v>
          </cell>
          <cell r="J236" t="str">
            <v>002464906</v>
          </cell>
          <cell r="K236">
            <v>45132</v>
          </cell>
          <cell r="L236" t="str">
            <v>26230712819074000214550100024649061210748394</v>
          </cell>
          <cell r="M236" t="str">
            <v>26 -  Pernambuco</v>
          </cell>
          <cell r="N236">
            <v>954.83528000000001</v>
          </cell>
        </row>
        <row r="237">
          <cell r="C237" t="str">
            <v>HOSPITAL ERMÍRIO COUTINHO</v>
          </cell>
          <cell r="E237" t="str">
            <v>3.14 - Alimentação Preparada</v>
          </cell>
          <cell r="F237">
            <v>2515363000195</v>
          </cell>
          <cell r="G237" t="str">
            <v>LEITE &amp; SILVA COMERCIO DE GLP LTDA</v>
          </cell>
          <cell r="H237" t="str">
            <v>B</v>
          </cell>
          <cell r="I237" t="str">
            <v>S</v>
          </cell>
          <cell r="J237" t="str">
            <v>000004250</v>
          </cell>
          <cell r="K237">
            <v>45127</v>
          </cell>
          <cell r="L237" t="str">
            <v>26230702515363000195550010000042501657600002</v>
          </cell>
          <cell r="M237" t="str">
            <v>26 -  Pernambuco</v>
          </cell>
          <cell r="N237">
            <v>145.43200000000002</v>
          </cell>
        </row>
        <row r="238">
          <cell r="C238" t="str">
            <v>HOSPITAL ERMÍRIO COUTINHO</v>
          </cell>
          <cell r="E238" t="str">
            <v>3.14 - Alimentação Preparada</v>
          </cell>
          <cell r="F238">
            <v>8690652000107</v>
          </cell>
          <cell r="G238" t="str">
            <v xml:space="preserve">PERNAMBUCO COM. DE POLPAS EIRELI </v>
          </cell>
          <cell r="H238" t="str">
            <v>B</v>
          </cell>
          <cell r="I238" t="str">
            <v>S</v>
          </cell>
          <cell r="J238" t="str">
            <v>000306107</v>
          </cell>
          <cell r="K238">
            <v>45134</v>
          </cell>
          <cell r="L238" t="str">
            <v>26230708690652000107550010003061071806430533</v>
          </cell>
          <cell r="M238" t="str">
            <v>26 -  Pernambuco</v>
          </cell>
          <cell r="N238">
            <v>247.29376000000002</v>
          </cell>
        </row>
        <row r="239">
          <cell r="C239" t="str">
            <v>HOSPITAL ERMÍRIO COUTINHO</v>
          </cell>
          <cell r="E239" t="str">
            <v>3.14 - Alimentação Preparada</v>
          </cell>
          <cell r="F239">
            <v>11744898000390</v>
          </cell>
          <cell r="G239" t="str">
            <v>ATACADAO COMERCIO DE CARNES LTDA</v>
          </cell>
          <cell r="H239" t="str">
            <v>B</v>
          </cell>
          <cell r="I239" t="str">
            <v>S</v>
          </cell>
          <cell r="J239" t="str">
            <v>001230280</v>
          </cell>
          <cell r="K239">
            <v>45135</v>
          </cell>
          <cell r="L239" t="str">
            <v>26230711744898000390550010012302801619585161</v>
          </cell>
          <cell r="M239" t="str">
            <v>26 -  Pernambuco</v>
          </cell>
          <cell r="N239">
            <v>956.78822400000001</v>
          </cell>
        </row>
        <row r="240">
          <cell r="C240" t="str">
            <v>HOSPITAL ERMÍRIO COUTINHO</v>
          </cell>
          <cell r="E240" t="str">
            <v>3.14 - Alimentação Preparada</v>
          </cell>
          <cell r="F240">
            <v>2515363000195</v>
          </cell>
          <cell r="G240" t="str">
            <v>LEITE &amp; SILVA COMERCIO DE GLP LTDA</v>
          </cell>
          <cell r="H240" t="str">
            <v>B</v>
          </cell>
          <cell r="I240" t="str">
            <v>S</v>
          </cell>
          <cell r="J240" t="str">
            <v>000004260</v>
          </cell>
          <cell r="K240">
            <v>45134</v>
          </cell>
          <cell r="L240" t="str">
            <v>26230702515363000195550010000042601267700009</v>
          </cell>
          <cell r="M240" t="str">
            <v>26 -  Pernambuco</v>
          </cell>
          <cell r="N240">
            <v>157.304</v>
          </cell>
        </row>
        <row r="241">
          <cell r="C241" t="str">
            <v>HOSPITAL ERMÍRIO COUTINHO</v>
          </cell>
          <cell r="E241" t="str">
            <v>3.14 - Alimentação Preparada</v>
          </cell>
          <cell r="F241">
            <v>4792592000182</v>
          </cell>
          <cell r="G241" t="str">
            <v>M. C. B. DE MORAES</v>
          </cell>
          <cell r="H241" t="str">
            <v>B</v>
          </cell>
          <cell r="I241" t="str">
            <v>S</v>
          </cell>
          <cell r="J241" t="str">
            <v>000004157</v>
          </cell>
          <cell r="K241">
            <v>45132</v>
          </cell>
          <cell r="L241" t="str">
            <v>26230704792592000182650010000041571810163955</v>
          </cell>
          <cell r="M241" t="str">
            <v>26 -  Pernambuco</v>
          </cell>
          <cell r="N241">
            <v>51.595711999999999</v>
          </cell>
        </row>
        <row r="242">
          <cell r="C242" t="str">
            <v>HOSPITAL ERMÍRIO COUTINHO</v>
          </cell>
          <cell r="E242" t="str">
            <v>3.14 - Alimentação Preparada</v>
          </cell>
          <cell r="F242">
            <v>4792592000182</v>
          </cell>
          <cell r="G242" t="str">
            <v>M. C. B. DE MORAES</v>
          </cell>
          <cell r="H242" t="str">
            <v>B</v>
          </cell>
          <cell r="I242" t="str">
            <v>S</v>
          </cell>
          <cell r="J242" t="str">
            <v>000004158</v>
          </cell>
          <cell r="K242">
            <v>45133</v>
          </cell>
          <cell r="L242" t="str">
            <v>26230704792592000182650010000041581743364335</v>
          </cell>
          <cell r="M242" t="str">
            <v>26 -  Pernambuco</v>
          </cell>
          <cell r="N242">
            <v>86.024511999999987</v>
          </cell>
        </row>
        <row r="243">
          <cell r="C243" t="str">
            <v>HOSPITAL ERMÍRIO COUTINHO</v>
          </cell>
          <cell r="E243" t="str">
            <v>3.14 - Alimentação Preparada</v>
          </cell>
          <cell r="F243">
            <v>4792592000182</v>
          </cell>
          <cell r="G243" t="str">
            <v>M. C. B. DE MORAES</v>
          </cell>
          <cell r="H243" t="str">
            <v>B</v>
          </cell>
          <cell r="I243" t="str">
            <v>S</v>
          </cell>
          <cell r="J243" t="str">
            <v>000004159</v>
          </cell>
          <cell r="K243">
            <v>45134</v>
          </cell>
          <cell r="L243" t="str">
            <v>26230704792592000182650010000041591705661910</v>
          </cell>
          <cell r="M243" t="str">
            <v>26 -  Pernambuco</v>
          </cell>
          <cell r="N243">
            <v>69.403712000000013</v>
          </cell>
        </row>
        <row r="244">
          <cell r="C244" t="str">
            <v>HOSPITAL ERMÍRIO COUTINHO</v>
          </cell>
          <cell r="E244" t="str">
            <v>3.14 - Alimentação Preparada</v>
          </cell>
          <cell r="F244">
            <v>7761177000150</v>
          </cell>
          <cell r="G244" t="str">
            <v>SUPERMERCADO O CORDEIRAO LTDA</v>
          </cell>
          <cell r="H244" t="str">
            <v>B</v>
          </cell>
          <cell r="I244" t="str">
            <v>S</v>
          </cell>
          <cell r="J244" t="str">
            <v>4535</v>
          </cell>
          <cell r="K244">
            <v>45135</v>
          </cell>
          <cell r="L244" t="str">
            <v>26230707761177000150550090000045351000128130</v>
          </cell>
          <cell r="M244" t="str">
            <v>26 -  Pernambuco</v>
          </cell>
          <cell r="N244">
            <v>608.3865760000001</v>
          </cell>
        </row>
        <row r="245">
          <cell r="C245" t="str">
            <v>HOSPITAL ERMÍRIO COUTINHO</v>
          </cell>
          <cell r="E245" t="str">
            <v>3.14 - Alimentação Preparada</v>
          </cell>
          <cell r="F245">
            <v>7761177000150</v>
          </cell>
          <cell r="G245" t="str">
            <v>SUPERMERCADO O CORDEIRAO LTDA</v>
          </cell>
          <cell r="H245" t="str">
            <v>B</v>
          </cell>
          <cell r="I245" t="str">
            <v>S</v>
          </cell>
          <cell r="J245" t="str">
            <v>4542</v>
          </cell>
          <cell r="K245">
            <v>45138</v>
          </cell>
          <cell r="L245" t="str">
            <v>26230707761177000150550090000045421000128282</v>
          </cell>
          <cell r="M245" t="str">
            <v>26 -  Pernambuco</v>
          </cell>
          <cell r="N245">
            <v>963.34750400000007</v>
          </cell>
        </row>
        <row r="246">
          <cell r="C246" t="str">
            <v>HOSPITAL ERMÍRIO COUTINHO</v>
          </cell>
          <cell r="E246" t="str">
            <v>3.14 - Alimentação Preparada</v>
          </cell>
          <cell r="F246">
            <v>2515363000195</v>
          </cell>
          <cell r="G246" t="str">
            <v>LEITE &amp; SILVA COMERCIO DE GLP LTDA</v>
          </cell>
          <cell r="H246" t="str">
            <v>B</v>
          </cell>
          <cell r="I246" t="str">
            <v>S</v>
          </cell>
          <cell r="J246" t="str">
            <v>4262</v>
          </cell>
          <cell r="K246">
            <v>45135</v>
          </cell>
          <cell r="L246" t="str">
            <v>26230702515363000195550010000042621076600004</v>
          </cell>
          <cell r="M246" t="str">
            <v>26 -  Pernambuco</v>
          </cell>
          <cell r="N246">
            <v>53.423999999999999</v>
          </cell>
        </row>
        <row r="247">
          <cell r="C247" t="str">
            <v>HOSPITAL ERMÍRIO COUTINHO</v>
          </cell>
          <cell r="E247" t="str">
            <v>3.14 - Alimentação Preparada</v>
          </cell>
          <cell r="F247">
            <v>4792592000182</v>
          </cell>
          <cell r="G247" t="str">
            <v>M. C. B. DE MORAES</v>
          </cell>
          <cell r="H247" t="str">
            <v>B</v>
          </cell>
          <cell r="I247" t="str">
            <v>S</v>
          </cell>
          <cell r="J247" t="str">
            <v>000004160</v>
          </cell>
          <cell r="K247">
            <v>45135</v>
          </cell>
          <cell r="L247" t="str">
            <v>26230704792592000182650010000041601110452470</v>
          </cell>
          <cell r="M247" t="str">
            <v>26 -  Pernambuco</v>
          </cell>
          <cell r="N247">
            <v>55.157312000000005</v>
          </cell>
        </row>
        <row r="248">
          <cell r="C248" t="str">
            <v>HOSPITAL ERMÍRIO COUTINHO</v>
          </cell>
          <cell r="E248" t="str">
            <v>3.14 - Alimentação Preparada</v>
          </cell>
          <cell r="F248">
            <v>4792592000182</v>
          </cell>
          <cell r="G248" t="str">
            <v>M. C. B. DE MORAES</v>
          </cell>
          <cell r="H248" t="str">
            <v>B</v>
          </cell>
          <cell r="I248" t="str">
            <v>S</v>
          </cell>
          <cell r="J248" t="str">
            <v>000004162</v>
          </cell>
          <cell r="K248">
            <v>45138</v>
          </cell>
          <cell r="L248" t="str">
            <v>26230704792592000182650010000041621363175258</v>
          </cell>
          <cell r="M248" t="str">
            <v>26 -  Pernambuco</v>
          </cell>
          <cell r="N248">
            <v>40.970271999999994</v>
          </cell>
        </row>
        <row r="249">
          <cell r="C249" t="str">
            <v>HOSPITAL ERMÍRIO COUTINHO</v>
          </cell>
          <cell r="E249" t="str">
            <v>3.14 - Alimentação Preparada</v>
          </cell>
          <cell r="F249">
            <v>4792592000182</v>
          </cell>
          <cell r="G249" t="str">
            <v>M. C. B. DE MORAES</v>
          </cell>
          <cell r="H249" t="str">
            <v>B</v>
          </cell>
          <cell r="I249" t="str">
            <v>S</v>
          </cell>
          <cell r="J249" t="str">
            <v>000004161</v>
          </cell>
          <cell r="K249">
            <v>45136</v>
          </cell>
          <cell r="L249" t="str">
            <v>26230704792592000182650010000041611852323287</v>
          </cell>
          <cell r="M249" t="str">
            <v>26 -  Pernambuco</v>
          </cell>
          <cell r="N249">
            <v>97.480992000000001</v>
          </cell>
        </row>
        <row r="250">
          <cell r="C250" t="str">
            <v>HOSPITAL ERMÍRIO COUTINHO</v>
          </cell>
          <cell r="E250" t="str">
            <v>3.6 - Material de Expediente</v>
          </cell>
          <cell r="F250">
            <v>20274194000120</v>
          </cell>
          <cell r="G250" t="str">
            <v>EXPRESSO BALAS LTDA - ME</v>
          </cell>
          <cell r="H250" t="str">
            <v>B</v>
          </cell>
          <cell r="I250" t="str">
            <v>S</v>
          </cell>
          <cell r="J250" t="str">
            <v>000037751</v>
          </cell>
          <cell r="K250">
            <v>45118</v>
          </cell>
          <cell r="L250" t="str">
            <v>26230720274194000120650010000377511176429479</v>
          </cell>
          <cell r="M250" t="str">
            <v>26 -  Pernambuco</v>
          </cell>
          <cell r="N250">
            <v>32.25</v>
          </cell>
        </row>
        <row r="251">
          <cell r="C251" t="str">
            <v>HOSPITAL ERMÍRIO COUTINHO</v>
          </cell>
          <cell r="E251" t="str">
            <v>3.6 - Material de Expediente</v>
          </cell>
          <cell r="F251">
            <v>29342388000190</v>
          </cell>
          <cell r="G251" t="str">
            <v>NATALICIA MARIA DE BRITO 05118312426</v>
          </cell>
          <cell r="H251" t="str">
            <v>B</v>
          </cell>
          <cell r="I251" t="str">
            <v>S</v>
          </cell>
          <cell r="J251" t="str">
            <v>26</v>
          </cell>
          <cell r="K251">
            <v>45117</v>
          </cell>
          <cell r="L251" t="str">
            <v>26230729342388000190550010000000261469378189</v>
          </cell>
          <cell r="M251" t="str">
            <v>26 -  Pernambuco</v>
          </cell>
          <cell r="N251">
            <v>1051.24</v>
          </cell>
        </row>
        <row r="252">
          <cell r="C252" t="str">
            <v>HOSPITAL ERMÍRIO COUTINHO</v>
          </cell>
          <cell r="E252" t="str">
            <v>3.6 - Material de Expediente</v>
          </cell>
          <cell r="F252">
            <v>11142529000166</v>
          </cell>
          <cell r="G252" t="str">
            <v>DISFA - DISTRIBUIDORA FACIL EIRELI - ME</v>
          </cell>
          <cell r="H252" t="str">
            <v>B</v>
          </cell>
          <cell r="I252" t="str">
            <v>S</v>
          </cell>
          <cell r="J252" t="str">
            <v>127347</v>
          </cell>
          <cell r="K252">
            <v>45117</v>
          </cell>
          <cell r="L252" t="str">
            <v>26230711142529000166550010001273471001323203</v>
          </cell>
          <cell r="M252" t="str">
            <v>26 -  Pernambuco</v>
          </cell>
          <cell r="N252">
            <v>419.68</v>
          </cell>
        </row>
        <row r="253">
          <cell r="C253" t="str">
            <v>HOSPITAL ERMÍRIO COUTINHO</v>
          </cell>
          <cell r="E253" t="str">
            <v>3.6 - Material de Expediente</v>
          </cell>
          <cell r="F253">
            <v>22006201000139</v>
          </cell>
          <cell r="G253" t="str">
            <v>FORTPEL COMERCIO DE DESCARTAVEIS LTDA - PE</v>
          </cell>
          <cell r="H253" t="str">
            <v>B</v>
          </cell>
          <cell r="I253" t="str">
            <v>S</v>
          </cell>
          <cell r="J253" t="str">
            <v>187493</v>
          </cell>
          <cell r="K253">
            <v>45117</v>
          </cell>
          <cell r="L253" t="str">
            <v>26230722006201000139550000001874931101874939</v>
          </cell>
          <cell r="M253" t="str">
            <v>26 -  Pernambuco</v>
          </cell>
          <cell r="N253">
            <v>184.37</v>
          </cell>
        </row>
        <row r="254">
          <cell r="C254" t="str">
            <v>HOSPITAL ERMÍRIO COUTINHO</v>
          </cell>
          <cell r="E254" t="str">
            <v>3.6 - Material de Expediente</v>
          </cell>
          <cell r="F254">
            <v>31610976000100</v>
          </cell>
          <cell r="G254" t="str">
            <v>GLOBAL MEDIC LTDA</v>
          </cell>
          <cell r="H254" t="str">
            <v>B</v>
          </cell>
          <cell r="I254" t="str">
            <v>S</v>
          </cell>
          <cell r="J254" t="str">
            <v>000000442</v>
          </cell>
          <cell r="K254">
            <v>45114</v>
          </cell>
          <cell r="L254" t="str">
            <v>26230731610976000100550010000004421230004424</v>
          </cell>
          <cell r="M254" t="str">
            <v>26 -  Pernambuco</v>
          </cell>
          <cell r="N254">
            <v>200.16</v>
          </cell>
        </row>
        <row r="255">
          <cell r="C255" t="str">
            <v>HOSPITAL ERMÍRIO COUTINHO</v>
          </cell>
          <cell r="E255" t="str">
            <v>3.6 - Material de Expediente</v>
          </cell>
          <cell r="F255">
            <v>10891852000170</v>
          </cell>
          <cell r="G255" t="str">
            <v>SMART SUPRIMENTOS DIST P H L EIRELI</v>
          </cell>
          <cell r="H255" t="str">
            <v>B</v>
          </cell>
          <cell r="I255" t="str">
            <v>S</v>
          </cell>
          <cell r="J255" t="str">
            <v>000044569</v>
          </cell>
          <cell r="K255">
            <v>45114</v>
          </cell>
          <cell r="L255" t="str">
            <v>26230710891852000170550010000445691190445699</v>
          </cell>
          <cell r="M255" t="str">
            <v>26 -  Pernambuco</v>
          </cell>
          <cell r="N255">
            <v>986</v>
          </cell>
        </row>
        <row r="256">
          <cell r="C256" t="str">
            <v>HOSPITAL ERMÍRIO COUTINHO</v>
          </cell>
          <cell r="E256" t="str">
            <v>3.6 - Material de Expediente</v>
          </cell>
          <cell r="F256">
            <v>8397634000131</v>
          </cell>
          <cell r="G256" t="str">
            <v>TUPAN SERVICOS E PRODUTOS LTDA</v>
          </cell>
          <cell r="H256" t="str">
            <v>S</v>
          </cell>
          <cell r="I256" t="str">
            <v>S</v>
          </cell>
          <cell r="J256" t="str">
            <v>00000472</v>
          </cell>
          <cell r="K256">
            <v>45121</v>
          </cell>
          <cell r="L256" t="str">
            <v>FYQW-PNNE</v>
          </cell>
          <cell r="M256" t="str">
            <v>26 -  Pernambuco</v>
          </cell>
          <cell r="N256">
            <v>3323</v>
          </cell>
        </row>
        <row r="257">
          <cell r="C257" t="str">
            <v>HOSPITAL ERMÍRIO COUTINHO</v>
          </cell>
          <cell r="E257" t="str">
            <v>3.6 - Material de Expediente</v>
          </cell>
          <cell r="F257">
            <v>24073694000155</v>
          </cell>
          <cell r="G257" t="str">
            <v>CIL COMERCIO DE INFORMATICA LTDA</v>
          </cell>
          <cell r="H257" t="str">
            <v>B</v>
          </cell>
          <cell r="I257" t="str">
            <v>S</v>
          </cell>
          <cell r="J257" t="str">
            <v>000967480</v>
          </cell>
          <cell r="K257">
            <v>45118</v>
          </cell>
          <cell r="L257" t="str">
            <v>26230724073694000155550010009674801002423809</v>
          </cell>
          <cell r="M257" t="str">
            <v>26 -  Pernambuco</v>
          </cell>
          <cell r="N257">
            <v>1989.96</v>
          </cell>
        </row>
        <row r="258">
          <cell r="C258" t="str">
            <v>HOSPITAL ERMÍRIO COUTINHO</v>
          </cell>
          <cell r="E258" t="str">
            <v>3.6 - Material de Expediente</v>
          </cell>
          <cell r="F258">
            <v>8397634000131</v>
          </cell>
          <cell r="G258" t="str">
            <v>TUPAN SERVICOS E PRODUTOS LTDA</v>
          </cell>
          <cell r="H258" t="str">
            <v>S</v>
          </cell>
          <cell r="I258" t="str">
            <v>S</v>
          </cell>
          <cell r="J258" t="str">
            <v>00000473</v>
          </cell>
          <cell r="K258">
            <v>45124</v>
          </cell>
          <cell r="L258" t="str">
            <v>3MJ9-XV2M</v>
          </cell>
          <cell r="M258" t="str">
            <v>26 -  Pernambuco</v>
          </cell>
          <cell r="N258">
            <v>477</v>
          </cell>
        </row>
        <row r="259">
          <cell r="C259" t="str">
            <v>HOSPITAL ERMÍRIO COUTINHO</v>
          </cell>
          <cell r="E259" t="str">
            <v>3.6 - Material de Expediente</v>
          </cell>
          <cell r="F259" t="str">
            <v>40.874.505/0001-08</v>
          </cell>
          <cell r="G259" t="str">
            <v>DEMEZIO FERRAGENS</v>
          </cell>
          <cell r="H259" t="str">
            <v>B</v>
          </cell>
          <cell r="I259" t="str">
            <v>S</v>
          </cell>
          <cell r="J259" t="str">
            <v>000025293</v>
          </cell>
          <cell r="K259">
            <v>45132</v>
          </cell>
          <cell r="L259" t="str">
            <v>26230740874505000108650010000122931210651412</v>
          </cell>
          <cell r="M259" t="str">
            <v>26 -  Pernambuco</v>
          </cell>
          <cell r="N259">
            <v>20</v>
          </cell>
        </row>
        <row r="260">
          <cell r="C260" t="str">
            <v>HOSPITAL ERMÍRIO COUTINHO</v>
          </cell>
          <cell r="E260" t="str">
            <v>3.1 - Combustíveis e Lubrificantes Automotivos</v>
          </cell>
          <cell r="F260">
            <v>8035784000103</v>
          </cell>
          <cell r="G260" t="str">
            <v>TAPAJOS PRODUTOS DE PETROLEO LTDA</v>
          </cell>
          <cell r="H260" t="str">
            <v>B</v>
          </cell>
          <cell r="I260" t="str">
            <v>S</v>
          </cell>
          <cell r="J260" t="str">
            <v>000025045</v>
          </cell>
          <cell r="K260">
            <v>45108</v>
          </cell>
          <cell r="L260" t="str">
            <v>26230708035784000103550010000250451001161547</v>
          </cell>
          <cell r="M260" t="str">
            <v>26 -  Pernambuco</v>
          </cell>
          <cell r="N260">
            <v>467.01</v>
          </cell>
        </row>
        <row r="261">
          <cell r="C261" t="str">
            <v>HOSPITAL ERMÍRIO COUTINHO</v>
          </cell>
          <cell r="E261" t="str">
            <v>3.1 - Combustíveis e Lubrificantes Automotivos</v>
          </cell>
          <cell r="F261">
            <v>8035784000103</v>
          </cell>
          <cell r="G261" t="str">
            <v>TAPAJOS PRODUTOS DE PETROLEO LTDA</v>
          </cell>
          <cell r="H261" t="str">
            <v>B</v>
          </cell>
          <cell r="I261" t="str">
            <v>S</v>
          </cell>
          <cell r="J261" t="str">
            <v>000025121</v>
          </cell>
          <cell r="K261">
            <v>45111</v>
          </cell>
          <cell r="L261" t="str">
            <v>26230708035784000103550010000251211001165872</v>
          </cell>
          <cell r="M261" t="str">
            <v>26 -  Pernambuco</v>
          </cell>
          <cell r="N261">
            <v>278.52</v>
          </cell>
        </row>
        <row r="262">
          <cell r="C262" t="str">
            <v>HOSPITAL ERMÍRIO COUTINHO</v>
          </cell>
          <cell r="E262" t="str">
            <v>3.1 - Combustíveis e Lubrificantes Automotivos</v>
          </cell>
          <cell r="F262">
            <v>8035784000103</v>
          </cell>
          <cell r="G262" t="str">
            <v>TAPAJOS PRODUTOS DE PETROLEO LTDA</v>
          </cell>
          <cell r="H262" t="str">
            <v>B</v>
          </cell>
          <cell r="I262" t="str">
            <v>S</v>
          </cell>
          <cell r="J262" t="str">
            <v>000025107</v>
          </cell>
          <cell r="K262">
            <v>45110</v>
          </cell>
          <cell r="L262" t="str">
            <v>26230708035784000103550010000251071001164974</v>
          </cell>
          <cell r="M262" t="str">
            <v>26 -  Pernambuco</v>
          </cell>
          <cell r="N262">
            <v>246</v>
          </cell>
        </row>
        <row r="263">
          <cell r="C263" t="str">
            <v>HOSPITAL ERMÍRIO COUTINHO</v>
          </cell>
          <cell r="E263" t="str">
            <v>3.1 - Combustíveis e Lubrificantes Automotivos</v>
          </cell>
          <cell r="F263">
            <v>8035784000103</v>
          </cell>
          <cell r="G263" t="str">
            <v>TAPAJOS PRODUTOS DE PETROLEO LTDA</v>
          </cell>
          <cell r="H263" t="str">
            <v>B</v>
          </cell>
          <cell r="I263" t="str">
            <v>S</v>
          </cell>
          <cell r="J263" t="str">
            <v>000025062</v>
          </cell>
          <cell r="K263">
            <v>45109</v>
          </cell>
          <cell r="L263" t="str">
            <v>26230708035784000103550010000250621001163052</v>
          </cell>
          <cell r="M263" t="str">
            <v>26 -  Pernambuco</v>
          </cell>
          <cell r="N263">
            <v>222.38</v>
          </cell>
        </row>
        <row r="264">
          <cell r="C264" t="str">
            <v>HOSPITAL ERMÍRIO COUTINHO</v>
          </cell>
          <cell r="E264" t="str">
            <v>3.1 - Combustíveis e Lubrificantes Automotivos</v>
          </cell>
          <cell r="F264">
            <v>8035784000103</v>
          </cell>
          <cell r="G264" t="str">
            <v>TAPAJOS PRODUTOS DE PETROLEO LTDA</v>
          </cell>
          <cell r="H264" t="str">
            <v>B</v>
          </cell>
          <cell r="I264" t="str">
            <v>S</v>
          </cell>
          <cell r="J264" t="str">
            <v>000025177</v>
          </cell>
          <cell r="K264">
            <v>45112</v>
          </cell>
          <cell r="L264" t="str">
            <v>26230708035784000103550010000251771001168001</v>
          </cell>
          <cell r="M264" t="str">
            <v>26 -  Pernambuco</v>
          </cell>
          <cell r="N264">
            <v>310.02999999999997</v>
          </cell>
        </row>
        <row r="265">
          <cell r="C265" t="str">
            <v>HOSPITAL ERMÍRIO COUTINHO</v>
          </cell>
          <cell r="E265" t="str">
            <v>3.1 - Combustíveis e Lubrificantes Automotivos</v>
          </cell>
          <cell r="F265">
            <v>8035784000103</v>
          </cell>
          <cell r="G265" t="str">
            <v>TAPAJOS PRODUTOS DE PETROLEO LTDA</v>
          </cell>
          <cell r="H265" t="str">
            <v>B</v>
          </cell>
          <cell r="I265" t="str">
            <v>S</v>
          </cell>
          <cell r="J265" t="str">
            <v>000025080</v>
          </cell>
          <cell r="K265">
            <v>45110</v>
          </cell>
          <cell r="L265" t="str">
            <v>26230708035784000103550010000250801001164022</v>
          </cell>
          <cell r="M265" t="str">
            <v>26 -  Pernambuco</v>
          </cell>
          <cell r="N265">
            <v>341.03</v>
          </cell>
        </row>
        <row r="266">
          <cell r="C266" t="str">
            <v>HOSPITAL ERMÍRIO COUTINHO</v>
          </cell>
          <cell r="E266" t="str">
            <v>3.1 - Combustíveis e Lubrificantes Automotivos</v>
          </cell>
          <cell r="F266">
            <v>8035784000103</v>
          </cell>
          <cell r="G266" t="str">
            <v>TAPAJOS PRODUTOS DE PETROLEO LTDA</v>
          </cell>
          <cell r="H266" t="str">
            <v>B</v>
          </cell>
          <cell r="I266" t="str">
            <v>S</v>
          </cell>
          <cell r="J266" t="str">
            <v>000025210</v>
          </cell>
          <cell r="K266">
            <v>45113</v>
          </cell>
          <cell r="L266" t="str">
            <v>26230708035784000103550010000252101001169519</v>
          </cell>
          <cell r="M266" t="str">
            <v>26 -  Pernambuco</v>
          </cell>
          <cell r="N266">
            <v>165.25</v>
          </cell>
        </row>
        <row r="267">
          <cell r="C267" t="str">
            <v>HOSPITAL ERMÍRIO COUTINHO</v>
          </cell>
          <cell r="E267" t="str">
            <v>3.1 - Combustíveis e Lubrificantes Automotivos</v>
          </cell>
          <cell r="F267">
            <v>8035784000103</v>
          </cell>
          <cell r="G267" t="str">
            <v>TAPAJOS PRODUTOS DE PETROLEO LTDA</v>
          </cell>
          <cell r="H267" t="str">
            <v>B</v>
          </cell>
          <cell r="I267" t="str">
            <v>S</v>
          </cell>
          <cell r="J267" t="str">
            <v>000025209</v>
          </cell>
          <cell r="K267">
            <v>45113</v>
          </cell>
          <cell r="L267" t="str">
            <v>26230708035784000103550010000252091001169470</v>
          </cell>
          <cell r="M267" t="str">
            <v>26 -  Pernambuco</v>
          </cell>
          <cell r="N267">
            <v>418.55</v>
          </cell>
        </row>
        <row r="268">
          <cell r="C268" t="str">
            <v>HOSPITAL ERMÍRIO COUTINHO</v>
          </cell>
          <cell r="E268" t="str">
            <v>3.1 - Combustíveis e Lubrificantes Automotivos</v>
          </cell>
          <cell r="F268">
            <v>8035784000103</v>
          </cell>
          <cell r="G268" t="str">
            <v>TAPAJOS PRODUTOS DE PETROLEO LTDA</v>
          </cell>
          <cell r="H268" t="str">
            <v>B</v>
          </cell>
          <cell r="I268" t="str">
            <v>S</v>
          </cell>
          <cell r="J268" t="str">
            <v>000025129</v>
          </cell>
          <cell r="K268">
            <v>45111</v>
          </cell>
          <cell r="L268" t="str">
            <v>26230708035784000103550010000251291001166133</v>
          </cell>
          <cell r="M268" t="str">
            <v>26 -  Pernambuco</v>
          </cell>
          <cell r="N268">
            <v>488.95</v>
          </cell>
        </row>
        <row r="269">
          <cell r="C269" t="str">
            <v>HOSPITAL ERMÍRIO COUTINHO</v>
          </cell>
          <cell r="E269" t="str">
            <v>3.1 - Combustíveis e Lubrificantes Automotivos</v>
          </cell>
          <cell r="F269">
            <v>8035784000103</v>
          </cell>
          <cell r="G269" t="str">
            <v>TAPAJOS PRODUTOS DE PETROLEO LTDA</v>
          </cell>
          <cell r="H269" t="str">
            <v>B</v>
          </cell>
          <cell r="I269" t="str">
            <v>S</v>
          </cell>
          <cell r="J269" t="str">
            <v>000025231</v>
          </cell>
          <cell r="K269">
            <v>45114</v>
          </cell>
          <cell r="L269" t="str">
            <v>26230708035784000103550010000252311001170720</v>
          </cell>
          <cell r="M269" t="str">
            <v>26 -  Pernambuco</v>
          </cell>
          <cell r="N269">
            <v>215</v>
          </cell>
        </row>
        <row r="270">
          <cell r="C270" t="str">
            <v>HOSPITAL ERMÍRIO COUTINHO</v>
          </cell>
          <cell r="E270" t="str">
            <v>3.1 - Combustíveis e Lubrificantes Automotivos</v>
          </cell>
          <cell r="F270">
            <v>8035784000103</v>
          </cell>
          <cell r="G270" t="str">
            <v>TAPAJOS PRODUTOS DE PETROLEO LTDA</v>
          </cell>
          <cell r="H270" t="str">
            <v>B</v>
          </cell>
          <cell r="I270" t="str">
            <v>S</v>
          </cell>
          <cell r="J270" t="str">
            <v>000025277</v>
          </cell>
          <cell r="K270">
            <v>45114</v>
          </cell>
          <cell r="L270" t="str">
            <v>26230708035784000103550010000252771001172063</v>
          </cell>
          <cell r="M270" t="str">
            <v>26 -  Pernambuco</v>
          </cell>
          <cell r="N270">
            <v>213.07</v>
          </cell>
        </row>
        <row r="271">
          <cell r="C271" t="str">
            <v>HOSPITAL ERMÍRIO COUTINHO</v>
          </cell>
          <cell r="E271" t="str">
            <v>3.1 - Combustíveis e Lubrificantes Automotivos</v>
          </cell>
          <cell r="F271">
            <v>8035784000103</v>
          </cell>
          <cell r="G271" t="str">
            <v>TAPAJOS PRODUTOS DE PETROLEO LTDA</v>
          </cell>
          <cell r="H271" t="str">
            <v>B</v>
          </cell>
          <cell r="I271" t="str">
            <v>S</v>
          </cell>
          <cell r="J271" t="str">
            <v>000025288</v>
          </cell>
          <cell r="K271">
            <v>45115</v>
          </cell>
          <cell r="L271" t="str">
            <v>26230708035784000103550010000252881001172776</v>
          </cell>
          <cell r="M271" t="str">
            <v>26 -  Pernambuco</v>
          </cell>
          <cell r="N271">
            <v>252.31</v>
          </cell>
        </row>
        <row r="272">
          <cell r="C272" t="str">
            <v>HOSPITAL ERMÍRIO COUTINHO</v>
          </cell>
          <cell r="E272" t="str">
            <v>3.1 - Combustíveis e Lubrificantes Automotivos</v>
          </cell>
          <cell r="F272">
            <v>8035784000103</v>
          </cell>
          <cell r="G272" t="str">
            <v>TAPAJOS PRODUTOS DE PETROLEO LTDA</v>
          </cell>
          <cell r="H272" t="str">
            <v>B</v>
          </cell>
          <cell r="I272" t="str">
            <v>S</v>
          </cell>
          <cell r="J272" t="str">
            <v>000025299</v>
          </cell>
          <cell r="K272">
            <v>45116</v>
          </cell>
          <cell r="L272" t="str">
            <v>26230708035784000103550010000252991001173946</v>
          </cell>
          <cell r="M272" t="str">
            <v>26 -  Pernambuco</v>
          </cell>
          <cell r="N272">
            <v>297</v>
          </cell>
        </row>
        <row r="273">
          <cell r="C273" t="str">
            <v>HOSPITAL ERMÍRIO COUTINHO</v>
          </cell>
          <cell r="E273" t="str">
            <v>3.1 - Combustíveis e Lubrificantes Automotivos</v>
          </cell>
          <cell r="F273">
            <v>8035784000103</v>
          </cell>
          <cell r="G273" t="str">
            <v>TAPAJOS PRODUTOS DE PETROLEO LTDA</v>
          </cell>
          <cell r="H273" t="str">
            <v>B</v>
          </cell>
          <cell r="I273" t="str">
            <v>S</v>
          </cell>
          <cell r="J273" t="str">
            <v>000025315</v>
          </cell>
          <cell r="K273">
            <v>45117</v>
          </cell>
          <cell r="L273" t="str">
            <v>26230708035784000103550010000253151001174948</v>
          </cell>
          <cell r="M273" t="str">
            <v>26 -  Pernambuco</v>
          </cell>
          <cell r="N273">
            <v>521.11</v>
          </cell>
        </row>
        <row r="274">
          <cell r="C274" t="str">
            <v>HOSPITAL ERMÍRIO COUTINHO</v>
          </cell>
          <cell r="E274" t="str">
            <v>3.1 - Combustíveis e Lubrificantes Automotivos</v>
          </cell>
          <cell r="F274">
            <v>8035784000103</v>
          </cell>
          <cell r="G274" t="str">
            <v>TAPAJOS PRODUTOS DE PETROLEO LTDA</v>
          </cell>
          <cell r="H274" t="str">
            <v>B</v>
          </cell>
          <cell r="I274" t="str">
            <v>S</v>
          </cell>
          <cell r="J274" t="str">
            <v>000025384</v>
          </cell>
          <cell r="K274">
            <v>45119</v>
          </cell>
          <cell r="L274" t="str">
            <v>26230708035784000103550010000253841001179130</v>
          </cell>
          <cell r="M274" t="str">
            <v>26 -  Pernambuco</v>
          </cell>
          <cell r="N274">
            <v>352.79</v>
          </cell>
        </row>
        <row r="275">
          <cell r="C275" t="str">
            <v>HOSPITAL ERMÍRIO COUTINHO</v>
          </cell>
          <cell r="E275" t="str">
            <v>3.1 - Combustíveis e Lubrificantes Automotivos</v>
          </cell>
          <cell r="F275">
            <v>8035784000103</v>
          </cell>
          <cell r="G275" t="str">
            <v>TAPAJOS PRODUTOS DE PETROLEO LTDA</v>
          </cell>
          <cell r="H275" t="str">
            <v>B</v>
          </cell>
          <cell r="I275" t="str">
            <v>S</v>
          </cell>
          <cell r="J275" t="str">
            <v>000025429</v>
          </cell>
          <cell r="K275">
            <v>45120</v>
          </cell>
          <cell r="L275" t="str">
            <v>26230708035784000103550010000254291001181058</v>
          </cell>
          <cell r="M275" t="str">
            <v>26 -  Pernambuco</v>
          </cell>
          <cell r="N275">
            <v>575.02</v>
          </cell>
        </row>
        <row r="276">
          <cell r="C276" t="str">
            <v>HOSPITAL ERMÍRIO COUTINHO</v>
          </cell>
          <cell r="E276" t="str">
            <v>3.1 - Combustíveis e Lubrificantes Automotivos</v>
          </cell>
          <cell r="F276">
            <v>8035784000103</v>
          </cell>
          <cell r="G276" t="str">
            <v>TAPAJOS PRODUTOS DE PETROLEO LTDA</v>
          </cell>
          <cell r="H276" t="str">
            <v>B</v>
          </cell>
          <cell r="I276" t="str">
            <v>S</v>
          </cell>
          <cell r="J276" t="str">
            <v>000025485</v>
          </cell>
          <cell r="K276">
            <v>45122</v>
          </cell>
          <cell r="L276" t="str">
            <v>26230708035784000103550010000254851001184315</v>
          </cell>
          <cell r="M276" t="str">
            <v>26 -  Pernambuco</v>
          </cell>
          <cell r="N276">
            <v>489</v>
          </cell>
        </row>
        <row r="277">
          <cell r="C277" t="str">
            <v>HOSPITAL ERMÍRIO COUTINHO</v>
          </cell>
          <cell r="E277" t="str">
            <v>3.1 - Combustíveis e Lubrificantes Automotivos</v>
          </cell>
          <cell r="F277">
            <v>8035784000103</v>
          </cell>
          <cell r="G277" t="str">
            <v>TAPAJOS PRODUTOS DE PETROLEO LTDA</v>
          </cell>
          <cell r="H277" t="str">
            <v>B</v>
          </cell>
          <cell r="I277" t="str">
            <v>S</v>
          </cell>
          <cell r="J277" t="str">
            <v>000025476</v>
          </cell>
          <cell r="K277">
            <v>45121</v>
          </cell>
          <cell r="L277" t="str">
            <v>26230708035784000103550010000254761001183506</v>
          </cell>
          <cell r="M277" t="str">
            <v>26 -  Pernambuco</v>
          </cell>
          <cell r="N277">
            <v>210.52</v>
          </cell>
        </row>
        <row r="278">
          <cell r="C278" t="str">
            <v>HOSPITAL ERMÍRIO COUTINHO</v>
          </cell>
          <cell r="E278" t="str">
            <v>3.1 - Combustíveis e Lubrificantes Automotivos</v>
          </cell>
          <cell r="F278">
            <v>8035784000103</v>
          </cell>
          <cell r="G278" t="str">
            <v>TAPAJOS PRODUTOS DE PETROLEO LTDA</v>
          </cell>
          <cell r="H278" t="str">
            <v>B</v>
          </cell>
          <cell r="I278" t="str">
            <v>S</v>
          </cell>
          <cell r="J278" t="str">
            <v>000025474</v>
          </cell>
          <cell r="K278">
            <v>45121</v>
          </cell>
          <cell r="L278" t="str">
            <v>26230708035784000103550010000254741001183463</v>
          </cell>
          <cell r="M278" t="str">
            <v>26 -  Pernambuco</v>
          </cell>
          <cell r="N278">
            <v>297.76</v>
          </cell>
        </row>
        <row r="279">
          <cell r="C279" t="str">
            <v>HOSPITAL ERMÍRIO COUTINHO</v>
          </cell>
          <cell r="E279" t="str">
            <v>3.1 - Combustíveis e Lubrificantes Automotivos</v>
          </cell>
          <cell r="F279">
            <v>8035784000103</v>
          </cell>
          <cell r="G279" t="str">
            <v>TAPAJOS PRODUTOS DE PETROLEO LTDA</v>
          </cell>
          <cell r="H279" t="str">
            <v>B</v>
          </cell>
          <cell r="I279" t="str">
            <v>S</v>
          </cell>
          <cell r="J279" t="str">
            <v>000025402</v>
          </cell>
          <cell r="K279">
            <v>45119</v>
          </cell>
          <cell r="L279" t="str">
            <v>26230708035784000103550010000254021001179807</v>
          </cell>
          <cell r="M279" t="str">
            <v>26 -  Pernambuco</v>
          </cell>
          <cell r="N279">
            <v>196.68</v>
          </cell>
        </row>
        <row r="280">
          <cell r="C280" t="str">
            <v>HOSPITAL ERMÍRIO COUTINHO</v>
          </cell>
          <cell r="E280" t="str">
            <v>3.1 - Combustíveis e Lubrificantes Automotivos</v>
          </cell>
          <cell r="F280">
            <v>8035784000103</v>
          </cell>
          <cell r="G280" t="str">
            <v>TAPAJOS PRODUTOS DE PETROLEO LTDA</v>
          </cell>
          <cell r="H280" t="str">
            <v>B</v>
          </cell>
          <cell r="I280" t="str">
            <v>S</v>
          </cell>
          <cell r="J280" t="str">
            <v>000025514</v>
          </cell>
          <cell r="K280">
            <v>45123</v>
          </cell>
          <cell r="L280" t="str">
            <v>26230708035784000103550010000255141001185846</v>
          </cell>
          <cell r="M280" t="str">
            <v>26 -  Pernambuco</v>
          </cell>
          <cell r="N280">
            <v>426.55</v>
          </cell>
        </row>
        <row r="281">
          <cell r="C281" t="str">
            <v>HOSPITAL ERMÍRIO COUTINHO</v>
          </cell>
          <cell r="E281" t="str">
            <v>3.1 - Combustíveis e Lubrificantes Automotivos</v>
          </cell>
          <cell r="F281">
            <v>8035784000103</v>
          </cell>
          <cell r="G281" t="str">
            <v>TAPAJOS PRODUTOS DE PETROLEO LTDA</v>
          </cell>
          <cell r="H281" t="str">
            <v>B</v>
          </cell>
          <cell r="I281" t="str">
            <v>S</v>
          </cell>
          <cell r="J281" t="str">
            <v>000025535</v>
          </cell>
          <cell r="K281">
            <v>45124</v>
          </cell>
          <cell r="L281" t="str">
            <v>26230708035784000103550010000255351001187202</v>
          </cell>
          <cell r="M281" t="str">
            <v>26 -  Pernambuco</v>
          </cell>
          <cell r="N281">
            <v>230.09</v>
          </cell>
        </row>
        <row r="282">
          <cell r="C282" t="str">
            <v>HOSPITAL ERMÍRIO COUTINHO</v>
          </cell>
          <cell r="E282" t="str">
            <v>3.1 - Combustíveis e Lubrificantes Automotivos</v>
          </cell>
          <cell r="F282">
            <v>8035784000103</v>
          </cell>
          <cell r="G282" t="str">
            <v>TAPAJOS PRODUTOS DE PETROLEO LTDA</v>
          </cell>
          <cell r="H282" t="str">
            <v>B</v>
          </cell>
          <cell r="I282" t="str">
            <v>S</v>
          </cell>
          <cell r="J282" t="str">
            <v>000025556</v>
          </cell>
          <cell r="K282">
            <v>45124</v>
          </cell>
          <cell r="L282" t="str">
            <v>26230708035784000103550010000255561001187849</v>
          </cell>
          <cell r="M282" t="str">
            <v>26 -  Pernambuco</v>
          </cell>
          <cell r="N282">
            <v>268.06</v>
          </cell>
        </row>
        <row r="283">
          <cell r="C283" t="str">
            <v>HOSPITAL ERMÍRIO COUTINHO</v>
          </cell>
          <cell r="E283" t="str">
            <v>3.1 - Combustíveis e Lubrificantes Automotivos</v>
          </cell>
          <cell r="F283">
            <v>8035784000103</v>
          </cell>
          <cell r="G283" t="str">
            <v>TAPAJOS PRODUTOS DE PETROLEO LTDA</v>
          </cell>
          <cell r="H283" t="str">
            <v>B</v>
          </cell>
          <cell r="I283" t="str">
            <v>S</v>
          </cell>
          <cell r="J283" t="str">
            <v>000025564</v>
          </cell>
          <cell r="K283">
            <v>45125</v>
          </cell>
          <cell r="L283" t="str">
            <v>26230708035784000103550010000255641001188332</v>
          </cell>
          <cell r="M283" t="str">
            <v>26 -  Pernambuco</v>
          </cell>
          <cell r="N283">
            <v>112.81</v>
          </cell>
        </row>
        <row r="284">
          <cell r="C284" t="str">
            <v>HOSPITAL ERMÍRIO COUTINHO</v>
          </cell>
          <cell r="E284" t="str">
            <v>3.1 - Combustíveis e Lubrificantes Automotivos</v>
          </cell>
          <cell r="F284">
            <v>8035784000103</v>
          </cell>
          <cell r="G284" t="str">
            <v>TAPAJOS PRODUTOS DE PETROLEO LTDA</v>
          </cell>
          <cell r="H284" t="str">
            <v>B</v>
          </cell>
          <cell r="I284" t="str">
            <v>S</v>
          </cell>
          <cell r="J284" t="str">
            <v>000025606</v>
          </cell>
          <cell r="K284">
            <v>45126</v>
          </cell>
          <cell r="L284" t="str">
            <v>26230708035784000103550010000256061001190266</v>
          </cell>
          <cell r="M284" t="str">
            <v>26 -  Pernambuco</v>
          </cell>
          <cell r="N284">
            <v>317.01</v>
          </cell>
        </row>
        <row r="285">
          <cell r="C285" t="str">
            <v>HOSPITAL ERMÍRIO COUTINHO</v>
          </cell>
          <cell r="E285" t="str">
            <v>3.1 - Combustíveis e Lubrificantes Automotivos</v>
          </cell>
          <cell r="F285">
            <v>8035784000103</v>
          </cell>
          <cell r="G285" t="str">
            <v>TAPAJOS PRODUTOS DE PETROLEO LTDA</v>
          </cell>
          <cell r="H285" t="str">
            <v>B</v>
          </cell>
          <cell r="I285" t="str">
            <v>S</v>
          </cell>
          <cell r="J285" t="str">
            <v>000025612</v>
          </cell>
          <cell r="K285">
            <v>45126</v>
          </cell>
          <cell r="L285" t="str">
            <v>26230708035784000103550010000256121001190425</v>
          </cell>
          <cell r="M285" t="str">
            <v>26 -  Pernambuco</v>
          </cell>
          <cell r="N285">
            <v>285.02999999999997</v>
          </cell>
        </row>
        <row r="286">
          <cell r="C286" t="str">
            <v>HOSPITAL ERMÍRIO COUTINHO</v>
          </cell>
          <cell r="E286" t="str">
            <v>3.1 - Combustíveis e Lubrificantes Automotivos</v>
          </cell>
          <cell r="F286">
            <v>8035784000103</v>
          </cell>
          <cell r="G286" t="str">
            <v>TAPAJOS PRODUTOS DE PETROLEO LTDA</v>
          </cell>
          <cell r="H286" t="str">
            <v>B</v>
          </cell>
          <cell r="I286" t="str">
            <v>S</v>
          </cell>
          <cell r="J286" t="str">
            <v>000025629</v>
          </cell>
          <cell r="K286">
            <v>45126</v>
          </cell>
          <cell r="L286" t="str">
            <v>26230708035784000103550010000256291001190830</v>
          </cell>
          <cell r="M286" t="str">
            <v>26 -  Pernambuco</v>
          </cell>
          <cell r="N286">
            <v>200</v>
          </cell>
        </row>
        <row r="287">
          <cell r="C287" t="str">
            <v>HOSPITAL ERMÍRIO COUTINHO</v>
          </cell>
          <cell r="E287" t="str">
            <v>3.1 - Combustíveis e Lubrificantes Automotivos</v>
          </cell>
          <cell r="F287">
            <v>8035784000103</v>
          </cell>
          <cell r="G287" t="str">
            <v>TAPAJOS PRODUTOS DE PETROLEO LTDA</v>
          </cell>
          <cell r="H287" t="str">
            <v>B</v>
          </cell>
          <cell r="I287" t="str">
            <v>S</v>
          </cell>
          <cell r="J287" t="str">
            <v>000025622</v>
          </cell>
          <cell r="K287">
            <v>45126</v>
          </cell>
          <cell r="L287" t="str">
            <v>26230708035784000103550010000256221001190669</v>
          </cell>
          <cell r="M287" t="str">
            <v>26 -  Pernambuco</v>
          </cell>
          <cell r="N287">
            <v>215.03</v>
          </cell>
        </row>
        <row r="288">
          <cell r="C288" t="str">
            <v>HOSPITAL ERMÍRIO COUTINHO</v>
          </cell>
          <cell r="E288" t="str">
            <v>3.1 - Combustíveis e Lubrificantes Automotivos</v>
          </cell>
          <cell r="F288">
            <v>8035784000103</v>
          </cell>
          <cell r="G288" t="str">
            <v>TAPAJOS PRODUTOS DE PETROLEO LTDA</v>
          </cell>
          <cell r="H288" t="str">
            <v>B</v>
          </cell>
          <cell r="I288" t="str">
            <v>S</v>
          </cell>
          <cell r="J288" t="str">
            <v>000025647</v>
          </cell>
          <cell r="K288">
            <v>45127</v>
          </cell>
          <cell r="L288" t="str">
            <v>26230708035784000103550010000256471001191893</v>
          </cell>
          <cell r="M288" t="str">
            <v>26 -  Pernambuco</v>
          </cell>
          <cell r="N288">
            <v>380.39</v>
          </cell>
        </row>
        <row r="289">
          <cell r="C289" t="str">
            <v>HOSPITAL ERMÍRIO COUTINHO</v>
          </cell>
          <cell r="E289" t="str">
            <v>3.1 - Combustíveis e Lubrificantes Automotivos</v>
          </cell>
          <cell r="F289">
            <v>8035784000103</v>
          </cell>
          <cell r="G289" t="str">
            <v>TAPAJOS PRODUTOS DE PETROLEO LTDA</v>
          </cell>
          <cell r="H289" t="str">
            <v>B</v>
          </cell>
          <cell r="I289" t="str">
            <v>S</v>
          </cell>
          <cell r="J289" t="str">
            <v>000025769</v>
          </cell>
          <cell r="K289">
            <v>45131</v>
          </cell>
          <cell r="L289" t="str">
            <v>26230708035784000103550010000257691001198246</v>
          </cell>
          <cell r="M289" t="str">
            <v>26 -  Pernambuco</v>
          </cell>
          <cell r="N289">
            <v>170.3</v>
          </cell>
        </row>
        <row r="290">
          <cell r="C290" t="str">
            <v>HOSPITAL ERMÍRIO COUTINHO</v>
          </cell>
          <cell r="E290" t="str">
            <v>3.1 - Combustíveis e Lubrificantes Automotivos</v>
          </cell>
          <cell r="F290">
            <v>8035784000103</v>
          </cell>
          <cell r="G290" t="str">
            <v>TAPAJOS PRODUTOS DE PETROLEO LTDA</v>
          </cell>
          <cell r="H290" t="str">
            <v>B</v>
          </cell>
          <cell r="I290" t="str">
            <v>S</v>
          </cell>
          <cell r="J290" t="str">
            <v>000025741</v>
          </cell>
          <cell r="K290">
            <v>45130</v>
          </cell>
          <cell r="L290" t="str">
            <v>26230708035784000103550010000257411001196994</v>
          </cell>
          <cell r="M290" t="str">
            <v>26 -  Pernambuco</v>
          </cell>
          <cell r="N290">
            <v>231.54</v>
          </cell>
        </row>
        <row r="291">
          <cell r="C291" t="str">
            <v>HOSPITAL ERMÍRIO COUTINHO</v>
          </cell>
          <cell r="E291" t="str">
            <v>3.1 - Combustíveis e Lubrificantes Automotivos</v>
          </cell>
          <cell r="F291">
            <v>8035784000103</v>
          </cell>
          <cell r="G291" t="str">
            <v>TAPAJOS PRODUTOS DE PETROLEO LTDA</v>
          </cell>
          <cell r="H291" t="str">
            <v>B</v>
          </cell>
          <cell r="I291" t="str">
            <v>S</v>
          </cell>
          <cell r="J291" t="str">
            <v>000025766</v>
          </cell>
          <cell r="K291">
            <v>45131</v>
          </cell>
          <cell r="L291" t="str">
            <v>26230708035784000103550010000257661001198120</v>
          </cell>
          <cell r="M291" t="str">
            <v>26 -  Pernambuco</v>
          </cell>
          <cell r="N291">
            <v>200.15</v>
          </cell>
        </row>
        <row r="292">
          <cell r="C292" t="str">
            <v>HOSPITAL ERMÍRIO COUTINHO</v>
          </cell>
          <cell r="E292" t="str">
            <v>3.1 - Combustíveis e Lubrificantes Automotivos</v>
          </cell>
          <cell r="F292">
            <v>8035784000103</v>
          </cell>
          <cell r="G292" t="str">
            <v>TAPAJOS PRODUTOS DE PETROLEO LTDA</v>
          </cell>
          <cell r="H292" t="str">
            <v>B</v>
          </cell>
          <cell r="I292" t="str">
            <v>S</v>
          </cell>
          <cell r="J292" t="str">
            <v>000025676</v>
          </cell>
          <cell r="K292">
            <v>45128</v>
          </cell>
          <cell r="L292" t="str">
            <v>26230708035784000103550010000256761001193286</v>
          </cell>
          <cell r="M292" t="str">
            <v>26 -  Pernambuco</v>
          </cell>
          <cell r="N292">
            <v>438.02</v>
          </cell>
        </row>
        <row r="293">
          <cell r="C293" t="str">
            <v>HOSPITAL ERMÍRIO COUTINHO</v>
          </cell>
          <cell r="E293" t="str">
            <v>3.1 - Combustíveis e Lubrificantes Automotivos</v>
          </cell>
          <cell r="F293">
            <v>8035784000103</v>
          </cell>
          <cell r="G293" t="str">
            <v>TAPAJOS PRODUTOS DE PETROLEO LTDA</v>
          </cell>
          <cell r="H293" t="str">
            <v>B</v>
          </cell>
          <cell r="I293" t="str">
            <v>S</v>
          </cell>
          <cell r="J293" t="str">
            <v>000025720</v>
          </cell>
          <cell r="K293">
            <v>45129</v>
          </cell>
          <cell r="L293" t="str">
            <v>26230708035784000103550010000257201001194959</v>
          </cell>
          <cell r="M293" t="str">
            <v>26 -  Pernambuco</v>
          </cell>
          <cell r="N293">
            <v>603.19000000000005</v>
          </cell>
        </row>
        <row r="294">
          <cell r="C294" t="str">
            <v>HOSPITAL ERMÍRIO COUTINHO</v>
          </cell>
          <cell r="E294" t="str">
            <v>3.1 - Combustíveis e Lubrificantes Automotivos</v>
          </cell>
          <cell r="F294">
            <v>8035784000103</v>
          </cell>
          <cell r="G294" t="str">
            <v>TAPAJOS PRODUTOS DE PETROLEO LTDA</v>
          </cell>
          <cell r="H294" t="str">
            <v>B</v>
          </cell>
          <cell r="I294" t="str">
            <v>S</v>
          </cell>
          <cell r="J294" t="str">
            <v>000025798</v>
          </cell>
          <cell r="K294">
            <v>45132</v>
          </cell>
          <cell r="L294" t="str">
            <v>26230708035784000103550010000257981001199619</v>
          </cell>
          <cell r="M294" t="str">
            <v>26 -  Pernambuco</v>
          </cell>
          <cell r="N294">
            <v>502.34</v>
          </cell>
        </row>
        <row r="295">
          <cell r="C295" t="str">
            <v>HOSPITAL ERMÍRIO COUTINHO</v>
          </cell>
          <cell r="E295" t="str">
            <v>3.1 - Combustíveis e Lubrificantes Automotivos</v>
          </cell>
          <cell r="F295">
            <v>8035784000103</v>
          </cell>
          <cell r="G295" t="str">
            <v>TAPAJOS PRODUTOS DE PETROLEO LTDA</v>
          </cell>
          <cell r="H295" t="str">
            <v>B</v>
          </cell>
          <cell r="I295" t="str">
            <v>S</v>
          </cell>
          <cell r="J295" t="str">
            <v>000025841</v>
          </cell>
          <cell r="K295">
            <v>45133</v>
          </cell>
          <cell r="L295" t="str">
            <v>26230708035784000103550010000258411001201489</v>
          </cell>
          <cell r="M295" t="str">
            <v>26 -  Pernambuco</v>
          </cell>
          <cell r="N295">
            <v>391.32</v>
          </cell>
        </row>
        <row r="296">
          <cell r="C296" t="str">
            <v>HOSPITAL ERMÍRIO COUTINHO</v>
          </cell>
          <cell r="E296" t="str">
            <v>3.1 - Combustíveis e Lubrificantes Automotivos</v>
          </cell>
          <cell r="F296">
            <v>8035784000103</v>
          </cell>
          <cell r="G296" t="str">
            <v>TAPAJOS PRODUTOS DE PETROLEO LTDA</v>
          </cell>
          <cell r="H296" t="str">
            <v>B</v>
          </cell>
          <cell r="I296" t="str">
            <v>S</v>
          </cell>
          <cell r="J296" t="str">
            <v>000025844</v>
          </cell>
          <cell r="K296">
            <v>45133</v>
          </cell>
          <cell r="L296" t="str">
            <v>26230708035784000103550010000258441001201588</v>
          </cell>
          <cell r="M296" t="str">
            <v>26 -  Pernambuco</v>
          </cell>
          <cell r="N296">
            <v>225</v>
          </cell>
        </row>
        <row r="297">
          <cell r="C297" t="str">
            <v>HOSPITAL ERMÍRIO COUTINHO</v>
          </cell>
          <cell r="E297" t="str">
            <v>3.1 - Combustíveis e Lubrificantes Automotivos</v>
          </cell>
          <cell r="F297">
            <v>8035784000103</v>
          </cell>
          <cell r="G297" t="str">
            <v>TAPAJOS PRODUTOS DE PETROLEO LTDA</v>
          </cell>
          <cell r="H297" t="str">
            <v>B</v>
          </cell>
          <cell r="I297" t="str">
            <v>S</v>
          </cell>
          <cell r="J297" t="str">
            <v>000025872</v>
          </cell>
          <cell r="K297">
            <v>45134</v>
          </cell>
          <cell r="L297" t="str">
            <v>26230708035784000103550010000258721001203046</v>
          </cell>
          <cell r="M297" t="str">
            <v>26 -  Pernambuco</v>
          </cell>
          <cell r="N297">
            <v>191.52</v>
          </cell>
        </row>
        <row r="298">
          <cell r="C298" t="str">
            <v>HOSPITAL ERMÍRIO COUTINHO</v>
          </cell>
          <cell r="E298" t="str">
            <v>3.1 - Combustíveis e Lubrificantes Automotivos</v>
          </cell>
          <cell r="F298">
            <v>8035784000103</v>
          </cell>
          <cell r="G298" t="str">
            <v>TAPAJOS PRODUTOS DE PETROLEO LTDA</v>
          </cell>
          <cell r="H298" t="str">
            <v>B</v>
          </cell>
          <cell r="I298" t="str">
            <v>S</v>
          </cell>
          <cell r="J298" t="str">
            <v>000025886</v>
          </cell>
          <cell r="K298">
            <v>45134</v>
          </cell>
          <cell r="L298" t="str">
            <v>26230708035784000103550010000258861001203564</v>
          </cell>
          <cell r="M298" t="str">
            <v>26 -  Pernambuco</v>
          </cell>
          <cell r="N298">
            <v>182.04</v>
          </cell>
        </row>
        <row r="299">
          <cell r="C299" t="str">
            <v>HOSPITAL ERMÍRIO COUTINHO</v>
          </cell>
          <cell r="E299" t="str">
            <v>3.1 - Combustíveis e Lubrificantes Automotivos</v>
          </cell>
          <cell r="F299">
            <v>8035784000103</v>
          </cell>
          <cell r="G299" t="str">
            <v>TAPAJOS PRODUTOS DE PETROLEO LTDA</v>
          </cell>
          <cell r="H299" t="str">
            <v>B</v>
          </cell>
          <cell r="I299" t="str">
            <v>S</v>
          </cell>
          <cell r="J299" t="str">
            <v>000025977</v>
          </cell>
          <cell r="K299">
            <v>45136</v>
          </cell>
          <cell r="L299" t="str">
            <v>26230708035784000103550010000259771001207949</v>
          </cell>
          <cell r="M299" t="str">
            <v>26 -  Pernambuco</v>
          </cell>
          <cell r="N299">
            <v>58.04</v>
          </cell>
        </row>
        <row r="300">
          <cell r="C300" t="str">
            <v>HOSPITAL ERMÍRIO COUTINHO</v>
          </cell>
          <cell r="E300" t="str">
            <v>3.1 - Combustíveis e Lubrificantes Automotivos</v>
          </cell>
          <cell r="F300">
            <v>8035784000103</v>
          </cell>
          <cell r="G300" t="str">
            <v>TAPAJOS PRODUTOS DE PETROLEO LTDA</v>
          </cell>
          <cell r="H300" t="str">
            <v>B</v>
          </cell>
          <cell r="I300" t="str">
            <v>S</v>
          </cell>
          <cell r="J300" t="str">
            <v>000025982</v>
          </cell>
          <cell r="K300">
            <v>45137</v>
          </cell>
          <cell r="L300" t="str">
            <v>26230708035784000103550010000259821001208406</v>
          </cell>
          <cell r="M300" t="str">
            <v>26 -  Pernambuco</v>
          </cell>
          <cell r="N300">
            <v>175.4</v>
          </cell>
        </row>
        <row r="301">
          <cell r="C301" t="str">
            <v>HOSPITAL ERMÍRIO COUTINHO</v>
          </cell>
          <cell r="E301" t="str">
            <v>3.1 - Combustíveis e Lubrificantes Automotivos</v>
          </cell>
          <cell r="F301">
            <v>8035784000103</v>
          </cell>
          <cell r="G301" t="str">
            <v>TAPAJOS PRODUTOS DE PETROLEO LTDA</v>
          </cell>
          <cell r="H301" t="str">
            <v>B</v>
          </cell>
          <cell r="I301" t="str">
            <v>S</v>
          </cell>
          <cell r="J301" t="str">
            <v>000025986</v>
          </cell>
          <cell r="K301">
            <v>45137</v>
          </cell>
          <cell r="L301" t="str">
            <v>26230708035784000103550010000259861001208588</v>
          </cell>
          <cell r="M301" t="str">
            <v>26 -  Pernambuco</v>
          </cell>
          <cell r="N301">
            <v>191.77</v>
          </cell>
        </row>
        <row r="302">
          <cell r="C302" t="str">
            <v>HOSPITAL ERMÍRIO COUTINHO</v>
          </cell>
          <cell r="E302" t="str">
            <v>3.1 - Combustíveis e Lubrificantes Automotivos</v>
          </cell>
          <cell r="F302">
            <v>8035784000103</v>
          </cell>
          <cell r="G302" t="str">
            <v>TAPAJOS PRODUTOS DE PETROLEO LTDA</v>
          </cell>
          <cell r="H302" t="str">
            <v>B</v>
          </cell>
          <cell r="I302" t="str">
            <v>S</v>
          </cell>
          <cell r="J302" t="str">
            <v>000025959</v>
          </cell>
          <cell r="K302">
            <v>45136</v>
          </cell>
          <cell r="L302" t="str">
            <v>26230708035784000103550010000259591001206812</v>
          </cell>
          <cell r="M302" t="str">
            <v>26 -  Pernambuco</v>
          </cell>
          <cell r="N302">
            <v>506.09</v>
          </cell>
        </row>
        <row r="303">
          <cell r="C303" t="str">
            <v>HOSPITAL ERMÍRIO COUTINHO</v>
          </cell>
          <cell r="E303" t="str">
            <v>3.1 - Combustíveis e Lubrificantes Automotivos</v>
          </cell>
          <cell r="F303">
            <v>8035784000103</v>
          </cell>
          <cell r="G303" t="str">
            <v>TAPAJOS PRODUTOS DE PETROLEO LTDA</v>
          </cell>
          <cell r="H303" t="str">
            <v>B</v>
          </cell>
          <cell r="I303" t="str">
            <v>S</v>
          </cell>
          <cell r="J303" t="str">
            <v>000025903</v>
          </cell>
          <cell r="K303">
            <v>45135</v>
          </cell>
          <cell r="L303" t="str">
            <v>26230708035784000103550010000259031001204628</v>
          </cell>
          <cell r="M303" t="str">
            <v>26 -  Pernambuco</v>
          </cell>
          <cell r="N303">
            <v>409.78</v>
          </cell>
        </row>
        <row r="304">
          <cell r="C304" t="str">
            <v>HOSPITAL ERMÍRIO COUTINHO</v>
          </cell>
          <cell r="E304" t="str">
            <v>3.1 - Combustíveis e Lubrificantes Automotivos</v>
          </cell>
          <cell r="F304">
            <v>8035784000103</v>
          </cell>
          <cell r="G304" t="str">
            <v>TAPAJOS PRODUTOS DE PETROLEO LTDA</v>
          </cell>
          <cell r="H304" t="str">
            <v>B</v>
          </cell>
          <cell r="I304" t="str">
            <v>S</v>
          </cell>
          <cell r="J304" t="str">
            <v>000025940</v>
          </cell>
          <cell r="K304">
            <v>45135</v>
          </cell>
          <cell r="L304" t="str">
            <v>26230708035784000103550010000259401001205660</v>
          </cell>
          <cell r="M304" t="str">
            <v>26 -  Pernambuco</v>
          </cell>
          <cell r="N304">
            <v>217.19</v>
          </cell>
        </row>
        <row r="305">
          <cell r="C305" t="str">
            <v>HOSPITAL ERMÍRIO COUTINHO</v>
          </cell>
          <cell r="E305" t="str">
            <v>3.1 - Combustíveis e Lubrificantes Automotivos</v>
          </cell>
          <cell r="F305">
            <v>8035784000103</v>
          </cell>
          <cell r="G305" t="str">
            <v>TAPAJOS PRODUTOS DE PETROLEO LTDA</v>
          </cell>
          <cell r="H305" t="str">
            <v>B</v>
          </cell>
          <cell r="I305" t="str">
            <v>S</v>
          </cell>
          <cell r="J305" t="str">
            <v>000026036</v>
          </cell>
          <cell r="K305">
            <v>45138</v>
          </cell>
          <cell r="L305" t="str">
            <v>26230708035784000103550010000260361001210748</v>
          </cell>
          <cell r="M305" t="str">
            <v>26 -  Pernambuco</v>
          </cell>
          <cell r="N305">
            <v>243.01</v>
          </cell>
        </row>
        <row r="306">
          <cell r="C306" t="str">
            <v>HOSPITAL ERMÍRIO COUTINHO</v>
          </cell>
          <cell r="E306" t="str">
            <v>3.1 - Combustíveis e Lubrificantes Automotivos</v>
          </cell>
          <cell r="F306">
            <v>8035784000103</v>
          </cell>
          <cell r="G306" t="str">
            <v>TAPAJOS PRODUTOS DE PETROLEO LTDA</v>
          </cell>
          <cell r="H306" t="str">
            <v>B</v>
          </cell>
          <cell r="I306" t="str">
            <v>S</v>
          </cell>
          <cell r="J306" t="str">
            <v>000025539</v>
          </cell>
          <cell r="K306">
            <v>45118</v>
          </cell>
          <cell r="L306" t="str">
            <v>26230708035784000103550010000253591001177500</v>
          </cell>
          <cell r="M306" t="str">
            <v>26 -  Pernambuco</v>
          </cell>
          <cell r="N306">
            <v>481.92</v>
          </cell>
        </row>
        <row r="307">
          <cell r="C307" t="str">
            <v>HOSPITAL ERMÍRIO COUTINHO</v>
          </cell>
          <cell r="E307" t="str">
            <v>3.1 - Combustíveis e Lubrificantes Automotivos</v>
          </cell>
          <cell r="F307">
            <v>8035784000103</v>
          </cell>
          <cell r="G307" t="str">
            <v>TAPAJOS PRODUTOS DE PETROLEO LTDA</v>
          </cell>
          <cell r="H307" t="str">
            <v>B</v>
          </cell>
          <cell r="I307" t="str">
            <v>S</v>
          </cell>
          <cell r="J307" t="str">
            <v>000025365</v>
          </cell>
          <cell r="K307">
            <v>45118</v>
          </cell>
          <cell r="L307" t="str">
            <v>26230708035784000103550010000253651001177680</v>
          </cell>
          <cell r="M307" t="str">
            <v>26 -  Pernambuco</v>
          </cell>
          <cell r="N307">
            <v>223.09</v>
          </cell>
        </row>
        <row r="308">
          <cell r="C308" t="str">
            <v>HOSPITAL ERMÍRIO COUTINHO</v>
          </cell>
          <cell r="E308" t="str">
            <v>3.1 - Combustíveis e Lubrificantes Automotivos</v>
          </cell>
          <cell r="F308">
            <v>8035784000103</v>
          </cell>
          <cell r="G308" t="str">
            <v>TAPAJOS PRODUTOS DE PETROLEO LTDA</v>
          </cell>
          <cell r="H308" t="str">
            <v>B</v>
          </cell>
          <cell r="I308" t="str">
            <v>S</v>
          </cell>
          <cell r="J308" t="str">
            <v>000025719</v>
          </cell>
          <cell r="K308">
            <v>45128</v>
          </cell>
          <cell r="L308" t="str">
            <v>26230708035784000103550010000257191001194753</v>
          </cell>
          <cell r="M308" t="str">
            <v>26 -  Pernambuco</v>
          </cell>
          <cell r="N308">
            <v>88.65</v>
          </cell>
        </row>
        <row r="309">
          <cell r="C309" t="str">
            <v>HOSPITAL ERMÍRIO COUTINHO</v>
          </cell>
          <cell r="E309" t="str">
            <v>3.2 - Gás e Outros Materiais Engarrafados</v>
          </cell>
          <cell r="F309">
            <v>3237583006521</v>
          </cell>
          <cell r="G309" t="str">
            <v>COPA ENERGIA DISTRIBUIDORA DE GAS S A</v>
          </cell>
          <cell r="H309" t="str">
            <v>B</v>
          </cell>
          <cell r="I309" t="str">
            <v>S</v>
          </cell>
          <cell r="J309" t="str">
            <v>65</v>
          </cell>
          <cell r="K309">
            <v>45138</v>
          </cell>
          <cell r="L309" t="str">
            <v>26230703237583006521550030000000651354025767</v>
          </cell>
          <cell r="M309" t="str">
            <v>26 -  Pernambuco</v>
          </cell>
          <cell r="N309">
            <v>2800.89</v>
          </cell>
        </row>
        <row r="310">
          <cell r="C310" t="str">
            <v>HOSPITAL ERMÍRIO COUTINHO</v>
          </cell>
          <cell r="E310" t="str">
            <v>3.2 - Gás e Outros Materiais Engarrafados</v>
          </cell>
          <cell r="F310">
            <v>3237583006521</v>
          </cell>
          <cell r="G310" t="str">
            <v>COPA ENERGIA DISTRIBUIDORA DE GAS S A</v>
          </cell>
          <cell r="H310" t="str">
            <v>B</v>
          </cell>
          <cell r="I310" t="str">
            <v>S</v>
          </cell>
          <cell r="J310" t="str">
            <v>137</v>
          </cell>
          <cell r="K310">
            <v>45117</v>
          </cell>
          <cell r="L310" t="str">
            <v>26230703237583006521550100000001371349021969</v>
          </cell>
          <cell r="M310" t="str">
            <v>26 -  Pernambuco</v>
          </cell>
          <cell r="N310">
            <v>1537.45</v>
          </cell>
        </row>
        <row r="311">
          <cell r="C311" t="str">
            <v>HOSPITAL ERMÍRIO COUTINHO</v>
          </cell>
          <cell r="E311" t="str">
            <v>3.2 - Gás e Outros Materiais Engarrafados</v>
          </cell>
          <cell r="F311">
            <v>3237583004588</v>
          </cell>
          <cell r="G311" t="str">
            <v>COPA ENERGIA DISTRIBUIDORA DE GAS S A</v>
          </cell>
          <cell r="H311" t="str">
            <v>B</v>
          </cell>
          <cell r="I311" t="str">
            <v>S</v>
          </cell>
          <cell r="J311" t="str">
            <v>12515</v>
          </cell>
          <cell r="K311">
            <v>45112</v>
          </cell>
          <cell r="L311" t="str">
            <v>26230703237583004588550050000125151057327378</v>
          </cell>
          <cell r="M311" t="str">
            <v>26 -  Pernambuco</v>
          </cell>
          <cell r="N311">
            <v>1335.12</v>
          </cell>
        </row>
        <row r="312">
          <cell r="C312" t="str">
            <v>HOSPITAL ERMÍRIO COUTINHO</v>
          </cell>
          <cell r="E312" t="str">
            <v>3.2 - Gás e Outros Materiais Engarrafados</v>
          </cell>
          <cell r="F312">
            <v>3237583004588</v>
          </cell>
          <cell r="G312" t="str">
            <v>COPA ENERGIA DISTRIBUIDORA DE GAS S A</v>
          </cell>
          <cell r="H312" t="str">
            <v>B</v>
          </cell>
          <cell r="I312" t="str">
            <v>S</v>
          </cell>
          <cell r="J312" t="str">
            <v>185</v>
          </cell>
          <cell r="K312">
            <v>45126</v>
          </cell>
          <cell r="L312" t="str">
            <v>26230703237583006521550100000001851308322520</v>
          </cell>
          <cell r="M312" t="str">
            <v>26 -  Pernambuco</v>
          </cell>
          <cell r="N312">
            <v>2230.69</v>
          </cell>
        </row>
        <row r="313">
          <cell r="C313" t="str">
            <v>HOSPITAL ERMÍRIO COUTINHO</v>
          </cell>
          <cell r="E313" t="str">
            <v>3.2 - Gás e Outros Materiais Engarrafados</v>
          </cell>
          <cell r="F313">
            <v>2515363000195</v>
          </cell>
          <cell r="G313" t="str">
            <v>LEITE &amp; SILVA COMERCIO DE GLP LTDA</v>
          </cell>
          <cell r="H313" t="str">
            <v>B</v>
          </cell>
          <cell r="I313" t="str">
            <v>S</v>
          </cell>
          <cell r="J313" t="str">
            <v>000004254</v>
          </cell>
          <cell r="K313">
            <v>45132</v>
          </cell>
          <cell r="L313" t="str">
            <v>26230702515363000195550010000042541209100005</v>
          </cell>
          <cell r="M313" t="str">
            <v>26 -  Pernambuco</v>
          </cell>
          <cell r="N313">
            <v>100</v>
          </cell>
        </row>
        <row r="314">
          <cell r="C314" t="str">
            <v>HOSPITAL ERMÍRIO COUTINHO</v>
          </cell>
          <cell r="E314" t="str">
            <v xml:space="preserve">3.9 - Material para Manutenção de Bens Imóveis </v>
          </cell>
          <cell r="F314">
            <v>40841603000130</v>
          </cell>
          <cell r="G314" t="str">
            <v>FERBOM FERRAGENS</v>
          </cell>
          <cell r="H314" t="str">
            <v>B</v>
          </cell>
          <cell r="I314" t="str">
            <v>S</v>
          </cell>
          <cell r="J314" t="str">
            <v>000017544</v>
          </cell>
          <cell r="K314">
            <v>45114</v>
          </cell>
          <cell r="L314" t="str">
            <v>26230740841603000130650010000175441791159167</v>
          </cell>
          <cell r="M314" t="str">
            <v>26 -  Pernambuco</v>
          </cell>
          <cell r="N314">
            <v>179.8</v>
          </cell>
        </row>
        <row r="315">
          <cell r="C315" t="str">
            <v>HOSPITAL ERMÍRIO COUTINHO</v>
          </cell>
          <cell r="E315" t="str">
            <v xml:space="preserve">3.9 - Material para Manutenção de Bens Imóveis </v>
          </cell>
          <cell r="F315">
            <v>40874505000108</v>
          </cell>
          <cell r="G315" t="str">
            <v>DEMEZIO FERRAGENS</v>
          </cell>
          <cell r="H315" t="str">
            <v>B</v>
          </cell>
          <cell r="I315" t="str">
            <v>S</v>
          </cell>
          <cell r="J315" t="str">
            <v>000012223</v>
          </cell>
          <cell r="K315">
            <v>45114</v>
          </cell>
          <cell r="L315" t="str">
            <v>26230740874505000108650010000122231892403520</v>
          </cell>
          <cell r="M315" t="str">
            <v>26 -  Pernambuco</v>
          </cell>
          <cell r="N315">
            <v>7</v>
          </cell>
        </row>
        <row r="316">
          <cell r="C316" t="str">
            <v>HOSPITAL ERMÍRIO COUTINHO</v>
          </cell>
          <cell r="E316" t="str">
            <v xml:space="preserve">3.9 - Material para Manutenção de Bens Imóveis </v>
          </cell>
          <cell r="F316">
            <v>40841603000130</v>
          </cell>
          <cell r="G316" t="str">
            <v>FERBOM FERRAGENS</v>
          </cell>
          <cell r="H316" t="str">
            <v>B</v>
          </cell>
          <cell r="I316" t="str">
            <v>S</v>
          </cell>
          <cell r="J316" t="str">
            <v>000017523</v>
          </cell>
          <cell r="K316">
            <v>45111</v>
          </cell>
          <cell r="L316" t="str">
            <v>26230740841603000130650010000175231014571080</v>
          </cell>
          <cell r="M316" t="str">
            <v>26 -  Pernambuco</v>
          </cell>
          <cell r="N316">
            <v>5.4</v>
          </cell>
        </row>
        <row r="317">
          <cell r="C317" t="str">
            <v>HOSPITAL ERMÍRIO COUTINHO</v>
          </cell>
          <cell r="E317" t="str">
            <v xml:space="preserve">3.9 - Material para Manutenção de Bens Imóveis </v>
          </cell>
          <cell r="F317">
            <v>92660406000623</v>
          </cell>
          <cell r="G317" t="str">
            <v>FRIGELAR COMERCIO E INDUSTRIA LTDA</v>
          </cell>
          <cell r="H317" t="str">
            <v>B</v>
          </cell>
          <cell r="I317" t="str">
            <v>S</v>
          </cell>
          <cell r="J317" t="str">
            <v>000755291</v>
          </cell>
          <cell r="K317">
            <v>45124</v>
          </cell>
          <cell r="L317" t="str">
            <v>26230792660406000623550050007552911000119589</v>
          </cell>
          <cell r="M317" t="str">
            <v>26 -  Pernambuco</v>
          </cell>
          <cell r="N317">
            <v>2130.0300000000002</v>
          </cell>
        </row>
        <row r="318">
          <cell r="C318" t="str">
            <v>HOSPITAL ERMÍRIO COUTINHO</v>
          </cell>
          <cell r="E318" t="str">
            <v xml:space="preserve">3.9 - Material para Manutenção de Bens Imóveis </v>
          </cell>
          <cell r="F318">
            <v>4857897000206</v>
          </cell>
          <cell r="G318" t="str">
            <v>JOSE ZENILDO DE FONTE TEOBALDO EPP</v>
          </cell>
          <cell r="H318" t="str">
            <v>B</v>
          </cell>
          <cell r="I318" t="str">
            <v>S</v>
          </cell>
          <cell r="J318" t="str">
            <v>000005196</v>
          </cell>
          <cell r="K318">
            <v>45125</v>
          </cell>
          <cell r="L318" t="str">
            <v>26230704857897000206650010000051961190051963</v>
          </cell>
          <cell r="M318" t="str">
            <v>26 -  Pernambuco</v>
          </cell>
          <cell r="N318">
            <v>39</v>
          </cell>
        </row>
        <row r="319">
          <cell r="C319" t="str">
            <v>HOSPITAL ERMÍRIO COUTINHO</v>
          </cell>
          <cell r="E319" t="str">
            <v xml:space="preserve">3.9 - Material para Manutenção de Bens Imóveis </v>
          </cell>
          <cell r="F319">
            <v>4857897000206</v>
          </cell>
          <cell r="G319" t="str">
            <v>JOSE ZENILDO DE FONTE TEOBALDO EPP</v>
          </cell>
          <cell r="H319" t="str">
            <v>B</v>
          </cell>
          <cell r="I319" t="str">
            <v>S</v>
          </cell>
          <cell r="J319" t="str">
            <v>000005197</v>
          </cell>
          <cell r="K319">
            <v>45125</v>
          </cell>
          <cell r="L319" t="str">
            <v>26230704857897000206650010000051971190051979</v>
          </cell>
          <cell r="M319" t="str">
            <v>26 -  Pernambuco</v>
          </cell>
          <cell r="N319">
            <v>51.6</v>
          </cell>
        </row>
        <row r="320">
          <cell r="C320" t="str">
            <v>HOSPITAL ERMÍRIO COUTINHO</v>
          </cell>
          <cell r="E320" t="str">
            <v xml:space="preserve">3.9 - Material para Manutenção de Bens Imóveis </v>
          </cell>
          <cell r="F320">
            <v>845449000150</v>
          </cell>
          <cell r="G320" t="str">
            <v>JOSE MORAES OLIVEIRA JUNIOR</v>
          </cell>
          <cell r="H320" t="str">
            <v>B</v>
          </cell>
          <cell r="I320" t="str">
            <v>S</v>
          </cell>
          <cell r="J320" t="str">
            <v>000067191</v>
          </cell>
          <cell r="K320">
            <v>45127</v>
          </cell>
          <cell r="L320" t="str">
            <v>26230700845449000150650010000671911924017526</v>
          </cell>
          <cell r="M320" t="str">
            <v>26 -  Pernambuco</v>
          </cell>
          <cell r="N320">
            <v>35.5</v>
          </cell>
        </row>
        <row r="321">
          <cell r="C321" t="str">
            <v>HOSPITAL ERMÍRIO COUTINHO</v>
          </cell>
          <cell r="E321" t="str">
            <v xml:space="preserve">3.9 - Material para Manutenção de Bens Imóveis </v>
          </cell>
          <cell r="F321">
            <v>70220389000166</v>
          </cell>
          <cell r="G321" t="str">
            <v>COMERCIAL DE CONSTRUCAO 2001 LTDA</v>
          </cell>
          <cell r="H321" t="str">
            <v>B</v>
          </cell>
          <cell r="I321" t="str">
            <v>S</v>
          </cell>
          <cell r="J321" t="str">
            <v>626005</v>
          </cell>
          <cell r="K321">
            <v>45125</v>
          </cell>
          <cell r="L321" t="str">
            <v>26230770220389000166550010006560051541952271</v>
          </cell>
          <cell r="M321" t="str">
            <v>26 -  Pernambuco</v>
          </cell>
          <cell r="N321">
            <v>129.85</v>
          </cell>
        </row>
        <row r="322">
          <cell r="C322" t="str">
            <v>HOSPITAL ERMÍRIO COUTINHO</v>
          </cell>
          <cell r="E322" t="str">
            <v xml:space="preserve">3.9 - Material para Manutenção de Bens Imóveis </v>
          </cell>
          <cell r="F322">
            <v>70220389000166</v>
          </cell>
          <cell r="G322" t="str">
            <v>COMERCIAL DE CONSTRUCAO 2001 LTDA</v>
          </cell>
          <cell r="H322" t="str">
            <v>B</v>
          </cell>
          <cell r="I322" t="str">
            <v>S</v>
          </cell>
          <cell r="J322" t="str">
            <v>565006</v>
          </cell>
          <cell r="K322">
            <v>45125</v>
          </cell>
          <cell r="L322" t="str">
            <v>26230770220389000166550010006560061184238015</v>
          </cell>
          <cell r="M322" t="str">
            <v>26 -  Pernambuco</v>
          </cell>
          <cell r="N322">
            <v>86.9</v>
          </cell>
        </row>
        <row r="323">
          <cell r="C323" t="str">
            <v>HOSPITAL ERMÍRIO COUTINHO</v>
          </cell>
          <cell r="E323" t="str">
            <v xml:space="preserve">3.9 - Material para Manutenção de Bens Imóveis </v>
          </cell>
          <cell r="F323">
            <v>70220389000166</v>
          </cell>
          <cell r="G323" t="str">
            <v>COMERCIAL DE CONSTRUCAO 2001 LTDA</v>
          </cell>
          <cell r="H323" t="str">
            <v>B</v>
          </cell>
          <cell r="I323" t="str">
            <v>S</v>
          </cell>
          <cell r="J323" t="str">
            <v>656009</v>
          </cell>
          <cell r="K323">
            <v>45125</v>
          </cell>
          <cell r="L323" t="str">
            <v>26230770220389000166550010006560091475322812</v>
          </cell>
          <cell r="M323" t="str">
            <v>26 -  Pernambuco</v>
          </cell>
          <cell r="N323">
            <v>98.9</v>
          </cell>
        </row>
        <row r="324">
          <cell r="C324" t="str">
            <v>HOSPITAL ERMÍRIO COUTINHO</v>
          </cell>
          <cell r="E324" t="str">
            <v xml:space="preserve">3.9 - Material para Manutenção de Bens Imóveis </v>
          </cell>
          <cell r="F324">
            <v>4857897000206</v>
          </cell>
          <cell r="G324" t="str">
            <v>JOSE ZENILDO DE FONTE TEOBALDO EPP</v>
          </cell>
          <cell r="H324" t="str">
            <v>B</v>
          </cell>
          <cell r="I324" t="str">
            <v>S</v>
          </cell>
          <cell r="J324" t="str">
            <v>000005215</v>
          </cell>
          <cell r="K324">
            <v>45127</v>
          </cell>
          <cell r="L324" t="str">
            <v>26230704857897000206650010000052151190052150</v>
          </cell>
          <cell r="M324" t="str">
            <v>26 -  Pernambuco</v>
          </cell>
          <cell r="N324">
            <v>17</v>
          </cell>
        </row>
        <row r="325">
          <cell r="C325" t="str">
            <v>HOSPITAL ERMÍRIO COUTINHO</v>
          </cell>
          <cell r="E325" t="str">
            <v xml:space="preserve">3.9 - Material para Manutenção de Bens Imóveis </v>
          </cell>
          <cell r="F325">
            <v>40841603000130</v>
          </cell>
          <cell r="G325" t="str">
            <v>FERBOM FERRAGENS</v>
          </cell>
          <cell r="H325" t="str">
            <v>B</v>
          </cell>
          <cell r="I325" t="str">
            <v>S</v>
          </cell>
          <cell r="J325" t="str">
            <v>000017660</v>
          </cell>
          <cell r="K325">
            <v>45125</v>
          </cell>
          <cell r="L325" t="str">
            <v>26230740841603000130650010000176601508772108</v>
          </cell>
          <cell r="M325" t="str">
            <v>26 -  Pernambuco</v>
          </cell>
          <cell r="N325">
            <v>21.1</v>
          </cell>
        </row>
        <row r="326">
          <cell r="C326" t="str">
            <v>HOSPITAL ERMÍRIO COUTINHO</v>
          </cell>
          <cell r="E326" t="str">
            <v xml:space="preserve">3.9 - Material para Manutenção de Bens Imóveis </v>
          </cell>
          <cell r="F326">
            <v>40841603000130</v>
          </cell>
          <cell r="G326" t="str">
            <v>FERBOM FERRAGENS</v>
          </cell>
          <cell r="H326" t="str">
            <v>B</v>
          </cell>
          <cell r="I326" t="str">
            <v>S</v>
          </cell>
          <cell r="J326" t="str">
            <v>000017661</v>
          </cell>
          <cell r="K326">
            <v>45125</v>
          </cell>
          <cell r="L326" t="str">
            <v>26230740841603000130650010000176611747931875</v>
          </cell>
          <cell r="M326" t="str">
            <v>26 -  Pernambuco</v>
          </cell>
          <cell r="N326">
            <v>51.92</v>
          </cell>
        </row>
        <row r="327">
          <cell r="C327" t="str">
            <v>HOSPITAL ERMÍRIO COUTINHO</v>
          </cell>
          <cell r="E327" t="str">
            <v xml:space="preserve">3.9 - Material para Manutenção de Bens Imóveis </v>
          </cell>
          <cell r="F327" t="str">
            <v>00.845.449/0001-50</v>
          </cell>
          <cell r="G327" t="str">
            <v>JOSE MORAES OLIVEIRA JUNIOR</v>
          </cell>
          <cell r="H327" t="str">
            <v>B</v>
          </cell>
          <cell r="I327" t="str">
            <v>S</v>
          </cell>
          <cell r="J327" t="str">
            <v>000067180</v>
          </cell>
          <cell r="K327">
            <v>45126</v>
          </cell>
          <cell r="L327" t="str">
            <v>26230700845449000150650010000671801312785057</v>
          </cell>
          <cell r="M327" t="str">
            <v>26 -  Pernambuco</v>
          </cell>
          <cell r="N327">
            <v>61.6</v>
          </cell>
        </row>
        <row r="328">
          <cell r="C328" t="str">
            <v>HOSPITAL ERMÍRIO COUTINHO</v>
          </cell>
          <cell r="E328" t="str">
            <v xml:space="preserve">3.9 - Material para Manutenção de Bens Imóveis </v>
          </cell>
          <cell r="F328" t="str">
            <v>40.874.505/0001-08</v>
          </cell>
          <cell r="G328" t="str">
            <v>DEMEZIO FERRAGENS</v>
          </cell>
          <cell r="H328" t="str">
            <v>B</v>
          </cell>
          <cell r="I328" t="str">
            <v>S</v>
          </cell>
          <cell r="J328" t="str">
            <v>000025293</v>
          </cell>
          <cell r="K328">
            <v>45132</v>
          </cell>
          <cell r="L328" t="str">
            <v>26230740874505000108650010000122931210651412</v>
          </cell>
          <cell r="M328" t="str">
            <v>26 -  Pernambuco</v>
          </cell>
          <cell r="N328">
            <v>111.5</v>
          </cell>
        </row>
        <row r="329">
          <cell r="C329" t="str">
            <v>HOSPITAL ERMÍRIO COUTINHO</v>
          </cell>
          <cell r="E329" t="str">
            <v xml:space="preserve">3.9 - Material para Manutenção de Bens Imóveis </v>
          </cell>
          <cell r="F329">
            <v>4757897000206</v>
          </cell>
          <cell r="G329" t="str">
            <v>JOSE ZENILDO DE FONTE TEOBALDO EPP</v>
          </cell>
          <cell r="H329" t="str">
            <v>B</v>
          </cell>
          <cell r="I329" t="str">
            <v>S</v>
          </cell>
          <cell r="J329" t="str">
            <v>000005255</v>
          </cell>
          <cell r="K329">
            <v>45132</v>
          </cell>
          <cell r="L329" t="str">
            <v>26230704857897000206650010000052551190052555</v>
          </cell>
          <cell r="M329" t="str">
            <v>26 -  Pernambuco</v>
          </cell>
          <cell r="N329">
            <v>57</v>
          </cell>
        </row>
        <row r="330">
          <cell r="C330" t="str">
            <v>HOSPITAL ERMÍRIO COUTINHO</v>
          </cell>
          <cell r="E330" t="str">
            <v xml:space="preserve">3.9 - Material para Manutenção de Bens Imóveis </v>
          </cell>
          <cell r="F330">
            <v>40841603000130</v>
          </cell>
          <cell r="G330" t="str">
            <v>FERBOM FERRAGENS</v>
          </cell>
          <cell r="H330" t="str">
            <v>B</v>
          </cell>
          <cell r="I330" t="str">
            <v>S</v>
          </cell>
          <cell r="J330" t="str">
            <v>000017721</v>
          </cell>
          <cell r="K330">
            <v>45132</v>
          </cell>
          <cell r="L330" t="str">
            <v>26230740841603000130650010000177211578626230</v>
          </cell>
          <cell r="M330" t="str">
            <v>26 -  Pernambuco</v>
          </cell>
          <cell r="N330">
            <v>98.6</v>
          </cell>
        </row>
        <row r="331">
          <cell r="C331" t="str">
            <v>HOSPITAL ERMÍRIO COUTINHO</v>
          </cell>
          <cell r="E331" t="str">
            <v xml:space="preserve">3.9 - Material para Manutenção de Bens Imóveis </v>
          </cell>
          <cell r="F331">
            <v>4857897000206</v>
          </cell>
          <cell r="G331" t="str">
            <v>JOSE ZENILDO DE FONTE TEOBALDO EPP</v>
          </cell>
          <cell r="H331" t="str">
            <v>B</v>
          </cell>
          <cell r="I331" t="str">
            <v>S</v>
          </cell>
          <cell r="J331" t="str">
            <v>000005287</v>
          </cell>
          <cell r="K331">
            <v>45135</v>
          </cell>
          <cell r="L331" t="str">
            <v>26230704857897000206650010000052871190052877</v>
          </cell>
          <cell r="M331" t="str">
            <v>26 -  Pernambuco</v>
          </cell>
          <cell r="N331">
            <v>12</v>
          </cell>
        </row>
        <row r="332">
          <cell r="C332" t="str">
            <v>HOSPITAL ERMÍRIO COUTINHO</v>
          </cell>
          <cell r="E332" t="str">
            <v xml:space="preserve">3.9 - Material para Manutenção de Bens Imóveis </v>
          </cell>
          <cell r="F332">
            <v>845449000150</v>
          </cell>
          <cell r="G332" t="str">
            <v>JOSE MORAES OLIVEIRA JUNIOR</v>
          </cell>
          <cell r="H332" t="str">
            <v>B</v>
          </cell>
          <cell r="I332" t="str">
            <v>S</v>
          </cell>
          <cell r="J332" t="str">
            <v>000067323</v>
          </cell>
          <cell r="K332">
            <v>45138</v>
          </cell>
          <cell r="L332" t="str">
            <v>26230700845449000150650010000673231568072550</v>
          </cell>
          <cell r="M332" t="str">
            <v>26 -  Pernambuco</v>
          </cell>
          <cell r="N332">
            <v>72.599999999999994</v>
          </cell>
        </row>
        <row r="333">
          <cell r="C333" t="str">
            <v>HOSPITAL ERMÍRIO COUTINHO</v>
          </cell>
          <cell r="E333" t="str">
            <v xml:space="preserve">3.9 - Material para Manutenção de Bens Imóveis </v>
          </cell>
          <cell r="F333">
            <v>40874505000108</v>
          </cell>
          <cell r="G333" t="str">
            <v>DEMEZIO FERRAGENS</v>
          </cell>
          <cell r="H333" t="str">
            <v>B</v>
          </cell>
          <cell r="I333" t="str">
            <v>S</v>
          </cell>
          <cell r="J333" t="str">
            <v>000012316</v>
          </cell>
          <cell r="K333">
            <v>45138</v>
          </cell>
          <cell r="L333" t="str">
            <v>26230740874505000108650010000123161158289297</v>
          </cell>
          <cell r="M333" t="str">
            <v>26 -  Pernambuco</v>
          </cell>
          <cell r="N333">
            <v>161</v>
          </cell>
        </row>
        <row r="334">
          <cell r="C334" t="str">
            <v>HOSPITAL ERMÍRIO COUTINHO</v>
          </cell>
          <cell r="E334" t="str">
            <v xml:space="preserve">3.9 - Material para Manutenção de Bens Imóveis </v>
          </cell>
          <cell r="F334">
            <v>40841603000130</v>
          </cell>
          <cell r="G334" t="str">
            <v>FERBOM FERRAGENS</v>
          </cell>
          <cell r="H334" t="str">
            <v>B</v>
          </cell>
          <cell r="I334" t="str">
            <v>S</v>
          </cell>
          <cell r="J334" t="str">
            <v>000017763</v>
          </cell>
          <cell r="K334">
            <v>45135</v>
          </cell>
          <cell r="L334" t="str">
            <v>26230740841603000130650010000177631410691727</v>
          </cell>
          <cell r="M334" t="str">
            <v>26 -  Pernambuco</v>
          </cell>
          <cell r="N334">
            <v>114.6</v>
          </cell>
        </row>
        <row r="335">
          <cell r="C335" t="str">
            <v>HOSPITAL ERMÍRIO COUTINHO</v>
          </cell>
          <cell r="E335" t="str">
            <v xml:space="preserve">3.9 - Material para Manutenção de Bens Imóveis </v>
          </cell>
          <cell r="F335">
            <v>70220389000166</v>
          </cell>
          <cell r="G335" t="str">
            <v>COMERCIAL DE CONSTRUCAO 2001 LTDA</v>
          </cell>
          <cell r="H335" t="str">
            <v>B</v>
          </cell>
          <cell r="I335" t="str">
            <v>S</v>
          </cell>
          <cell r="J335" t="str">
            <v>655989</v>
          </cell>
          <cell r="K335">
            <v>45125</v>
          </cell>
          <cell r="L335" t="str">
            <v>26230770220389000166550010006559891220206189</v>
          </cell>
          <cell r="M335" t="str">
            <v>26 -  Pernambuco</v>
          </cell>
          <cell r="N335">
            <v>19.899999999999999</v>
          </cell>
        </row>
        <row r="336">
          <cell r="C336" t="str">
            <v>HOSPITAL ERMÍRIO COUTINHO</v>
          </cell>
          <cell r="E336" t="str">
            <v>3.99 - Outras despesas com Material de Consumo</v>
          </cell>
          <cell r="F336">
            <v>8035784000103</v>
          </cell>
          <cell r="G336" t="str">
            <v>TAPAJOS PRODUTOS DE PETROLEO LTDA</v>
          </cell>
          <cell r="H336" t="str">
            <v>B</v>
          </cell>
          <cell r="I336" t="str">
            <v>S</v>
          </cell>
          <cell r="J336" t="str">
            <v>000025452</v>
          </cell>
          <cell r="K336">
            <v>45121</v>
          </cell>
          <cell r="L336" t="str">
            <v>26230708035784000103550010000254521001182559</v>
          </cell>
          <cell r="M336" t="str">
            <v>26 -  Pernambuco</v>
          </cell>
          <cell r="N336">
            <v>78</v>
          </cell>
        </row>
        <row r="337">
          <cell r="C337" t="str">
            <v>HOSPITAL ERMÍRIO COUTINHO</v>
          </cell>
          <cell r="E337" t="str">
            <v>3.99 - Outras despesas com Material de Consumo</v>
          </cell>
          <cell r="F337">
            <v>9239373000194</v>
          </cell>
          <cell r="G337" t="str">
            <v>BATALHA AUTO SERVICE PECAS E PNEUS LTDA - EPP</v>
          </cell>
          <cell r="H337" t="str">
            <v>B</v>
          </cell>
          <cell r="I337" t="str">
            <v>S</v>
          </cell>
          <cell r="J337" t="str">
            <v>000019075</v>
          </cell>
          <cell r="K337">
            <v>45111</v>
          </cell>
          <cell r="L337" t="str">
            <v>26230709239373000194550010000190751690482767</v>
          </cell>
          <cell r="M337" t="str">
            <v>26 -  Pernambuco</v>
          </cell>
          <cell r="N337">
            <v>9085</v>
          </cell>
        </row>
        <row r="338">
          <cell r="C338" t="str">
            <v>HOSPITAL ERMÍRIO COUTINHO</v>
          </cell>
          <cell r="E338" t="str">
            <v>3.99 - Outras despesas com Material de Consumo</v>
          </cell>
          <cell r="F338">
            <v>9239373000194</v>
          </cell>
          <cell r="G338" t="str">
            <v>BATALHA AUTO SERVICE PECAS E PNEUS LTDA - EPP</v>
          </cell>
          <cell r="H338" t="str">
            <v>B</v>
          </cell>
          <cell r="I338" t="str">
            <v>S</v>
          </cell>
          <cell r="J338" t="str">
            <v>000019195</v>
          </cell>
          <cell r="K338">
            <v>45125</v>
          </cell>
          <cell r="L338" t="str">
            <v>26230709239373000194550010000191951325613251</v>
          </cell>
          <cell r="M338" t="str">
            <v>26 -  Pernambuco</v>
          </cell>
          <cell r="N338">
            <v>1495</v>
          </cell>
        </row>
        <row r="339">
          <cell r="C339" t="str">
            <v>HOSPITAL ERMÍRIO COUTINHO</v>
          </cell>
          <cell r="E339" t="str">
            <v xml:space="preserve">3.8 - Uniformes, Tecidos e Aviamentos </v>
          </cell>
          <cell r="F339">
            <v>29342388000190</v>
          </cell>
          <cell r="G339" t="str">
            <v>NATALICIA MARIA DE BRITO 05118312426</v>
          </cell>
          <cell r="H339" t="str">
            <v>B</v>
          </cell>
          <cell r="I339" t="str">
            <v>S</v>
          </cell>
          <cell r="J339" t="str">
            <v>26</v>
          </cell>
          <cell r="K339">
            <v>45117</v>
          </cell>
          <cell r="L339" t="str">
            <v>26230729342388000190550010000000261469378189</v>
          </cell>
          <cell r="M339" t="str">
            <v>26 -  Pernambuco</v>
          </cell>
          <cell r="N339">
            <v>700</v>
          </cell>
        </row>
        <row r="340">
          <cell r="C340" t="str">
            <v>HOSPITAL ERMÍRIO COUTINHO</v>
          </cell>
          <cell r="E340" t="str">
            <v xml:space="preserve">3.8 - Uniformes, Tecidos e Aviamentos </v>
          </cell>
          <cell r="F340">
            <v>21765916000102</v>
          </cell>
          <cell r="G340" t="str">
            <v>J.G BORDADOS E FARDAMENTOS LTDA</v>
          </cell>
          <cell r="H340" t="str">
            <v>B</v>
          </cell>
          <cell r="I340" t="str">
            <v>S</v>
          </cell>
          <cell r="J340" t="str">
            <v>000001095</v>
          </cell>
          <cell r="K340">
            <v>45117</v>
          </cell>
          <cell r="L340" t="str">
            <v>26230721765916000102550010000010951007916608</v>
          </cell>
          <cell r="M340" t="str">
            <v>26 -  Pernambuco</v>
          </cell>
          <cell r="N340">
            <v>540</v>
          </cell>
        </row>
        <row r="341">
          <cell r="C341" t="str">
            <v>HOSPITAL ERMÍRIO COUTINHO</v>
          </cell>
          <cell r="E341" t="str">
            <v xml:space="preserve">3.8 - Uniformes, Tecidos e Aviamentos </v>
          </cell>
          <cell r="F341">
            <v>4402515000179</v>
          </cell>
          <cell r="G341" t="str">
            <v>E. M. DE MOURA COMERCIAL - ME</v>
          </cell>
          <cell r="H341" t="str">
            <v>B</v>
          </cell>
          <cell r="I341" t="str">
            <v>S</v>
          </cell>
          <cell r="J341" t="str">
            <v>005635</v>
          </cell>
          <cell r="K341">
            <v>45126</v>
          </cell>
          <cell r="L341" t="str">
            <v>26230704402515000179550010000056351032178323</v>
          </cell>
          <cell r="M341" t="str">
            <v>26 -  Pernambuco</v>
          </cell>
          <cell r="N341">
            <v>611</v>
          </cell>
        </row>
        <row r="342">
          <cell r="C342" t="str">
            <v>HOSPITAL ERMÍRIO COUTINHO</v>
          </cell>
          <cell r="E342" t="str">
            <v xml:space="preserve">3.8 - Uniformes, Tecidos e Aviamentos </v>
          </cell>
          <cell r="F342">
            <v>26012135000160</v>
          </cell>
          <cell r="G342" t="str">
            <v>ACB SEGURANÇA EM EPI LTDA</v>
          </cell>
          <cell r="H342" t="str">
            <v>B</v>
          </cell>
          <cell r="I342" t="str">
            <v>S</v>
          </cell>
          <cell r="J342" t="str">
            <v>000009358</v>
          </cell>
          <cell r="K342">
            <v>45110</v>
          </cell>
          <cell r="L342" t="str">
            <v>26230726012135000160550000000093581242188606</v>
          </cell>
          <cell r="M342" t="str">
            <v>26 -  Pernambuco</v>
          </cell>
          <cell r="N342">
            <v>624</v>
          </cell>
        </row>
        <row r="343">
          <cell r="C343" t="str">
            <v>HOSPITAL ERMÍRIO COUTINHO</v>
          </cell>
          <cell r="E343" t="str">
            <v xml:space="preserve">3.10 - Material para Manutenção de Bens Móveis </v>
          </cell>
          <cell r="F343">
            <v>24186019000132</v>
          </cell>
          <cell r="G343" t="str">
            <v>A LARANJINHA FARMA 2 DROGARIA LTDA</v>
          </cell>
          <cell r="H343" t="str">
            <v>B</v>
          </cell>
          <cell r="I343" t="str">
            <v>S</v>
          </cell>
          <cell r="J343" t="str">
            <v>83865</v>
          </cell>
          <cell r="K343">
            <v>45132</v>
          </cell>
          <cell r="L343" t="str">
            <v>26230724186019000132650010000838651888888898</v>
          </cell>
          <cell r="M343" t="str">
            <v>26 -  Pernambuco</v>
          </cell>
          <cell r="N343">
            <v>148.49</v>
          </cell>
        </row>
        <row r="344">
          <cell r="C344" t="str">
            <v>HOSPITAL ERMÍRIO COUTINHO</v>
          </cell>
          <cell r="E344" t="str">
            <v>1.99 - Outras Despesas com Pessoal</v>
          </cell>
          <cell r="F344" t="str">
            <v>21.986.074/0001-19</v>
          </cell>
          <cell r="G344" t="str">
            <v>PRUDENCIAL DO BRASIL VIDA EM GRUPO AS</v>
          </cell>
          <cell r="H344" t="str">
            <v>S</v>
          </cell>
          <cell r="I344" t="str">
            <v>S</v>
          </cell>
          <cell r="J344" t="str">
            <v>07/2023</v>
          </cell>
          <cell r="K344">
            <v>45145</v>
          </cell>
          <cell r="M344" t="str">
            <v>26 -  Pernambuco</v>
          </cell>
          <cell r="N344">
            <v>1027.6599999999999</v>
          </cell>
        </row>
        <row r="345">
          <cell r="C345" t="str">
            <v>HOSPITAL ERMÍRIO COUTINHO</v>
          </cell>
          <cell r="E345" t="str">
            <v>5.16 - Serviços Médico-Hospitalares, Odotonlogia e Laboratoriais</v>
          </cell>
          <cell r="F345" t="str">
            <v>46.476.486/0001-30</v>
          </cell>
          <cell r="G345" t="str">
            <v>G5MED SOLUCOES EM SAUDE LTDA</v>
          </cell>
          <cell r="H345" t="str">
            <v>S</v>
          </cell>
          <cell r="I345" t="str">
            <v>S</v>
          </cell>
          <cell r="J345" t="str">
            <v>454</v>
          </cell>
          <cell r="K345">
            <v>45141</v>
          </cell>
          <cell r="M345" t="str">
            <v>2615300 - Timbaúba - PE</v>
          </cell>
          <cell r="N345">
            <v>15350</v>
          </cell>
        </row>
        <row r="346">
          <cell r="C346" t="str">
            <v>HOSPITAL ERMÍRIO COUTINHO</v>
          </cell>
          <cell r="E346" t="str">
            <v>5.16 - Serviços Médico-Hospitalares, Odotonlogia e Laboratoriais</v>
          </cell>
          <cell r="F346" t="str">
            <v>45.735.127/0001-97</v>
          </cell>
          <cell r="G346" t="str">
            <v>GLOBALMED ATIVIDADES MEDICAS LTDA</v>
          </cell>
          <cell r="H346" t="str">
            <v>S</v>
          </cell>
          <cell r="I346" t="str">
            <v>S</v>
          </cell>
          <cell r="J346" t="str">
            <v>550</v>
          </cell>
          <cell r="K346">
            <v>45141</v>
          </cell>
          <cell r="M346" t="str">
            <v>2609600 - Olinda - PE</v>
          </cell>
          <cell r="N346">
            <v>4000</v>
          </cell>
        </row>
        <row r="347">
          <cell r="C347" t="str">
            <v>HOSPITAL ERMÍRIO COUTINHO</v>
          </cell>
          <cell r="E347" t="str">
            <v>5.16 - Serviços Médico-Hospitalares, Odotonlogia e Laboratoriais</v>
          </cell>
          <cell r="F347" t="str">
            <v>51.110.003/0001-19</v>
          </cell>
          <cell r="G347" t="str">
            <v>PIGNATARIO SERVICOS MEDICOS LTDA</v>
          </cell>
          <cell r="H347" t="str">
            <v>S</v>
          </cell>
          <cell r="I347" t="str">
            <v>S</v>
          </cell>
          <cell r="J347" t="str">
            <v>2</v>
          </cell>
          <cell r="K347">
            <v>45141</v>
          </cell>
          <cell r="M347" t="str">
            <v>2615300 - Timbaúba - PE</v>
          </cell>
          <cell r="N347">
            <v>5200</v>
          </cell>
        </row>
        <row r="348">
          <cell r="C348" t="str">
            <v>HOSPITAL ERMÍRIO COUTINHO</v>
          </cell>
          <cell r="E348" t="str">
            <v>5.16 - Serviços Médico-Hospitalares, Odotonlogia e Laboratoriais</v>
          </cell>
          <cell r="F348" t="str">
            <v>48.656.723/0001-70</v>
          </cell>
          <cell r="G348" t="str">
            <v>RC TP SERCISO MEDICOS LTDA</v>
          </cell>
          <cell r="H348" t="str">
            <v>S</v>
          </cell>
          <cell r="I348" t="str">
            <v>S</v>
          </cell>
          <cell r="J348" t="str">
            <v>135</v>
          </cell>
          <cell r="K348">
            <v>45142</v>
          </cell>
          <cell r="M348" t="str">
            <v>2611606 - Recife - PE</v>
          </cell>
          <cell r="N348">
            <v>2350</v>
          </cell>
        </row>
        <row r="349">
          <cell r="C349" t="str">
            <v>HOSPITAL ERMÍRIO COUTINHO</v>
          </cell>
          <cell r="E349" t="str">
            <v>5.16 - Serviços Médico-Hospitalares, Odotonlogia e Laboratoriais</v>
          </cell>
          <cell r="F349" t="str">
            <v>48.511.136/0001-92</v>
          </cell>
          <cell r="G349" t="str">
            <v>V SERVICOS MEDICOS LTDA</v>
          </cell>
          <cell r="H349" t="str">
            <v>S</v>
          </cell>
          <cell r="I349" t="str">
            <v>S</v>
          </cell>
          <cell r="J349" t="str">
            <v>521</v>
          </cell>
          <cell r="K349">
            <v>45141</v>
          </cell>
          <cell r="M349" t="str">
            <v>2609600 - Olinda - PE</v>
          </cell>
          <cell r="N349">
            <v>1100</v>
          </cell>
        </row>
        <row r="350">
          <cell r="C350" t="str">
            <v>HOSPITAL ERMÍRIO COUTINHO</v>
          </cell>
          <cell r="E350" t="str">
            <v>5.16 - Serviços Médico-Hospitalares, Odotonlogia e Laboratoriais</v>
          </cell>
          <cell r="F350" t="str">
            <v>51.202.757/0001-07</v>
          </cell>
          <cell r="G350" t="str">
            <v>G ZIRPOLI SERVICOS MEDICOS LTDA</v>
          </cell>
          <cell r="H350" t="str">
            <v>S</v>
          </cell>
          <cell r="I350" t="str">
            <v>S</v>
          </cell>
          <cell r="J350" t="str">
            <v>1000000</v>
          </cell>
          <cell r="K350">
            <v>45141</v>
          </cell>
          <cell r="M350" t="str">
            <v>2507507 - João Pessoa - PB</v>
          </cell>
          <cell r="N350">
            <v>13800</v>
          </cell>
        </row>
        <row r="351">
          <cell r="C351" t="str">
            <v>HOSPITAL ERMÍRIO COUTINHO</v>
          </cell>
          <cell r="E351" t="str">
            <v>5.6 - Reparo e Manutanção de Veículos</v>
          </cell>
          <cell r="F351" t="str">
            <v>20.944.116/0001-96</v>
          </cell>
          <cell r="G351" t="str">
            <v>WAGNER FERNANDO DA SILVA</v>
          </cell>
          <cell r="H351" t="str">
            <v>S</v>
          </cell>
          <cell r="I351" t="str">
            <v>S</v>
          </cell>
          <cell r="J351" t="str">
            <v>122</v>
          </cell>
          <cell r="K351">
            <v>45135</v>
          </cell>
          <cell r="M351" t="str">
            <v>2609501 - Nazaré da Mata - PE</v>
          </cell>
          <cell r="N351">
            <v>350</v>
          </cell>
        </row>
        <row r="352">
          <cell r="C352" t="str">
            <v>HOSPITAL ERMÍRIO COUTINHO</v>
          </cell>
          <cell r="E352" t="str">
            <v>5.6 - Reparo e Manutanção de Veículos</v>
          </cell>
          <cell r="F352" t="str">
            <v>09.239.373/0001-94</v>
          </cell>
          <cell r="G352" t="str">
            <v>BATALHA AUTO SERVICE PECAS E PNEUS LTDA - EPP</v>
          </cell>
          <cell r="H352" t="str">
            <v>S</v>
          </cell>
          <cell r="I352" t="str">
            <v>S</v>
          </cell>
          <cell r="J352" t="str">
            <v>13809</v>
          </cell>
          <cell r="K352">
            <v>45111</v>
          </cell>
          <cell r="M352" t="str">
            <v>2607901 - Jaboatão dos Guararapes - PE</v>
          </cell>
          <cell r="N352">
            <v>800</v>
          </cell>
        </row>
        <row r="353">
          <cell r="C353" t="str">
            <v>HOSPITAL ERMÍRIO COUTINHO</v>
          </cell>
          <cell r="E353" t="str">
            <v>5.6 - Reparo e Manutanção de Veículos</v>
          </cell>
          <cell r="F353" t="str">
            <v>09.239.373/0001-94</v>
          </cell>
          <cell r="G353" t="str">
            <v>BATALHA AUTO SERVICE PECAS E PNEUS LTDA - EPP</v>
          </cell>
          <cell r="H353" t="str">
            <v>S</v>
          </cell>
          <cell r="I353" t="str">
            <v>S</v>
          </cell>
          <cell r="J353" t="str">
            <v>13933</v>
          </cell>
          <cell r="K353">
            <v>45125</v>
          </cell>
          <cell r="M353" t="str">
            <v>2607901 - Jaboatão dos Guararapes - PE</v>
          </cell>
          <cell r="N353">
            <v>200</v>
          </cell>
        </row>
        <row r="354">
          <cell r="C354" t="str">
            <v>HOSPITAL ERMÍRIO COUTINHO</v>
          </cell>
          <cell r="E354" t="str">
            <v>5.5 - Reparo e Manutenção de Máquinas e Equipamentos</v>
          </cell>
          <cell r="F354" t="str">
            <v>10.859.287/0001-63</v>
          </cell>
          <cell r="G354" t="str">
            <v>NEWMED COMERCIO E SERVICOS DE EQUIP</v>
          </cell>
          <cell r="H354" t="str">
            <v>S</v>
          </cell>
          <cell r="I354" t="str">
            <v>S</v>
          </cell>
          <cell r="J354" t="str">
            <v>1491</v>
          </cell>
          <cell r="K354">
            <v>45107</v>
          </cell>
          <cell r="M354" t="str">
            <v>2609600 - Olinda - PE</v>
          </cell>
          <cell r="N354">
            <v>550</v>
          </cell>
        </row>
        <row r="355">
          <cell r="E355" t="str">
            <v>1.99 - Outras Despesas com Pessoal</v>
          </cell>
          <cell r="F355">
            <v>7761177000150</v>
          </cell>
          <cell r="G355" t="str">
            <v>SUPERMERCADO O CORDEIRAO LTDA</v>
          </cell>
          <cell r="H355" t="str">
            <v>B</v>
          </cell>
          <cell r="I355" t="str">
            <v>S</v>
          </cell>
          <cell r="J355" t="str">
            <v>4542</v>
          </cell>
          <cell r="K355">
            <v>45138</v>
          </cell>
          <cell r="L355" t="str">
            <v>26230707761177000150550090000045421000128282</v>
          </cell>
          <cell r="M355" t="str">
            <v>26 -  Pernambuco</v>
          </cell>
          <cell r="N355">
            <v>659.54249600000003</v>
          </cell>
        </row>
        <row r="356">
          <cell r="C356" t="str">
            <v>HOSPITAL ERMÍRIO COUTINHO</v>
          </cell>
          <cell r="E356" t="str">
            <v>1.99 - Outras Despesas com Pessoal</v>
          </cell>
          <cell r="F356">
            <v>2515363000195</v>
          </cell>
          <cell r="G356" t="str">
            <v>LEITE &amp; SILVA COMERCIO DE GLP LTDA</v>
          </cell>
          <cell r="H356" t="str">
            <v>B</v>
          </cell>
          <cell r="I356" t="str">
            <v>S</v>
          </cell>
          <cell r="J356" t="str">
            <v>4262</v>
          </cell>
          <cell r="K356">
            <v>45135</v>
          </cell>
          <cell r="L356" t="str">
            <v>26230702515363000195550010000042621076600004</v>
          </cell>
          <cell r="M356" t="str">
            <v>26 -  Pernambuco</v>
          </cell>
          <cell r="N356">
            <v>36.576000000000001</v>
          </cell>
        </row>
        <row r="357">
          <cell r="C357" t="str">
            <v>HOSPITAL ERMÍRIO COUTINHO</v>
          </cell>
          <cell r="E357" t="str">
            <v>1.99 - Outras Despesas com Pessoal</v>
          </cell>
          <cell r="F357">
            <v>4792592000182</v>
          </cell>
          <cell r="G357" t="str">
            <v>M. C. B. DE MORAES</v>
          </cell>
          <cell r="H357" t="str">
            <v>B</v>
          </cell>
          <cell r="I357" t="str">
            <v>S</v>
          </cell>
          <cell r="J357" t="str">
            <v>000004160</v>
          </cell>
          <cell r="K357">
            <v>45135</v>
          </cell>
          <cell r="L357" t="str">
            <v>26230704792592000182650010000041601110452470</v>
          </cell>
          <cell r="M357" t="str">
            <v>26 -  Pernambuco</v>
          </cell>
          <cell r="N357">
            <v>37.762687999999997</v>
          </cell>
        </row>
        <row r="358">
          <cell r="C358" t="str">
            <v>HOSPITAL ERMÍRIO COUTINHO</v>
          </cell>
          <cell r="E358" t="str">
            <v>1.99 - Outras Despesas com Pessoal</v>
          </cell>
          <cell r="F358">
            <v>4792592000182</v>
          </cell>
          <cell r="G358" t="str">
            <v>M. C. B. DE MORAES</v>
          </cell>
          <cell r="H358" t="str">
            <v>B</v>
          </cell>
          <cell r="I358" t="str">
            <v>S</v>
          </cell>
          <cell r="J358" t="str">
            <v>000004162</v>
          </cell>
          <cell r="K358">
            <v>45138</v>
          </cell>
          <cell r="L358" t="str">
            <v>26230704792592000182650010000041621363175258</v>
          </cell>
          <cell r="M358" t="str">
            <v>26 -  Pernambuco</v>
          </cell>
          <cell r="N358">
            <v>28.049727999999998</v>
          </cell>
        </row>
        <row r="359">
          <cell r="C359" t="str">
            <v>HOSPITAL ERMÍRIO COUTINHO</v>
          </cell>
          <cell r="E359" t="str">
            <v>1.99 - Outras Despesas com Pessoal</v>
          </cell>
          <cell r="F359">
            <v>4792592000182</v>
          </cell>
          <cell r="G359" t="str">
            <v>M. C. B. DE MORAES</v>
          </cell>
          <cell r="H359" t="str">
            <v>B</v>
          </cell>
          <cell r="I359" t="str">
            <v>S</v>
          </cell>
          <cell r="J359" t="str">
            <v>000004161</v>
          </cell>
          <cell r="K359">
            <v>45136</v>
          </cell>
          <cell r="L359" t="str">
            <v>26230704792592000182650010000041611852323287</v>
          </cell>
          <cell r="M359" t="str">
            <v>26 -  Pernambuco</v>
          </cell>
          <cell r="N359">
            <v>66.739007999999998</v>
          </cell>
        </row>
        <row r="360">
          <cell r="C360" t="str">
            <v>HOSPITAL ERMÍRIO COUTINHO</v>
          </cell>
          <cell r="E360" t="str">
            <v>1.99 - Outras Despesas com Pessoal</v>
          </cell>
          <cell r="F360">
            <v>7761177000150</v>
          </cell>
          <cell r="G360" t="str">
            <v>SUPERMERCADO O CORDEIRAO LTDA</v>
          </cell>
          <cell r="H360" t="str">
            <v>B</v>
          </cell>
          <cell r="I360" t="str">
            <v>S</v>
          </cell>
          <cell r="J360" t="str">
            <v>4363</v>
          </cell>
          <cell r="K360">
            <v>45110</v>
          </cell>
          <cell r="L360" t="str">
            <v>26230707761177000150550090000043631000125487</v>
          </cell>
          <cell r="M360" t="str">
            <v>26 -  Pernambuco</v>
          </cell>
          <cell r="N360">
            <v>703.72393599999998</v>
          </cell>
        </row>
        <row r="361">
          <cell r="C361" t="str">
            <v>HOSPITAL ERMÍRIO COUTINHO</v>
          </cell>
          <cell r="E361" t="str">
            <v>1.99 - Outras Despesas com Pessoal</v>
          </cell>
          <cell r="F361">
            <v>4792592000182</v>
          </cell>
          <cell r="G361" t="str">
            <v>M. C. B. DE MORAES</v>
          </cell>
          <cell r="H361" t="str">
            <v>B</v>
          </cell>
          <cell r="I361" t="str">
            <v>S</v>
          </cell>
          <cell r="J361" t="str">
            <v>000004135</v>
          </cell>
          <cell r="K361">
            <v>45108</v>
          </cell>
          <cell r="L361" t="str">
            <v>26230704792592000182650010000041351852095276</v>
          </cell>
          <cell r="M361" t="str">
            <v>26 -  Pernambuco</v>
          </cell>
          <cell r="N361">
            <v>81.369407999999993</v>
          </cell>
        </row>
        <row r="362">
          <cell r="C362" t="str">
            <v>HOSPITAL ERMÍRIO COUTINHO</v>
          </cell>
          <cell r="E362" t="str">
            <v>1.99 - Outras Despesas com Pessoal</v>
          </cell>
          <cell r="F362">
            <v>12819074001024</v>
          </cell>
          <cell r="G362" t="str">
            <v>MAURICEA ALIMENTOS DO NORDESTE LTDA</v>
          </cell>
          <cell r="H362" t="str">
            <v>B</v>
          </cell>
          <cell r="I362" t="str">
            <v>S</v>
          </cell>
          <cell r="J362" t="str">
            <v>000774624</v>
          </cell>
          <cell r="K362">
            <v>45111</v>
          </cell>
          <cell r="L362" t="str">
            <v>26230712819074001024550100007746241971177616</v>
          </cell>
          <cell r="M362" t="str">
            <v>26 -  Pernambuco</v>
          </cell>
          <cell r="N362">
            <v>450.40092799999996</v>
          </cell>
        </row>
        <row r="363">
          <cell r="C363" t="str">
            <v>HOSPITAL ERMÍRIO COUTINHO</v>
          </cell>
          <cell r="E363" t="str">
            <v>1.99 - Outras Despesas com Pessoal</v>
          </cell>
          <cell r="F363">
            <v>12819074000214</v>
          </cell>
          <cell r="G363" t="str">
            <v>MAURICEA ALIMENTOS DO NORDESTE LTDA</v>
          </cell>
          <cell r="H363" t="str">
            <v>B</v>
          </cell>
          <cell r="I363" t="str">
            <v>S</v>
          </cell>
          <cell r="J363" t="str">
            <v>002455414</v>
          </cell>
          <cell r="K363">
            <v>45111</v>
          </cell>
          <cell r="L363" t="str">
            <v>26230712819074000214550100024554141976957208</v>
          </cell>
          <cell r="M363" t="str">
            <v>26 -  Pernambuco</v>
          </cell>
          <cell r="N363">
            <v>282.77311999999995</v>
          </cell>
        </row>
        <row r="364">
          <cell r="C364" t="str">
            <v>HOSPITAL ERMÍRIO COUTINHO</v>
          </cell>
          <cell r="E364" t="str">
            <v>1.99 - Outras Despesas com Pessoal</v>
          </cell>
          <cell r="F364">
            <v>2515363000195</v>
          </cell>
          <cell r="G364" t="str">
            <v>LEITE &amp; SILVA COMERCIO DE GLP LTDA</v>
          </cell>
          <cell r="H364" t="str">
            <v>B</v>
          </cell>
          <cell r="I364" t="str">
            <v>S</v>
          </cell>
          <cell r="J364" t="str">
            <v>000004232</v>
          </cell>
          <cell r="K364">
            <v>45113</v>
          </cell>
          <cell r="L364" t="str">
            <v>26230702515363000195550010000042321043800005</v>
          </cell>
          <cell r="M364" t="str">
            <v>26 -  Pernambuco</v>
          </cell>
          <cell r="N364">
            <v>101.6</v>
          </cell>
        </row>
        <row r="365">
          <cell r="C365" t="str">
            <v>HOSPITAL ERMÍRIO COUTINHO</v>
          </cell>
          <cell r="E365" t="str">
            <v>1.99 - Outras Despesas com Pessoal</v>
          </cell>
          <cell r="F365">
            <v>20274194000120</v>
          </cell>
          <cell r="G365" t="str">
            <v>EXPRESSO BALAS LTDA - ME</v>
          </cell>
          <cell r="H365" t="str">
            <v>B</v>
          </cell>
          <cell r="I365" t="str">
            <v>S</v>
          </cell>
          <cell r="J365" t="str">
            <v>000037751</v>
          </cell>
          <cell r="K365">
            <v>45118</v>
          </cell>
          <cell r="L365" t="str">
            <v>26230720274194000120650010000377511176429479</v>
          </cell>
          <cell r="M365" t="str">
            <v>26 -  Pernambuco</v>
          </cell>
          <cell r="N365">
            <v>7.9654400000000001</v>
          </cell>
        </row>
        <row r="366">
          <cell r="C366" t="str">
            <v>HOSPITAL ERMÍRIO COUTINHO</v>
          </cell>
          <cell r="E366" t="str">
            <v>1.99 - Outras Despesas com Pessoal</v>
          </cell>
          <cell r="F366">
            <v>11142529000166</v>
          </cell>
          <cell r="G366" t="str">
            <v>DISFA - DISTRIBUIDORA FACIL EIRELI - ME</v>
          </cell>
          <cell r="H366" t="str">
            <v>B</v>
          </cell>
          <cell r="I366" t="str">
            <v>S</v>
          </cell>
          <cell r="J366" t="str">
            <v>127347</v>
          </cell>
          <cell r="K366">
            <v>45117</v>
          </cell>
          <cell r="L366" t="str">
            <v>26230711142529000166550010001273471001323203</v>
          </cell>
          <cell r="M366" t="str">
            <v>26 -  Pernambuco</v>
          </cell>
          <cell r="N366">
            <v>42.265599999999999</v>
          </cell>
        </row>
        <row r="367">
          <cell r="C367" t="str">
            <v>HOSPITAL ERMÍRIO COUTINHO</v>
          </cell>
          <cell r="E367" t="str">
            <v>1.99 - Outras Despesas com Pessoal</v>
          </cell>
          <cell r="F367">
            <v>4792592000182</v>
          </cell>
          <cell r="G367" t="str">
            <v>M. C. B. DE MORAES</v>
          </cell>
          <cell r="H367" t="str">
            <v>B</v>
          </cell>
          <cell r="I367" t="str">
            <v>S</v>
          </cell>
          <cell r="J367" t="str">
            <v>000004142</v>
          </cell>
          <cell r="K367">
            <v>45117</v>
          </cell>
          <cell r="L367" t="str">
            <v>26230704792592000182650010000041421555468501</v>
          </cell>
          <cell r="M367" t="str">
            <v>26 -  Pernambuco</v>
          </cell>
          <cell r="N367">
            <v>30.488127999999996</v>
          </cell>
        </row>
        <row r="368">
          <cell r="C368" t="str">
            <v>HOSPITAL ERMÍRIO COUTINHO</v>
          </cell>
          <cell r="E368" t="str">
            <v>1.99 - Outras Despesas com Pessoal</v>
          </cell>
          <cell r="F368">
            <v>4792592000182</v>
          </cell>
          <cell r="G368" t="str">
            <v>M. C. B. DE MORAES</v>
          </cell>
          <cell r="H368" t="str">
            <v>B</v>
          </cell>
          <cell r="I368" t="str">
            <v>S</v>
          </cell>
          <cell r="J368" t="str">
            <v>000004141</v>
          </cell>
          <cell r="K368">
            <v>45115</v>
          </cell>
          <cell r="L368" t="str">
            <v>26230704792592000182650010000041411169239114</v>
          </cell>
          <cell r="M368" t="str">
            <v>26 -  Pernambuco</v>
          </cell>
          <cell r="N368">
            <v>87.831168000000005</v>
          </cell>
        </row>
        <row r="369">
          <cell r="C369" t="str">
            <v>HOSPITAL ERMÍRIO COUTINHO</v>
          </cell>
          <cell r="E369" t="str">
            <v>1.99 - Outras Despesas com Pessoal</v>
          </cell>
          <cell r="F369">
            <v>7761177000150</v>
          </cell>
          <cell r="G369" t="str">
            <v>SUPERMERCADO O CORDEIRAO LTDA</v>
          </cell>
          <cell r="H369" t="str">
            <v>B</v>
          </cell>
          <cell r="I369" t="str">
            <v>S</v>
          </cell>
          <cell r="J369" t="str">
            <v>4417</v>
          </cell>
          <cell r="K369">
            <v>45117</v>
          </cell>
          <cell r="L369" t="str">
            <v>26230707761177000150550090000044171000126311</v>
          </cell>
          <cell r="M369" t="str">
            <v>26 -  Pernambuco</v>
          </cell>
          <cell r="N369">
            <v>729.78873599999997</v>
          </cell>
        </row>
        <row r="370">
          <cell r="C370" t="str">
            <v>HOSPITAL ERMÍRIO COUTINHO</v>
          </cell>
          <cell r="E370" t="str">
            <v>1.99 - Outras Despesas com Pessoal</v>
          </cell>
          <cell r="F370">
            <v>28419701000189</v>
          </cell>
          <cell r="G370" t="str">
            <v>VIA EXPRESSA DISTRIBUICAO DE ESTIVAS E CEREAIS LTDA</v>
          </cell>
          <cell r="H370" t="str">
            <v>B</v>
          </cell>
          <cell r="I370" t="str">
            <v>S</v>
          </cell>
          <cell r="J370" t="str">
            <v>35608</v>
          </cell>
          <cell r="K370">
            <v>45117</v>
          </cell>
          <cell r="L370" t="str">
            <v>26230728419701000189550010000356081414100289</v>
          </cell>
          <cell r="M370" t="str">
            <v>26 -  Pernambuco</v>
          </cell>
          <cell r="N370">
            <v>33.324799999999996</v>
          </cell>
        </row>
        <row r="371">
          <cell r="C371" t="str">
            <v>HOSPITAL ERMÍRIO COUTINHO</v>
          </cell>
          <cell r="E371" t="str">
            <v>1.99 - Outras Despesas com Pessoal</v>
          </cell>
          <cell r="F371">
            <v>32124692000176</v>
          </cell>
          <cell r="G371" t="str">
            <v>AMANHECER ATACADO DE PRODUTOS ALIMENTICIOS LTDA</v>
          </cell>
          <cell r="H371" t="str">
            <v>B</v>
          </cell>
          <cell r="I371" t="str">
            <v>S</v>
          </cell>
          <cell r="J371" t="str">
            <v>000019632</v>
          </cell>
          <cell r="K371">
            <v>45114</v>
          </cell>
          <cell r="L371" t="str">
            <v>26230732124692000176550010000196321007019650</v>
          </cell>
          <cell r="M371" t="str">
            <v>26 -  Pernambuco</v>
          </cell>
          <cell r="N371">
            <v>355.82758399999994</v>
          </cell>
        </row>
        <row r="372">
          <cell r="C372" t="str">
            <v>HOSPITAL ERMÍRIO COUTINHO</v>
          </cell>
          <cell r="E372" t="str">
            <v>1.99 - Outras Despesas com Pessoal</v>
          </cell>
          <cell r="F372">
            <v>17512912000145</v>
          </cell>
          <cell r="G372" t="str">
            <v>RIO VALE COMERCIO DE ALIMENTOS EIRELI EPP</v>
          </cell>
          <cell r="H372" t="str">
            <v>B</v>
          </cell>
          <cell r="I372" t="str">
            <v>S</v>
          </cell>
          <cell r="J372" t="str">
            <v>000011554</v>
          </cell>
          <cell r="K372">
            <v>45114</v>
          </cell>
          <cell r="L372" t="str">
            <v>26230717512912000145550010000115541000015717</v>
          </cell>
          <cell r="M372" t="str">
            <v>26 -  Pernambuco</v>
          </cell>
          <cell r="N372">
            <v>978.78595199999984</v>
          </cell>
        </row>
        <row r="373">
          <cell r="C373" t="str">
            <v>HOSPITAL ERMÍRIO COUTINHO</v>
          </cell>
          <cell r="E373" t="str">
            <v>1.99 - Outras Despesas com Pessoal</v>
          </cell>
          <cell r="F373">
            <v>28419701000189</v>
          </cell>
          <cell r="G373" t="str">
            <v>VIA EXPRESSA DISTRIBUICAO DE ESTIVAS E CEREAIS LTDA</v>
          </cell>
          <cell r="H373" t="str">
            <v>B</v>
          </cell>
          <cell r="I373" t="str">
            <v>S</v>
          </cell>
          <cell r="J373" t="str">
            <v>35581</v>
          </cell>
          <cell r="K373">
            <v>45114</v>
          </cell>
          <cell r="L373" t="str">
            <v>26230728419701000189550010000355811847812140</v>
          </cell>
          <cell r="M373" t="str">
            <v>26 -  Pernambuco</v>
          </cell>
          <cell r="N373">
            <v>742.58627200000001</v>
          </cell>
        </row>
        <row r="374">
          <cell r="C374" t="str">
            <v>HOSPITAL ERMÍRIO COUTINHO</v>
          </cell>
          <cell r="E374" t="str">
            <v>1.99 - Outras Despesas com Pessoal</v>
          </cell>
          <cell r="F374">
            <v>28419701000260</v>
          </cell>
          <cell r="G374" t="str">
            <v>VIA EXPRESSA DISTRIBUICAO DE ESTIVAS E CEREAIS LTDA</v>
          </cell>
          <cell r="H374" t="str">
            <v>B</v>
          </cell>
          <cell r="I374" t="str">
            <v>S</v>
          </cell>
          <cell r="J374" t="str">
            <v>10509</v>
          </cell>
          <cell r="K374">
            <v>45114</v>
          </cell>
          <cell r="L374" t="str">
            <v>26230728419701000260550010000105091576691009</v>
          </cell>
          <cell r="M374" t="str">
            <v>26 -  Pernambuco</v>
          </cell>
          <cell r="N374">
            <v>229.61599999999999</v>
          </cell>
        </row>
        <row r="375">
          <cell r="C375" t="str">
            <v>HOSPITAL ERMÍRIO COUTINHO</v>
          </cell>
          <cell r="E375" t="str">
            <v>1.99 - Outras Despesas com Pessoal</v>
          </cell>
          <cell r="F375">
            <v>30309952000152</v>
          </cell>
          <cell r="G375" t="str">
            <v>IMPERIO ATACADISTA DE ESTIVAS E CEREAIS LTDA</v>
          </cell>
          <cell r="H375" t="str">
            <v>B</v>
          </cell>
          <cell r="I375" t="str">
            <v>S</v>
          </cell>
          <cell r="J375" t="str">
            <v>168866</v>
          </cell>
          <cell r="K375">
            <v>45114</v>
          </cell>
          <cell r="L375" t="str">
            <v>26230730309952000152550010001688661206194180</v>
          </cell>
          <cell r="M375" t="str">
            <v>26 -  Pernambuco</v>
          </cell>
          <cell r="N375">
            <v>611.63199999999995</v>
          </cell>
        </row>
        <row r="376">
          <cell r="C376" t="str">
            <v>HOSPITAL ERMÍRIO COUTINHO</v>
          </cell>
          <cell r="E376" t="str">
            <v>1.99 - Outras Despesas com Pessoal</v>
          </cell>
          <cell r="F376">
            <v>30309952000152</v>
          </cell>
          <cell r="G376" t="str">
            <v>IMPERIO ATACADISTA DE ESTIVAS E CEREAIS LTDA</v>
          </cell>
          <cell r="H376" t="str">
            <v>B</v>
          </cell>
          <cell r="I376" t="str">
            <v>S</v>
          </cell>
          <cell r="J376" t="str">
            <v>168867</v>
          </cell>
          <cell r="K376">
            <v>45114</v>
          </cell>
          <cell r="L376" t="str">
            <v>26230730309952000152550010001688671132570342</v>
          </cell>
          <cell r="M376" t="str">
            <v>26 -  Pernambuco</v>
          </cell>
          <cell r="N376">
            <v>3994.7738239999999</v>
          </cell>
        </row>
        <row r="377">
          <cell r="C377" t="str">
            <v>HOSPITAL ERMÍRIO COUTINHO</v>
          </cell>
          <cell r="E377" t="str">
            <v>1.99 - Outras Despesas com Pessoal</v>
          </cell>
          <cell r="F377">
            <v>8690652000107</v>
          </cell>
          <cell r="G377" t="str">
            <v xml:space="preserve">PERNAMBUCO COM. DE POLPAS EIRELI </v>
          </cell>
          <cell r="H377" t="str">
            <v>B</v>
          </cell>
          <cell r="I377" t="str">
            <v>S</v>
          </cell>
          <cell r="J377" t="str">
            <v>000304580</v>
          </cell>
          <cell r="K377">
            <v>45113</v>
          </cell>
          <cell r="L377" t="str">
            <v>26230708690652000107550010003045801274140598</v>
          </cell>
          <cell r="M377" t="str">
            <v>26 -  Pernambuco</v>
          </cell>
          <cell r="N377">
            <v>200.15199999999999</v>
          </cell>
        </row>
        <row r="378">
          <cell r="C378" t="str">
            <v>HOSPITAL ERMÍRIO COUTINHO</v>
          </cell>
          <cell r="E378" t="str">
            <v>1.99 - Outras Despesas com Pessoal</v>
          </cell>
          <cell r="F378">
            <v>12819074000214</v>
          </cell>
          <cell r="G378" t="str">
            <v>MAURICEA ALIMENTOS DO NORDESTE LTDA</v>
          </cell>
          <cell r="H378" t="str">
            <v>B</v>
          </cell>
          <cell r="I378" t="str">
            <v>S</v>
          </cell>
          <cell r="J378" t="str">
            <v>002458466</v>
          </cell>
          <cell r="K378">
            <v>45118</v>
          </cell>
          <cell r="L378" t="str">
            <v>26230712819074000214550100024584661179370343</v>
          </cell>
          <cell r="M378" t="str">
            <v>26 -  Pernambuco</v>
          </cell>
          <cell r="N378">
            <v>566.928</v>
          </cell>
        </row>
        <row r="379">
          <cell r="C379" t="str">
            <v>HOSPITAL ERMÍRIO COUTINHO</v>
          </cell>
          <cell r="E379" t="str">
            <v>1.99 - Outras Despesas com Pessoal</v>
          </cell>
          <cell r="F379">
            <v>11744898000390</v>
          </cell>
          <cell r="G379" t="str">
            <v>ATACADO COMERCIO DE CARNES LTDA</v>
          </cell>
          <cell r="H379" t="str">
            <v>B</v>
          </cell>
          <cell r="I379" t="str">
            <v>S</v>
          </cell>
          <cell r="J379" t="str">
            <v>1221916</v>
          </cell>
          <cell r="K379">
            <v>45114</v>
          </cell>
          <cell r="L379" t="str">
            <v>26230711744898000390550010012219161144165838</v>
          </cell>
          <cell r="M379" t="str">
            <v>26 -  Pernambuco</v>
          </cell>
          <cell r="N379">
            <v>950.976</v>
          </cell>
        </row>
        <row r="380">
          <cell r="C380" t="str">
            <v>HOSPITAL ERMÍRIO COUTINHO</v>
          </cell>
          <cell r="E380" t="str">
            <v>1.99 - Outras Despesas com Pessoal</v>
          </cell>
          <cell r="F380">
            <v>2515363000195</v>
          </cell>
          <cell r="G380" t="str">
            <v>LEITE &amp; SILVA COMERCIO DE GLP LTDA</v>
          </cell>
          <cell r="H380" t="str">
            <v>B</v>
          </cell>
          <cell r="I380" t="str">
            <v>S</v>
          </cell>
          <cell r="J380" t="str">
            <v>000004233</v>
          </cell>
          <cell r="K380">
            <v>45114</v>
          </cell>
          <cell r="L380" t="str">
            <v>26230702515363000195550010000042331038700003</v>
          </cell>
          <cell r="M380" t="str">
            <v>26 -  Pernambuco</v>
          </cell>
          <cell r="N380">
            <v>95.503999999999991</v>
          </cell>
        </row>
        <row r="381">
          <cell r="C381" t="str">
            <v>HOSPITAL ERMÍRIO COUTINHO</v>
          </cell>
          <cell r="E381" t="str">
            <v>1.99 - Outras Despesas com Pessoal</v>
          </cell>
          <cell r="F381">
            <v>30309952000152</v>
          </cell>
          <cell r="G381" t="str">
            <v>IMPERIO ATACADISTA DE ESTIVAS E CEREAIS LTDA</v>
          </cell>
          <cell r="H381" t="str">
            <v>B</v>
          </cell>
          <cell r="I381" t="str">
            <v>S</v>
          </cell>
          <cell r="J381" t="str">
            <v>168874</v>
          </cell>
          <cell r="K381">
            <v>45114</v>
          </cell>
          <cell r="L381" t="str">
            <v>26230730309952000152550010001688741204190219</v>
          </cell>
          <cell r="M381" t="str">
            <v>26 -  Pernambuco</v>
          </cell>
          <cell r="N381">
            <v>31.089599999999997</v>
          </cell>
        </row>
        <row r="382">
          <cell r="C382" t="str">
            <v>HOSPITAL ERMÍRIO COUTINHO</v>
          </cell>
          <cell r="E382" t="str">
            <v>1.99 - Outras Despesas com Pessoal</v>
          </cell>
          <cell r="F382">
            <v>7761177000150</v>
          </cell>
          <cell r="G382" t="str">
            <v>SUPERMERCADO O CORDEIRAO LTDA</v>
          </cell>
          <cell r="H382" t="str">
            <v>B</v>
          </cell>
          <cell r="I382" t="str">
            <v>S</v>
          </cell>
          <cell r="J382" t="str">
            <v>4402</v>
          </cell>
          <cell r="K382">
            <v>45114</v>
          </cell>
          <cell r="L382" t="str">
            <v>26230707761177000150550090000044021000126068</v>
          </cell>
          <cell r="M382" t="str">
            <v>26 -  Pernambuco</v>
          </cell>
          <cell r="N382">
            <v>283.22422399999999</v>
          </cell>
        </row>
        <row r="383">
          <cell r="C383" t="str">
            <v>HOSPITAL ERMÍRIO COUTINHO</v>
          </cell>
          <cell r="E383" t="str">
            <v>1.99 - Outras Despesas com Pessoal</v>
          </cell>
          <cell r="F383">
            <v>11744898000390</v>
          </cell>
          <cell r="G383" t="str">
            <v>ATACADO COMERCIO DE CARNES LTDA</v>
          </cell>
          <cell r="H383" t="str">
            <v>B</v>
          </cell>
          <cell r="I383" t="str">
            <v>S</v>
          </cell>
          <cell r="J383" t="str">
            <v>1220079</v>
          </cell>
          <cell r="K383">
            <v>45111</v>
          </cell>
          <cell r="L383" t="str">
            <v>26230711744898000390550010012200791231164640</v>
          </cell>
          <cell r="M383" t="str">
            <v>26 -  Pernambuco</v>
          </cell>
          <cell r="N383">
            <v>1189.5978239999999</v>
          </cell>
        </row>
        <row r="384">
          <cell r="C384" t="str">
            <v>HOSPITAL ERMÍRIO COUTINHO</v>
          </cell>
          <cell r="E384" t="str">
            <v>1.99 - Outras Despesas com Pessoal</v>
          </cell>
          <cell r="F384">
            <v>4792592000182</v>
          </cell>
          <cell r="G384" t="str">
            <v>M. C. B. DE MORAES</v>
          </cell>
          <cell r="H384" t="str">
            <v>B</v>
          </cell>
          <cell r="I384" t="str">
            <v>S</v>
          </cell>
          <cell r="J384" t="str">
            <v>000004137</v>
          </cell>
          <cell r="K384">
            <v>45111</v>
          </cell>
          <cell r="L384" t="str">
            <v>26230704792592000182650010000041371274468532</v>
          </cell>
          <cell r="M384" t="str">
            <v>26 -  Pernambuco</v>
          </cell>
          <cell r="N384">
            <v>32.885888000000001</v>
          </cell>
        </row>
        <row r="385">
          <cell r="C385" t="str">
            <v>HOSPITAL ERMÍRIO COUTINHO</v>
          </cell>
          <cell r="E385" t="str">
            <v>1.99 - Outras Despesas com Pessoal</v>
          </cell>
          <cell r="F385">
            <v>4792592000182</v>
          </cell>
          <cell r="G385" t="str">
            <v>M. C. B. DE MORAES</v>
          </cell>
          <cell r="H385" t="str">
            <v>B</v>
          </cell>
          <cell r="I385" t="str">
            <v>S</v>
          </cell>
          <cell r="J385" t="str">
            <v>000004136</v>
          </cell>
          <cell r="K385">
            <v>45110</v>
          </cell>
          <cell r="L385" t="str">
            <v>26230704792592000182650010000041361294272601</v>
          </cell>
          <cell r="M385" t="str">
            <v>26 -  Pernambuco</v>
          </cell>
          <cell r="N385">
            <v>13.561567999999998</v>
          </cell>
        </row>
        <row r="386">
          <cell r="C386" t="str">
            <v>HOSPITAL ERMÍRIO COUTINHO</v>
          </cell>
          <cell r="E386" t="str">
            <v>1.99 - Outras Despesas com Pessoal</v>
          </cell>
          <cell r="F386">
            <v>4792592000182</v>
          </cell>
          <cell r="G386" t="str">
            <v>M. C. B. DE MORAES</v>
          </cell>
          <cell r="H386" t="str">
            <v>B</v>
          </cell>
          <cell r="I386" t="str">
            <v>S</v>
          </cell>
          <cell r="J386" t="str">
            <v>000004139</v>
          </cell>
          <cell r="K386">
            <v>45113</v>
          </cell>
          <cell r="L386" t="str">
            <v>26230704792592000182650010000041391944158087</v>
          </cell>
          <cell r="M386" t="str">
            <v>26 -  Pernambuco</v>
          </cell>
          <cell r="N386">
            <v>32.885888000000001</v>
          </cell>
        </row>
        <row r="387">
          <cell r="C387" t="str">
            <v>HOSPITAL ERMÍRIO COUTINHO</v>
          </cell>
          <cell r="E387" t="str">
            <v>1.99 - Outras Despesas com Pessoal</v>
          </cell>
          <cell r="F387">
            <v>4792592000182</v>
          </cell>
          <cell r="G387" t="str">
            <v>M. C. B. DE MORAES</v>
          </cell>
          <cell r="H387" t="str">
            <v>B</v>
          </cell>
          <cell r="I387" t="str">
            <v>S</v>
          </cell>
          <cell r="J387" t="str">
            <v>000004138</v>
          </cell>
          <cell r="K387">
            <v>45112</v>
          </cell>
          <cell r="L387" t="str">
            <v>26230704792592000182650010000041381102718228</v>
          </cell>
          <cell r="M387" t="str">
            <v>26 -  Pernambuco</v>
          </cell>
          <cell r="N387">
            <v>30.488127999999996</v>
          </cell>
        </row>
        <row r="388">
          <cell r="C388" t="str">
            <v>HOSPITAL ERMÍRIO COUTINHO</v>
          </cell>
          <cell r="E388" t="str">
            <v>1.99 - Outras Despesas com Pessoal</v>
          </cell>
          <cell r="F388">
            <v>2515363000195</v>
          </cell>
          <cell r="G388" t="str">
            <v>LEITE &amp; SILVA COMERCIO DE GLP LTDA</v>
          </cell>
          <cell r="H388" t="str">
            <v>B</v>
          </cell>
          <cell r="I388" t="str">
            <v>S</v>
          </cell>
          <cell r="J388" t="str">
            <v>000004240</v>
          </cell>
          <cell r="K388">
            <v>45120</v>
          </cell>
          <cell r="L388" t="str">
            <v>26230702515363000195550010000042401773100006</v>
          </cell>
          <cell r="M388" t="str">
            <v>26 -  Pernambuco</v>
          </cell>
          <cell r="N388">
            <v>105.664</v>
          </cell>
        </row>
        <row r="389">
          <cell r="C389" t="str">
            <v>HOSPITAL ERMÍRIO COUTINHO</v>
          </cell>
          <cell r="E389" t="str">
            <v>1.99 - Outras Despesas com Pessoal</v>
          </cell>
          <cell r="F389">
            <v>43069234000106</v>
          </cell>
          <cell r="G389" t="str">
            <v>TOP EMBALAGENS ATACADO E VAREJO LTDA</v>
          </cell>
          <cell r="H389" t="str">
            <v>B</v>
          </cell>
          <cell r="I389" t="str">
            <v>S</v>
          </cell>
          <cell r="J389" t="str">
            <v>000002131</v>
          </cell>
          <cell r="K389">
            <v>45119</v>
          </cell>
          <cell r="L389" t="str">
            <v>26230743069234000106550010000021311518005124</v>
          </cell>
          <cell r="M389" t="str">
            <v>26 -  Pernambuco</v>
          </cell>
          <cell r="N389">
            <v>811.41823999999997</v>
          </cell>
        </row>
        <row r="390">
          <cell r="C390" t="str">
            <v>HOSPITAL ERMÍRIO COUTINHO</v>
          </cell>
          <cell r="E390" t="str">
            <v>1.99 - Outras Despesas com Pessoal</v>
          </cell>
          <cell r="F390">
            <v>2515363000195</v>
          </cell>
          <cell r="G390" t="str">
            <v>LEITE &amp; SILVA COMERCIO DE GLP LTDA</v>
          </cell>
          <cell r="H390" t="str">
            <v>B</v>
          </cell>
          <cell r="I390" t="str">
            <v>S</v>
          </cell>
          <cell r="J390" t="str">
            <v>000004242</v>
          </cell>
          <cell r="K390">
            <v>45121</v>
          </cell>
          <cell r="L390" t="str">
            <v>26230702515363000195550010000042421817500009</v>
          </cell>
          <cell r="M390" t="str">
            <v>26 -  Pernambuco</v>
          </cell>
          <cell r="N390">
            <v>128.01599999999999</v>
          </cell>
        </row>
        <row r="391">
          <cell r="C391" t="str">
            <v>HOSPITAL ERMÍRIO COUTINHO</v>
          </cell>
          <cell r="E391" t="str">
            <v>1.99 - Outras Despesas com Pessoal</v>
          </cell>
          <cell r="F391">
            <v>4792592000182</v>
          </cell>
          <cell r="G391" t="str">
            <v>M. C. B. DE MORAES</v>
          </cell>
          <cell r="H391" t="str">
            <v>B</v>
          </cell>
          <cell r="I391" t="str">
            <v>S</v>
          </cell>
          <cell r="J391" t="str">
            <v>000004144</v>
          </cell>
          <cell r="K391">
            <v>45119</v>
          </cell>
          <cell r="L391" t="str">
            <v>26230704792592000182650010000041441213938819</v>
          </cell>
          <cell r="M391" t="str">
            <v>26 -  Pernambuco</v>
          </cell>
          <cell r="N391">
            <v>47.556927999999999</v>
          </cell>
        </row>
        <row r="392">
          <cell r="C392" t="str">
            <v>HOSPITAL ERMÍRIO COUTINHO</v>
          </cell>
          <cell r="E392" t="str">
            <v>1.99 - Outras Despesas com Pessoal</v>
          </cell>
          <cell r="F392">
            <v>4792592000182</v>
          </cell>
          <cell r="G392" t="str">
            <v>M. C. B. DE MORAES</v>
          </cell>
          <cell r="H392" t="str">
            <v>B</v>
          </cell>
          <cell r="I392" t="str">
            <v>S</v>
          </cell>
          <cell r="J392" t="str">
            <v>000004146</v>
          </cell>
          <cell r="K392">
            <v>45121</v>
          </cell>
          <cell r="L392" t="str">
            <v>26230704792592000182650010000041461251178782</v>
          </cell>
          <cell r="M392" t="str">
            <v>26 -  Pernambuco</v>
          </cell>
          <cell r="N392">
            <v>35.324288000000003</v>
          </cell>
        </row>
        <row r="393">
          <cell r="C393" t="str">
            <v>HOSPITAL ERMÍRIO COUTINHO</v>
          </cell>
          <cell r="E393" t="str">
            <v>1.99 - Outras Despesas com Pessoal</v>
          </cell>
          <cell r="F393">
            <v>4792592000182</v>
          </cell>
          <cell r="G393" t="str">
            <v>M. C. B. DE MORAES</v>
          </cell>
          <cell r="H393" t="str">
            <v>B</v>
          </cell>
          <cell r="I393" t="str">
            <v>S</v>
          </cell>
          <cell r="J393" t="str">
            <v>000004145</v>
          </cell>
          <cell r="K393">
            <v>45120</v>
          </cell>
          <cell r="L393" t="str">
            <v>26230704792592000182650010000041451533193331</v>
          </cell>
          <cell r="M393" t="str">
            <v>26 -  Pernambuco</v>
          </cell>
          <cell r="N393">
            <v>49.141888000000002</v>
          </cell>
        </row>
        <row r="394">
          <cell r="C394" t="str">
            <v>HOSPITAL ERMÍRIO COUTINHO</v>
          </cell>
          <cell r="E394" t="str">
            <v>1.99 - Outras Despesas com Pessoal</v>
          </cell>
          <cell r="F394">
            <v>24560896000121</v>
          </cell>
          <cell r="G394" t="str">
            <v>ROBERTA MARIA OLIVEIRA DE LIRA</v>
          </cell>
          <cell r="H394" t="str">
            <v>B</v>
          </cell>
          <cell r="I394" t="str">
            <v>S</v>
          </cell>
          <cell r="J394" t="str">
            <v>000000061</v>
          </cell>
          <cell r="K394">
            <v>45114</v>
          </cell>
          <cell r="L394" t="str">
            <v>26230724560896000121550010000000611158823409</v>
          </cell>
          <cell r="M394" t="str">
            <v>26 -  Pernambuco</v>
          </cell>
          <cell r="N394">
            <v>513.12063999999998</v>
          </cell>
        </row>
        <row r="395">
          <cell r="C395" t="str">
            <v>HOSPITAL ERMÍRIO COUTINHO</v>
          </cell>
          <cell r="E395" t="str">
            <v>1.99 - Outras Despesas com Pessoal</v>
          </cell>
          <cell r="F395">
            <v>11744898000390</v>
          </cell>
          <cell r="G395" t="str">
            <v>ATACADO COMERCIO DE CARNES LTDA</v>
          </cell>
          <cell r="H395" t="str">
            <v>B</v>
          </cell>
          <cell r="I395" t="str">
            <v>S</v>
          </cell>
          <cell r="J395" t="str">
            <v>1224130</v>
          </cell>
          <cell r="K395">
            <v>45119</v>
          </cell>
          <cell r="L395" t="str">
            <v>26230711744898000390550010012241301189492128</v>
          </cell>
          <cell r="M395" t="str">
            <v>26 -  Pernambuco</v>
          </cell>
          <cell r="N395">
            <v>1216.5665279999998</v>
          </cell>
        </row>
        <row r="396">
          <cell r="C396" t="str">
            <v>HOSPITAL ERMÍRIO COUTINHO</v>
          </cell>
          <cell r="E396" t="str">
            <v>1.99 - Outras Despesas com Pessoal</v>
          </cell>
          <cell r="F396">
            <v>1687725000162</v>
          </cell>
          <cell r="G396" t="str">
            <v>CENTRO ESPECIALIZADO EM NUTRICAO INTERAL E PARENTAL - CENE</v>
          </cell>
          <cell r="H396" t="str">
            <v>B</v>
          </cell>
          <cell r="I396" t="str">
            <v>S</v>
          </cell>
          <cell r="J396" t="str">
            <v>000044256</v>
          </cell>
          <cell r="K396">
            <v>45120</v>
          </cell>
          <cell r="L396" t="str">
            <v>26230701687725000162550010000442561462790007</v>
          </cell>
          <cell r="M396" t="str">
            <v>26 -  Pernambuco</v>
          </cell>
          <cell r="N396">
            <v>214.57919999999999</v>
          </cell>
        </row>
        <row r="397">
          <cell r="C397" t="str">
            <v>HOSPITAL ERMÍRIO COUTINHO</v>
          </cell>
          <cell r="E397" t="str">
            <v>1.99 - Outras Despesas com Pessoal</v>
          </cell>
          <cell r="F397">
            <v>7761177000150</v>
          </cell>
          <cell r="G397" t="str">
            <v>SUPERMERCADO O CORDEIRAO LTDA</v>
          </cell>
          <cell r="H397" t="str">
            <v>B</v>
          </cell>
          <cell r="I397" t="str">
            <v>S</v>
          </cell>
          <cell r="J397" t="str">
            <v>4461</v>
          </cell>
          <cell r="K397">
            <v>45124</v>
          </cell>
          <cell r="L397" t="str">
            <v>26230707761177000150550090000044611000126972</v>
          </cell>
          <cell r="M397" t="str">
            <v>26 -  Pernambuco</v>
          </cell>
          <cell r="N397">
            <v>646.070336</v>
          </cell>
        </row>
        <row r="398">
          <cell r="C398" t="str">
            <v>HOSPITAL ERMÍRIO COUTINHO</v>
          </cell>
          <cell r="E398" t="str">
            <v>1.99 - Outras Despesas com Pessoal</v>
          </cell>
          <cell r="F398">
            <v>7761177000150</v>
          </cell>
          <cell r="G398" t="str">
            <v>SUPERMERCADO O CORDEIRAO LTDA</v>
          </cell>
          <cell r="H398" t="str">
            <v>B</v>
          </cell>
          <cell r="I398" t="str">
            <v>S</v>
          </cell>
          <cell r="J398" t="str">
            <v>4450</v>
          </cell>
          <cell r="K398">
            <v>45121</v>
          </cell>
          <cell r="L398" t="str">
            <v>26230707761177000150550090000044501000126804</v>
          </cell>
          <cell r="M398" t="str">
            <v>26 -  Pernambuco</v>
          </cell>
          <cell r="N398">
            <v>401.77110399999998</v>
          </cell>
        </row>
        <row r="399">
          <cell r="C399" t="str">
            <v>HOSPITAL ERMÍRIO COUTINHO</v>
          </cell>
          <cell r="E399" t="str">
            <v>1.99 - Outras Despesas com Pessoal</v>
          </cell>
          <cell r="F399">
            <v>4792592000182</v>
          </cell>
          <cell r="G399" t="str">
            <v>M. C. B. DE MORAES</v>
          </cell>
          <cell r="H399" t="str">
            <v>B</v>
          </cell>
          <cell r="I399" t="str">
            <v>S</v>
          </cell>
          <cell r="J399" t="str">
            <v>000004143</v>
          </cell>
          <cell r="K399">
            <v>45118</v>
          </cell>
          <cell r="L399" t="str">
            <v>26230704792592000182650010000041431407956840</v>
          </cell>
          <cell r="M399" t="str">
            <v>26 -  Pernambuco</v>
          </cell>
          <cell r="N399">
            <v>32.885888000000001</v>
          </cell>
        </row>
        <row r="400">
          <cell r="C400" t="str">
            <v>HOSPITAL ERMÍRIO COUTINHO</v>
          </cell>
          <cell r="E400" t="str">
            <v>1.99 - Outras Despesas com Pessoal</v>
          </cell>
          <cell r="F400">
            <v>11744898000390</v>
          </cell>
          <cell r="G400" t="str">
            <v>ATACADO COMERCIO DE CARNES LTDA</v>
          </cell>
          <cell r="H400" t="str">
            <v>B</v>
          </cell>
          <cell r="I400" t="str">
            <v>S</v>
          </cell>
          <cell r="J400" t="str">
            <v>1226770</v>
          </cell>
          <cell r="K400">
            <v>45125</v>
          </cell>
          <cell r="L400" t="str">
            <v>26230711744898000390550010012267701197017163</v>
          </cell>
          <cell r="M400" t="str">
            <v>26 -  Pernambuco</v>
          </cell>
          <cell r="N400">
            <v>767.0190399999999</v>
          </cell>
        </row>
        <row r="401">
          <cell r="C401" t="str">
            <v>HOSPITAL ERMÍRIO COUTINHO</v>
          </cell>
          <cell r="E401" t="str">
            <v>1.99 - Outras Despesas com Pessoal</v>
          </cell>
          <cell r="F401">
            <v>2515363000195</v>
          </cell>
          <cell r="G401" t="str">
            <v>LEITE &amp; SILVA COMERCIO DE GLP LTDA</v>
          </cell>
          <cell r="H401" t="str">
            <v>B</v>
          </cell>
          <cell r="I401" t="str">
            <v>S</v>
          </cell>
          <cell r="J401" t="str">
            <v>000004246</v>
          </cell>
          <cell r="K401">
            <v>45124</v>
          </cell>
          <cell r="L401" t="str">
            <v>26230702515363000195550010000042461866600002</v>
          </cell>
          <cell r="M401" t="str">
            <v>26 -  Pernambuco</v>
          </cell>
          <cell r="N401">
            <v>99.567999999999998</v>
          </cell>
        </row>
        <row r="402">
          <cell r="C402" t="str">
            <v>HOSPITAL ERMÍRIO COUTINHO</v>
          </cell>
          <cell r="E402" t="str">
            <v>1.99 - Outras Despesas com Pessoal</v>
          </cell>
          <cell r="F402">
            <v>12819074001024</v>
          </cell>
          <cell r="G402" t="str">
            <v>MAURICEA ALIMENTOS DO NORDESTE LTDA</v>
          </cell>
          <cell r="H402" t="str">
            <v>B</v>
          </cell>
          <cell r="I402" t="str">
            <v>S</v>
          </cell>
          <cell r="J402" t="str">
            <v>000778010</v>
          </cell>
          <cell r="K402">
            <v>45125</v>
          </cell>
          <cell r="L402" t="str">
            <v>26230712819074001024550100007780101326867624</v>
          </cell>
          <cell r="M402" t="str">
            <v>26 -  Pernambuco</v>
          </cell>
          <cell r="N402">
            <v>211.56777600000001</v>
          </cell>
        </row>
        <row r="403">
          <cell r="C403" t="str">
            <v>HOSPITAL ERMÍRIO COUTINHO</v>
          </cell>
          <cell r="E403" t="str">
            <v>1.99 - Outras Despesas com Pessoal</v>
          </cell>
          <cell r="F403">
            <v>12819074000214</v>
          </cell>
          <cell r="G403" t="str">
            <v>MAURICEA ALIMENTOS DO NORDESTE LTDA</v>
          </cell>
          <cell r="H403" t="str">
            <v>B</v>
          </cell>
          <cell r="I403" t="str">
            <v>S</v>
          </cell>
          <cell r="J403" t="str">
            <v>002461885</v>
          </cell>
          <cell r="K403">
            <v>45125</v>
          </cell>
          <cell r="L403" t="str">
            <v>26230712819074000214550100024618851133140360</v>
          </cell>
          <cell r="M403" t="str">
            <v>26 -  Pernambuco</v>
          </cell>
          <cell r="N403">
            <v>622.92991999999992</v>
          </cell>
        </row>
        <row r="404">
          <cell r="C404" t="str">
            <v>HOSPITAL ERMÍRIO COUTINHO</v>
          </cell>
          <cell r="E404" t="str">
            <v>1.99 - Outras Despesas com Pessoal</v>
          </cell>
          <cell r="F404">
            <v>4792592000182</v>
          </cell>
          <cell r="G404" t="str">
            <v>M. C. B. DE MORAES</v>
          </cell>
          <cell r="H404" t="str">
            <v>B</v>
          </cell>
          <cell r="I404" t="str">
            <v>S</v>
          </cell>
          <cell r="J404" t="str">
            <v>000004149</v>
          </cell>
          <cell r="K404">
            <v>45125</v>
          </cell>
          <cell r="L404" t="str">
            <v>26230704792592000182650010000041491155493984</v>
          </cell>
          <cell r="M404" t="str">
            <v>26 -  Pernambuco</v>
          </cell>
          <cell r="N404">
            <v>42.639488</v>
          </cell>
        </row>
        <row r="405">
          <cell r="C405" t="str">
            <v>HOSPITAL ERMÍRIO COUTINHO</v>
          </cell>
          <cell r="E405" t="str">
            <v>1.99 - Outras Despesas com Pessoal</v>
          </cell>
          <cell r="F405">
            <v>8690652000107</v>
          </cell>
          <cell r="G405" t="str">
            <v xml:space="preserve">PERNAMBUCO COM. DE POLPAS EIRELI </v>
          </cell>
          <cell r="H405" t="str">
            <v>B</v>
          </cell>
          <cell r="I405" t="str">
            <v>S</v>
          </cell>
          <cell r="J405" t="str">
            <v>000305150</v>
          </cell>
          <cell r="K405">
            <v>45121</v>
          </cell>
          <cell r="L405" t="str">
            <v>26230708690652000107550010003051501269621285</v>
          </cell>
          <cell r="M405" t="str">
            <v>26 -  Pernambuco</v>
          </cell>
          <cell r="N405">
            <v>217.2208</v>
          </cell>
        </row>
        <row r="406">
          <cell r="C406" t="str">
            <v>HOSPITAL ERMÍRIO COUTINHO</v>
          </cell>
          <cell r="E406" t="str">
            <v>1.99 - Outras Despesas com Pessoal</v>
          </cell>
          <cell r="F406">
            <v>7761177000150</v>
          </cell>
          <cell r="G406" t="str">
            <v>SUPERMERCADO O CORDEIRAO LTDA</v>
          </cell>
          <cell r="H406" t="str">
            <v>B</v>
          </cell>
          <cell r="I406" t="str">
            <v>S</v>
          </cell>
          <cell r="J406" t="str">
            <v>4500</v>
          </cell>
          <cell r="K406">
            <v>45128</v>
          </cell>
          <cell r="L406" t="str">
            <v>26230707761177000150550090000045001000127596</v>
          </cell>
          <cell r="M406" t="str">
            <v>26 -  Pernambuco</v>
          </cell>
          <cell r="N406">
            <v>439.06236799999994</v>
          </cell>
        </row>
        <row r="407">
          <cell r="C407" t="str">
            <v>HOSPITAL ERMÍRIO COUTINHO</v>
          </cell>
          <cell r="E407" t="str">
            <v>1.99 - Outras Despesas com Pessoal</v>
          </cell>
          <cell r="F407">
            <v>8690652000107</v>
          </cell>
          <cell r="G407" t="str">
            <v xml:space="preserve">PERNAMBUCO COM. DE POLPAS EIRELI </v>
          </cell>
          <cell r="H407" t="str">
            <v>B</v>
          </cell>
          <cell r="I407" t="str">
            <v>S</v>
          </cell>
          <cell r="J407" t="str">
            <v>000305605</v>
          </cell>
          <cell r="K407">
            <v>45127</v>
          </cell>
          <cell r="L407" t="str">
            <v>26230708690652000107550010003056051534991202</v>
          </cell>
          <cell r="M407" t="str">
            <v>26 -  Pernambuco</v>
          </cell>
          <cell r="N407">
            <v>195.72224</v>
          </cell>
        </row>
        <row r="408">
          <cell r="C408" t="str">
            <v>HOSPITAL ERMÍRIO COUTINHO</v>
          </cell>
          <cell r="E408" t="str">
            <v>1.99 - Outras Despesas com Pessoal</v>
          </cell>
          <cell r="F408">
            <v>12819074001024</v>
          </cell>
          <cell r="G408" t="str">
            <v>MAURICEA ALIMENTOS DO NORDESTE LTDA</v>
          </cell>
          <cell r="H408" t="str">
            <v>B</v>
          </cell>
          <cell r="I408" t="str">
            <v>S</v>
          </cell>
          <cell r="J408" t="str">
            <v>000778367</v>
          </cell>
          <cell r="K408">
            <v>45126</v>
          </cell>
          <cell r="L408" t="str">
            <v>26230712819074001024550100007783671262297252</v>
          </cell>
          <cell r="M408" t="str">
            <v>26 -  Pernambuco</v>
          </cell>
          <cell r="N408">
            <v>291.79113599999999</v>
          </cell>
        </row>
        <row r="409">
          <cell r="C409" t="str">
            <v>HOSPITAL ERMÍRIO COUTINHO</v>
          </cell>
          <cell r="E409" t="str">
            <v>1.99 - Outras Despesas com Pessoal</v>
          </cell>
          <cell r="F409">
            <v>4792592000182</v>
          </cell>
          <cell r="G409" t="str">
            <v>M. C. B. DE MORAES</v>
          </cell>
          <cell r="H409" t="str">
            <v>B</v>
          </cell>
          <cell r="I409" t="str">
            <v>S</v>
          </cell>
          <cell r="J409" t="str">
            <v>000004140</v>
          </cell>
          <cell r="K409">
            <v>45114</v>
          </cell>
          <cell r="L409" t="str">
            <v>26230704792592000182650010000041401043386102</v>
          </cell>
          <cell r="M409" t="str">
            <v>26 -  Pernambuco</v>
          </cell>
          <cell r="N409">
            <v>30.488127999999996</v>
          </cell>
        </row>
        <row r="410">
          <cell r="C410" t="str">
            <v>HOSPITAL ERMÍRIO COUTINHO</v>
          </cell>
          <cell r="E410" t="str">
            <v>1.99 - Outras Despesas com Pessoal</v>
          </cell>
          <cell r="F410">
            <v>4792592000182</v>
          </cell>
          <cell r="G410" t="str">
            <v>M. C. B. DE MORAES</v>
          </cell>
          <cell r="H410" t="str">
            <v>B</v>
          </cell>
          <cell r="I410" t="str">
            <v>S</v>
          </cell>
          <cell r="J410" t="str">
            <v>000004151</v>
          </cell>
          <cell r="K410">
            <v>45126</v>
          </cell>
          <cell r="L410" t="str">
            <v>26230704792592000182650010000041511491893877</v>
          </cell>
          <cell r="M410" t="str">
            <v>26 -  Pernambuco</v>
          </cell>
          <cell r="N410">
            <v>28.070047999999996</v>
          </cell>
        </row>
        <row r="411">
          <cell r="C411" t="str">
            <v>HOSPITAL ERMÍRIO COUTINHO</v>
          </cell>
          <cell r="E411" t="str">
            <v>1.99 - Outras Despesas com Pessoal</v>
          </cell>
          <cell r="F411">
            <v>4792592000182</v>
          </cell>
          <cell r="G411" t="str">
            <v>M. C. B. DE MORAES</v>
          </cell>
          <cell r="H411" t="str">
            <v>B</v>
          </cell>
          <cell r="I411" t="str">
            <v>S</v>
          </cell>
          <cell r="J411" t="str">
            <v>000004150</v>
          </cell>
          <cell r="K411">
            <v>45125</v>
          </cell>
          <cell r="L411" t="str">
            <v>26230704792592000182650010000041501544457327</v>
          </cell>
          <cell r="M411" t="str">
            <v>26 -  Pernambuco</v>
          </cell>
          <cell r="N411">
            <v>32.885888000000001</v>
          </cell>
        </row>
        <row r="412">
          <cell r="C412" t="str">
            <v>HOSPITAL ERMÍRIO COUTINHO</v>
          </cell>
          <cell r="E412" t="str">
            <v>1.99 - Outras Despesas com Pessoal</v>
          </cell>
          <cell r="F412">
            <v>4792592000182</v>
          </cell>
          <cell r="G412" t="str">
            <v>M. C. B. DE MORAES</v>
          </cell>
          <cell r="H412" t="str">
            <v>B</v>
          </cell>
          <cell r="I412" t="str">
            <v>S</v>
          </cell>
          <cell r="J412" t="str">
            <v>000004147</v>
          </cell>
          <cell r="K412">
            <v>45122</v>
          </cell>
          <cell r="L412" t="str">
            <v>26230704792592000182650010000041471045775492</v>
          </cell>
          <cell r="M412" t="str">
            <v>26 -  Pernambuco</v>
          </cell>
          <cell r="N412">
            <v>71.575168000000005</v>
          </cell>
        </row>
        <row r="413">
          <cell r="C413" t="str">
            <v>HOSPITAL ERMÍRIO COUTINHO</v>
          </cell>
          <cell r="E413" t="str">
            <v>1.99 - Outras Despesas com Pessoal</v>
          </cell>
          <cell r="F413">
            <v>4792592000182</v>
          </cell>
          <cell r="G413" t="str">
            <v>M. C. B. DE MORAES</v>
          </cell>
          <cell r="H413" t="str">
            <v>B</v>
          </cell>
          <cell r="I413" t="str">
            <v>S</v>
          </cell>
          <cell r="J413" t="str">
            <v>000004152</v>
          </cell>
          <cell r="K413">
            <v>45127</v>
          </cell>
          <cell r="L413" t="str">
            <v>26230704792592000182650010000041521068846841</v>
          </cell>
          <cell r="M413" t="str">
            <v>26 -  Pernambuco</v>
          </cell>
          <cell r="N413">
            <v>51.559967999999998</v>
          </cell>
        </row>
        <row r="414">
          <cell r="C414" t="str">
            <v>HOSPITAL ERMÍRIO COUTINHO</v>
          </cell>
          <cell r="E414" t="str">
            <v>1.99 - Outras Despesas com Pessoal</v>
          </cell>
          <cell r="F414">
            <v>7761177000150</v>
          </cell>
          <cell r="G414" t="str">
            <v>SUPERMERCADO O CORDEIRAO LTDA</v>
          </cell>
          <cell r="H414" t="str">
            <v>B</v>
          </cell>
          <cell r="I414" t="str">
            <v>S</v>
          </cell>
          <cell r="J414" t="str">
            <v>4508</v>
          </cell>
          <cell r="K414">
            <v>45131</v>
          </cell>
          <cell r="L414" t="str">
            <v>26230707761177000150550090000045081000127756</v>
          </cell>
          <cell r="M414" t="str">
            <v>26 -  Pernambuco</v>
          </cell>
          <cell r="N414">
            <v>757.06630399999995</v>
          </cell>
        </row>
        <row r="415">
          <cell r="C415" t="str">
            <v>HOSPITAL ERMÍRIO COUTINHO</v>
          </cell>
          <cell r="E415" t="str">
            <v>1.99 - Outras Despesas com Pessoal</v>
          </cell>
          <cell r="F415">
            <v>4792592000182</v>
          </cell>
          <cell r="G415" t="str">
            <v>M. C. B. DE MORAES</v>
          </cell>
          <cell r="H415" t="str">
            <v>B</v>
          </cell>
          <cell r="I415" t="str">
            <v>S</v>
          </cell>
          <cell r="J415" t="str">
            <v>000004153</v>
          </cell>
          <cell r="K415">
            <v>45128</v>
          </cell>
          <cell r="L415" t="str">
            <v>26230704792592000182650010000041531624240704</v>
          </cell>
          <cell r="M415" t="str">
            <v>26 -  Pernambuco</v>
          </cell>
          <cell r="N415">
            <v>25.651967999999997</v>
          </cell>
        </row>
        <row r="416">
          <cell r="C416" t="str">
            <v>HOSPITAL ERMÍRIO COUTINHO</v>
          </cell>
          <cell r="E416" t="str">
            <v>1.99 - Outras Despesas com Pessoal</v>
          </cell>
          <cell r="F416">
            <v>4792592000182</v>
          </cell>
          <cell r="G416" t="str">
            <v>M. C. B. DE MORAES</v>
          </cell>
          <cell r="H416" t="str">
            <v>B</v>
          </cell>
          <cell r="I416" t="str">
            <v>S</v>
          </cell>
          <cell r="J416" t="str">
            <v>000004156</v>
          </cell>
          <cell r="K416">
            <v>45131</v>
          </cell>
          <cell r="L416" t="str">
            <v>26230704792592000182650010000041561436557913</v>
          </cell>
          <cell r="M416" t="str">
            <v>26 -  Pernambuco</v>
          </cell>
          <cell r="N416">
            <v>53.998367999999999</v>
          </cell>
        </row>
        <row r="417">
          <cell r="C417" t="str">
            <v>HOSPITAL ERMÍRIO COUTINHO</v>
          </cell>
          <cell r="E417" t="str">
            <v>1.99 - Outras Despesas com Pessoal</v>
          </cell>
          <cell r="F417">
            <v>4792592000182</v>
          </cell>
          <cell r="G417" t="str">
            <v>M. C. B. DE MORAES</v>
          </cell>
          <cell r="H417" t="str">
            <v>B</v>
          </cell>
          <cell r="I417" t="str">
            <v>S</v>
          </cell>
          <cell r="J417" t="str">
            <v>000004155</v>
          </cell>
          <cell r="K417">
            <v>45129</v>
          </cell>
          <cell r="L417" t="str">
            <v>26230704792592000182650010000041551577100220</v>
          </cell>
          <cell r="M417" t="str">
            <v>26 -  Pernambuco</v>
          </cell>
          <cell r="N417">
            <v>93.480127999999993</v>
          </cell>
        </row>
        <row r="418">
          <cell r="C418" t="str">
            <v>HOSPITAL ERMÍRIO COUTINHO</v>
          </cell>
          <cell r="E418" t="str">
            <v>1.99 - Outras Despesas com Pessoal</v>
          </cell>
          <cell r="F418">
            <v>2515363000195</v>
          </cell>
          <cell r="G418" t="str">
            <v>LEITE &amp; SILVA COMERCIO DE GLP LTDA</v>
          </cell>
          <cell r="H418" t="str">
            <v>B</v>
          </cell>
          <cell r="I418" t="str">
            <v>S</v>
          </cell>
          <cell r="J418" t="str">
            <v>000004254</v>
          </cell>
          <cell r="K418">
            <v>45132</v>
          </cell>
          <cell r="L418" t="str">
            <v>26230702515363000195550010000042541209100005</v>
          </cell>
          <cell r="M418" t="str">
            <v>26 -  Pernambuco</v>
          </cell>
          <cell r="N418">
            <v>44.704000000000001</v>
          </cell>
        </row>
        <row r="419">
          <cell r="C419" t="str">
            <v>HOSPITAL ERMÍRIO COUTINHO</v>
          </cell>
          <cell r="E419" t="str">
            <v>5.17 - Manutenção de Software, Certificação Digital e Microfilmagem</v>
          </cell>
          <cell r="F419" t="str">
            <v>06.312.868/0001-03</v>
          </cell>
          <cell r="G419" t="str">
            <v>TASCON INFORMATICA LTDA</v>
          </cell>
          <cell r="H419" t="str">
            <v>S</v>
          </cell>
          <cell r="I419" t="str">
            <v>S</v>
          </cell>
          <cell r="J419" t="str">
            <v>880</v>
          </cell>
          <cell r="K419">
            <v>45141</v>
          </cell>
          <cell r="M419" t="str">
            <v>2610707 - Paulista - PE</v>
          </cell>
          <cell r="N419">
            <v>1434.31</v>
          </cell>
        </row>
        <row r="420">
          <cell r="C420" t="str">
            <v>HOSPITAL ERMÍRIO COUTINHO</v>
          </cell>
          <cell r="E420" t="str">
            <v>5.16 - Serviços Médico-Hospitalares, Odotonlogia e Laboratoriais</v>
          </cell>
          <cell r="F420" t="str">
            <v>51.460.690/0001-00</v>
          </cell>
          <cell r="G420" t="str">
            <v xml:space="preserve">M R D DE MOURA </v>
          </cell>
          <cell r="H420" t="str">
            <v>S</v>
          </cell>
          <cell r="I420" t="str">
            <v>S</v>
          </cell>
          <cell r="J420" t="str">
            <v>1</v>
          </cell>
          <cell r="K420">
            <v>45159</v>
          </cell>
          <cell r="M420" t="str">
            <v>2611606 - Recife - PE</v>
          </cell>
          <cell r="N420">
            <v>2350</v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24E22-4619-4DC9-9BAD-7F87794513B4}">
  <sheetPr>
    <tabColor rgb="FF92D050"/>
  </sheetPr>
  <dimension ref="A1:L1992"/>
  <sheetViews>
    <sheetView showGridLines="0" tabSelected="1" topLeftCell="B244" zoomScale="90" zoomScaleNormal="90" workbookViewId="0">
      <selection activeCell="D250" sqref="D25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9767633000366</v>
      </c>
      <c r="B2" s="4" t="str">
        <f>'[1]TCE - ANEXO IV - Preencher'!C11</f>
        <v>HOSPITAL ERMÍRIO COUTINHO</v>
      </c>
      <c r="C2" s="4" t="str">
        <f>'[1]TCE - ANEXO IV - Preencher'!E11</f>
        <v xml:space="preserve">5.25 - Serviços Bancários </v>
      </c>
      <c r="D2" s="3">
        <f>'[1]TCE - ANEXO IV - Preencher'!F11</f>
        <v>0</v>
      </c>
      <c r="E2" s="5" t="str">
        <f>'[1]TCE - ANEXO IV - Preencher'!G11</f>
        <v>TAXA DE MANUTENÇÃO DE CONTA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400.75</v>
      </c>
    </row>
    <row r="3" spans="1:12" s="8" customFormat="1" ht="19.5" customHeight="1" x14ac:dyDescent="0.2">
      <c r="A3" s="3">
        <f>IFERROR(VLOOKUP(B3,'[1]DADOS (OCULTAR)'!$Q$3:$S$133,3,0),"")</f>
        <v>9767633000366</v>
      </c>
      <c r="B3" s="4" t="str">
        <f>'[1]TCE - ANEXO IV - Preencher'!C12</f>
        <v>HOSPITAL ERMÍRIO COUTINHO</v>
      </c>
      <c r="C3" s="4" t="str">
        <f>'[1]TCE - ANEXO IV - Preencher'!E12</f>
        <v xml:space="preserve">5.25 - Serviços Bancários </v>
      </c>
      <c r="D3" s="3">
        <f>'[1]TCE - ANEXO IV - Preencher'!F12</f>
        <v>0</v>
      </c>
      <c r="E3" s="5" t="str">
        <f>'[1]TCE - ANEXO IV - Preencher'!G12</f>
        <v>TARIFAS BANCÁRIAS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1345.2</v>
      </c>
    </row>
    <row r="4" spans="1:12" s="8" customFormat="1" ht="19.5" customHeight="1" x14ac:dyDescent="0.2">
      <c r="A4" s="3">
        <f>IFERROR(VLOOKUP(B4,'[1]DADOS (OCULTAR)'!$Q$3:$S$133,3,0),"")</f>
        <v>9767633000366</v>
      </c>
      <c r="B4" s="4" t="str">
        <f>'[1]TCE - ANEXO IV - Preencher'!C13</f>
        <v>HOSPITAL ERMÍRIO COUTINHO</v>
      </c>
      <c r="C4" s="4" t="str">
        <f>'[1]TCE - ANEXO IV - Preencher'!E13</f>
        <v>5.9 - Telefonia Móvel</v>
      </c>
      <c r="D4" s="3">
        <f>'[1]TCE - ANEXO IV - Preencher'!F13</f>
        <v>76535764002278</v>
      </c>
      <c r="E4" s="5" t="str">
        <f>'[1]TCE - ANEXO IV - Preencher'!G13</f>
        <v>CLARO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962198083</v>
      </c>
      <c r="I4" s="6">
        <f>IF('[1]TCE - ANEXO IV - Preencher'!K13="","",'[1]TCE - ANEXO IV - Preencher'!K13)</f>
        <v>45126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764.38</v>
      </c>
    </row>
    <row r="5" spans="1:12" s="8" customFormat="1" ht="19.5" customHeight="1" x14ac:dyDescent="0.2">
      <c r="A5" s="3">
        <f>IFERROR(VLOOKUP(B5,'[1]DADOS (OCULTAR)'!$Q$3:$S$133,3,0),"")</f>
        <v>9767633000366</v>
      </c>
      <c r="B5" s="4" t="str">
        <f>'[1]TCE - ANEXO IV - Preencher'!C14</f>
        <v>HOSPITAL ERMÍRIO COUTINHO</v>
      </c>
      <c r="C5" s="4" t="str">
        <f>'[1]TCE - ANEXO IV - Preencher'!E14</f>
        <v>5.18 - Teledonia Fixa</v>
      </c>
      <c r="D5" s="3">
        <f>'[1]TCE - ANEXO IV - Preencher'!F14</f>
        <v>11268302000161</v>
      </c>
      <c r="E5" s="5" t="str">
        <f>'[1]TCE - ANEXO IV - Preencher'!G14</f>
        <v>NAZANET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77051</v>
      </c>
      <c r="I5" s="6">
        <f>IF('[1]TCE - ANEXO IV - Preencher'!K14="","",'[1]TCE - ANEXO IV - Preencher'!K14)</f>
        <v>45110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2609501</v>
      </c>
      <c r="L5" s="7">
        <f>'[1]TCE - ANEXO IV - Preencher'!N14</f>
        <v>204.9</v>
      </c>
    </row>
    <row r="6" spans="1:12" s="8" customFormat="1" ht="19.5" customHeight="1" x14ac:dyDescent="0.2">
      <c r="A6" s="3">
        <f>IFERROR(VLOOKUP(B6,'[1]DADOS (OCULTAR)'!$Q$3:$S$133,3,0),"")</f>
        <v>9767633000366</v>
      </c>
      <c r="B6" s="4" t="str">
        <f>'[1]TCE - ANEXO IV - Preencher'!C15</f>
        <v>HOSPITAL ERMÍRIO COUTINHO</v>
      </c>
      <c r="C6" s="4" t="str">
        <f>'[1]TCE - ANEXO IV - Preencher'!E15</f>
        <v>5.13 - Água e Esgoto</v>
      </c>
      <c r="D6" s="3">
        <f>'[1]TCE - ANEXO IV - Preencher'!F15</f>
        <v>9769035000164</v>
      </c>
      <c r="E6" s="5" t="str">
        <f>'[1]TCE - ANEXO IV - Preencher'!G15</f>
        <v>COMPESA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015528168</v>
      </c>
      <c r="I6" s="6">
        <f>IF('[1]TCE - ANEXO IV - Preencher'!K15="","",'[1]TCE - ANEXO IV - Preencher'!K15)</f>
        <v>45132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2609501</v>
      </c>
      <c r="L6" s="7">
        <f>'[1]TCE - ANEXO IV - Preencher'!N15</f>
        <v>18170.689999999999</v>
      </c>
    </row>
    <row r="7" spans="1:12" s="8" customFormat="1" ht="19.5" customHeight="1" x14ac:dyDescent="0.2">
      <c r="A7" s="3">
        <f>IFERROR(VLOOKUP(B7,'[1]DADOS (OCULTAR)'!$Q$3:$S$133,3,0),"")</f>
        <v>9767633000366</v>
      </c>
      <c r="B7" s="4" t="str">
        <f>'[1]TCE - ANEXO IV - Preencher'!C16</f>
        <v>HOSPITAL ERMÍRIO COUTINHO</v>
      </c>
      <c r="C7" s="4" t="str">
        <f>'[1]TCE - ANEXO IV - Preencher'!E16</f>
        <v>5.13 - Água e Esgoto</v>
      </c>
      <c r="D7" s="3">
        <f>'[1]TCE - ANEXO IV - Preencher'!F16</f>
        <v>25169836000145</v>
      </c>
      <c r="E7" s="5" t="str">
        <f>'[1]TCE - ANEXO IV - Preencher'!G16</f>
        <v>NORDESTE TRANS AGUA E POÇOS ARTESIANOS LTDA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374</v>
      </c>
      <c r="I7" s="6">
        <f>IF('[1]TCE - ANEXO IV - Preencher'!K16="","",'[1]TCE - ANEXO IV - Preencher'!K16)</f>
        <v>45139</v>
      </c>
      <c r="J7" s="5" t="str">
        <f>'[1]TCE - ANEXO IV - Preencher'!L16</f>
        <v>26230825169836000145550010000003741086004406</v>
      </c>
      <c r="K7" s="5" t="str">
        <f>IF(F7="B",LEFT('[1]TCE - ANEXO IV - Preencher'!M16,2),IF(F7="S",LEFT('[1]TCE - ANEXO IV - Preencher'!M16,7),IF('[1]TCE - ANEXO IV - Preencher'!H16="","")))</f>
        <v>2609709</v>
      </c>
      <c r="L7" s="7">
        <f>'[1]TCE - ANEXO IV - Preencher'!N16</f>
        <v>8190</v>
      </c>
    </row>
    <row r="8" spans="1:12" s="8" customFormat="1" ht="19.5" customHeight="1" x14ac:dyDescent="0.2">
      <c r="A8" s="3">
        <f>IFERROR(VLOOKUP(B8,'[1]DADOS (OCULTAR)'!$Q$3:$S$133,3,0),"")</f>
        <v>9767633000366</v>
      </c>
      <c r="B8" s="4" t="str">
        <f>'[1]TCE - ANEXO IV - Preencher'!C17</f>
        <v>HOSPITAL ERMÍRIO COUTINHO</v>
      </c>
      <c r="C8" s="4" t="str">
        <f>'[1]TCE - ANEXO IV - Preencher'!E17</f>
        <v xml:space="preserve">5.7 - Reparo e Manutenção de Bens Movéis de Outras Naturezas </v>
      </c>
      <c r="D8" s="3" t="str">
        <f>'[1]TCE - ANEXO IV - Preencher'!F17</f>
        <v>16.102.553/0001-95</v>
      </c>
      <c r="E8" s="5" t="str">
        <f>'[1]TCE - ANEXO IV - Preencher'!G17</f>
        <v>MARIA LUCIA ALVES DA SILVA ME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134</v>
      </c>
      <c r="I8" s="6">
        <f>IF('[1]TCE - ANEXO IV - Preencher'!K17="","",'[1]TCE - ANEXO IV - Preencher'!K17)</f>
        <v>45112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2609501</v>
      </c>
      <c r="L8" s="7">
        <f>'[1]TCE - ANEXO IV - Preencher'!N17</f>
        <v>1502.8</v>
      </c>
    </row>
    <row r="9" spans="1:12" s="8" customFormat="1" ht="19.5" customHeight="1" x14ac:dyDescent="0.2">
      <c r="A9" s="3">
        <f>IFERROR(VLOOKUP(B9,'[1]DADOS (OCULTAR)'!$Q$3:$S$133,3,0),"")</f>
        <v>9767633000366</v>
      </c>
      <c r="B9" s="4" t="str">
        <f>'[1]TCE - ANEXO IV - Preencher'!C18</f>
        <v>HOSPITAL ERMÍRIO COUTINHO</v>
      </c>
      <c r="C9" s="4" t="str">
        <f>'[1]TCE - ANEXO IV - Preencher'!E18</f>
        <v>4.2 - Locação de Imóveis</v>
      </c>
      <c r="D9" s="3">
        <f>'[1]TCE - ANEXO IV - Preencher'!F18</f>
        <v>43872875434</v>
      </c>
      <c r="E9" s="5" t="str">
        <f>'[1]TCE - ANEXO IV - Preencher'!G18</f>
        <v>EDVALDO COUTINHO RAMOS</v>
      </c>
      <c r="F9" s="5" t="str">
        <f>'[1]TCE - ANEXO IV - Preencher'!H18</f>
        <v>S</v>
      </c>
      <c r="G9" s="5" t="str">
        <f>'[1]TCE - ANEXO IV - Preencher'!I18</f>
        <v>N</v>
      </c>
      <c r="H9" s="5" t="str">
        <f>'[1]TCE - ANEXO IV - Preencher'!J18</f>
        <v>07/2023</v>
      </c>
      <c r="I9" s="6">
        <f>IF('[1]TCE - ANEXO IV - Preencher'!K18="","",'[1]TCE - ANEXO IV - Preencher'!K18)</f>
        <v>45131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2609501</v>
      </c>
      <c r="L9" s="7">
        <f>'[1]TCE - ANEXO IV - Preencher'!N18</f>
        <v>1600</v>
      </c>
    </row>
    <row r="10" spans="1:12" s="8" customFormat="1" ht="19.5" customHeight="1" x14ac:dyDescent="0.2">
      <c r="A10" s="3">
        <f>IFERROR(VLOOKUP(B10,'[1]DADOS (OCULTAR)'!$Q$3:$S$133,3,0),"")</f>
        <v>9767633000366</v>
      </c>
      <c r="B10" s="4" t="str">
        <f>'[1]TCE - ANEXO IV - Preencher'!C19</f>
        <v>HOSPITAL ERMÍRIO COUTINHO</v>
      </c>
      <c r="C10" s="4" t="str">
        <f>'[1]TCE - ANEXO IV - Preencher'!E19</f>
        <v>5.3 - Locação de Máquinas e Equipamentos</v>
      </c>
      <c r="D10" s="3">
        <f>'[1]TCE - ANEXO IV - Preencher'!F19</f>
        <v>7264015000106</v>
      </c>
      <c r="E10" s="5" t="str">
        <f>'[1]TCE - ANEXO IV - Preencher'!G19</f>
        <v>UNISERVICE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19616</v>
      </c>
      <c r="I10" s="6">
        <f>IF('[1]TCE - ANEXO IV - Preencher'!K19="","",'[1]TCE - ANEXO IV - Preencher'!K19)</f>
        <v>45140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400</v>
      </c>
    </row>
    <row r="11" spans="1:12" s="8" customFormat="1" ht="19.5" customHeight="1" x14ac:dyDescent="0.2">
      <c r="A11" s="3">
        <f>IFERROR(VLOOKUP(B11,'[1]DADOS (OCULTAR)'!$Q$3:$S$133,3,0),"")</f>
        <v>9767633000366</v>
      </c>
      <c r="B11" s="4" t="str">
        <f>'[1]TCE - ANEXO IV - Preencher'!C20</f>
        <v>HOSPITAL ERMÍRIO COUTINHO</v>
      </c>
      <c r="C11" s="4" t="str">
        <f>'[1]TCE - ANEXO IV - Preencher'!E20</f>
        <v>5.3 - Locação de Máquinas e Equipamentos</v>
      </c>
      <c r="D11" s="3">
        <f>'[1]TCE - ANEXO IV - Preencher'!F20</f>
        <v>7264015000106</v>
      </c>
      <c r="E11" s="5" t="str">
        <f>'[1]TCE - ANEXO IV - Preencher'!G20</f>
        <v>UNISERVICE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19615</v>
      </c>
      <c r="I11" s="6">
        <f>IF('[1]TCE - ANEXO IV - Preencher'!K20="","",'[1]TCE - ANEXO IV - Preencher'!K20)</f>
        <v>45140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2992.92</v>
      </c>
    </row>
    <row r="12" spans="1:12" s="8" customFormat="1" ht="19.5" customHeight="1" x14ac:dyDescent="0.2">
      <c r="A12" s="3">
        <f>IFERROR(VLOOKUP(B12,'[1]DADOS (OCULTAR)'!$Q$3:$S$133,3,0),"")</f>
        <v>9767633000366</v>
      </c>
      <c r="B12" s="4" t="str">
        <f>'[1]TCE - ANEXO IV - Preencher'!C21</f>
        <v>HOSPITAL ERMÍRIO COUTINHO</v>
      </c>
      <c r="C12" s="4" t="str">
        <f>'[1]TCE - ANEXO IV - Preencher'!E21</f>
        <v>5.16 - Serviços Médico-Hospitalares, Odotonlogia e Laboratoriais</v>
      </c>
      <c r="D12" s="3">
        <f>'[1]TCE - ANEXO IV - Preencher'!F21</f>
        <v>11344279000147</v>
      </c>
      <c r="E12" s="5" t="str">
        <f>'[1]TCE - ANEXO IV - Preencher'!G21</f>
        <v>CLINICA MEDICA DE TRANSITO LTDA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234</v>
      </c>
      <c r="I12" s="6">
        <f>IF('[1]TCE - ANEXO IV - Preencher'!K21="","",'[1]TCE - ANEXO IV - Preencher'!K21)</f>
        <v>45142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55000</v>
      </c>
    </row>
    <row r="13" spans="1:12" s="8" customFormat="1" ht="19.5" customHeight="1" x14ac:dyDescent="0.2">
      <c r="A13" s="3">
        <f>IFERROR(VLOOKUP(B13,'[1]DADOS (OCULTAR)'!$Q$3:$S$133,3,0),"")</f>
        <v>9767633000366</v>
      </c>
      <c r="B13" s="4" t="str">
        <f>'[1]TCE - ANEXO IV - Preencher'!C22</f>
        <v>HOSPITAL ERMÍRIO COUTINHO</v>
      </c>
      <c r="C13" s="4" t="str">
        <f>'[1]TCE - ANEXO IV - Preencher'!E22</f>
        <v>5.16 - Serviços Médico-Hospitalares, Odotonlogia e Laboratoriais</v>
      </c>
      <c r="D13" s="3" t="str">
        <f>'[1]TCE - ANEXO IV - Preencher'!F22</f>
        <v>48.718.905/0001-28</v>
      </c>
      <c r="E13" s="5" t="str">
        <f>'[1]TCE - ANEXO IV - Preencher'!G22</f>
        <v>ARAUJO PEREIRA SERVICOS MEDICOS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9</v>
      </c>
      <c r="I13" s="6">
        <f>IF('[1]TCE - ANEXO IV - Preencher'!K22="","",'[1]TCE - ANEXO IV - Preencher'!K22)</f>
        <v>45142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2615300</v>
      </c>
      <c r="L13" s="7">
        <f>'[1]TCE - ANEXO IV - Preencher'!N22</f>
        <v>17200</v>
      </c>
    </row>
    <row r="14" spans="1:12" s="8" customFormat="1" ht="19.5" customHeight="1" x14ac:dyDescent="0.2">
      <c r="A14" s="3">
        <f>IFERROR(VLOOKUP(B14,'[1]DADOS (OCULTAR)'!$Q$3:$S$133,3,0),"")</f>
        <v>9767633000366</v>
      </c>
      <c r="B14" s="4" t="str">
        <f>'[1]TCE - ANEXO IV - Preencher'!C23</f>
        <v>HOSPITAL ERMÍRIO COUTINHO</v>
      </c>
      <c r="C14" s="4" t="str">
        <f>'[1]TCE - ANEXO IV - Preencher'!E23</f>
        <v>5.16 - Serviços Médico-Hospitalares, Odotonlogia e Laboratoriais</v>
      </c>
      <c r="D14" s="3">
        <f>'[1]TCE - ANEXO IV - Preencher'!F23</f>
        <v>49078185000146</v>
      </c>
      <c r="E14" s="5" t="str">
        <f>'[1]TCE - ANEXO IV - Preencher'!G23</f>
        <v>EDEZIO DE CARVALHO LOS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11</v>
      </c>
      <c r="I14" s="6">
        <f>IF('[1]TCE - ANEXO IV - Preencher'!K23="","",'[1]TCE - ANEXO IV - Preencher'!K23)</f>
        <v>45141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18800</v>
      </c>
    </row>
    <row r="15" spans="1:12" s="8" customFormat="1" ht="19.5" customHeight="1" x14ac:dyDescent="0.2">
      <c r="A15" s="3">
        <f>IFERROR(VLOOKUP(B15,'[1]DADOS (OCULTAR)'!$Q$3:$S$133,3,0),"")</f>
        <v>9767633000366</v>
      </c>
      <c r="B15" s="4" t="str">
        <f>'[1]TCE - ANEXO IV - Preencher'!C24</f>
        <v>HOSPITAL ERMÍRIO COUTINHO</v>
      </c>
      <c r="C15" s="4" t="str">
        <f>'[1]TCE - ANEXO IV - Preencher'!E24</f>
        <v>5.16 - Serviços Médico-Hospitalares, Odotonlogia e Laboratoriais</v>
      </c>
      <c r="D15" s="3" t="str">
        <f>'[1]TCE - ANEXO IV - Preencher'!F24</f>
        <v>04.984.807/0001-67</v>
      </c>
      <c r="E15" s="5" t="str">
        <f>'[1]TCE - ANEXO IV - Preencher'!G24</f>
        <v>SEMOC SERVICO DE M OCULAR M OCUPAC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1360</v>
      </c>
      <c r="I15" s="6">
        <f>IF('[1]TCE - ANEXO IV - Preencher'!K24="","",'[1]TCE - ANEXO IV - Preencher'!K24)</f>
        <v>45139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2615300</v>
      </c>
      <c r="L15" s="7">
        <f>'[1]TCE - ANEXO IV - Preencher'!N24</f>
        <v>6000</v>
      </c>
    </row>
    <row r="16" spans="1:12" s="8" customFormat="1" ht="19.5" customHeight="1" x14ac:dyDescent="0.2">
      <c r="A16" s="3">
        <f>IFERROR(VLOOKUP(B16,'[1]DADOS (OCULTAR)'!$Q$3:$S$133,3,0),"")</f>
        <v>9767633000366</v>
      </c>
      <c r="B16" s="4" t="str">
        <f>'[1]TCE - ANEXO IV - Preencher'!C25</f>
        <v>HOSPITAL ERMÍRIO COUTINHO</v>
      </c>
      <c r="C16" s="4" t="str">
        <f>'[1]TCE - ANEXO IV - Preencher'!E25</f>
        <v>5.16 - Serviços Médico-Hospitalares, Odotonlogia e Laboratoriais</v>
      </c>
      <c r="D16" s="3">
        <f>'[1]TCE - ANEXO IV - Preencher'!F25</f>
        <v>44042402000124</v>
      </c>
      <c r="E16" s="5" t="str">
        <f>'[1]TCE - ANEXO IV - Preencher'!G25</f>
        <v>M C DA SILVA MONTEIRO SERVIÇOS DE PRESTAÇÕES HOSPITALARES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9</v>
      </c>
      <c r="I16" s="6">
        <f>IF('[1]TCE - ANEXO IV - Preencher'!K25="","",'[1]TCE - ANEXO IV - Preencher'!K25)</f>
        <v>45141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2609402</v>
      </c>
      <c r="L16" s="7">
        <f>'[1]TCE - ANEXO IV - Preencher'!N25</f>
        <v>3900</v>
      </c>
    </row>
    <row r="17" spans="1:12" s="8" customFormat="1" ht="19.5" customHeight="1" x14ac:dyDescent="0.2">
      <c r="A17" s="3">
        <f>IFERROR(VLOOKUP(B17,'[1]DADOS (OCULTAR)'!$Q$3:$S$133,3,0),"")</f>
        <v>9767633000366</v>
      </c>
      <c r="B17" s="4" t="str">
        <f>'[1]TCE - ANEXO IV - Preencher'!C26</f>
        <v>HOSPITAL ERMÍRIO COUTINHO</v>
      </c>
      <c r="C17" s="4" t="str">
        <f>'[1]TCE - ANEXO IV - Preencher'!E26</f>
        <v>5.16 - Serviços Médico-Hospitalares, Odotonlogia e Laboratoriais</v>
      </c>
      <c r="D17" s="3">
        <f>'[1]TCE - ANEXO IV - Preencher'!F26</f>
        <v>4417367000166</v>
      </c>
      <c r="E17" s="5" t="str">
        <f>'[1]TCE - ANEXO IV - Preencher'!G26</f>
        <v>F MALTA SERVIÇOS MEDICOS E CONSULTORIA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237</v>
      </c>
      <c r="I17" s="6">
        <f>IF('[1]TCE - ANEXO IV - Preencher'!K26="","",'[1]TCE - ANEXO IV - Preencher'!K26)</f>
        <v>45141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19920</v>
      </c>
    </row>
    <row r="18" spans="1:12" s="8" customFormat="1" ht="19.5" customHeight="1" x14ac:dyDescent="0.2">
      <c r="A18" s="3">
        <f>IFERROR(VLOOKUP(B18,'[1]DADOS (OCULTAR)'!$Q$3:$S$133,3,0),"")</f>
        <v>9767633000366</v>
      </c>
      <c r="B18" s="4" t="str">
        <f>'[1]TCE - ANEXO IV - Preencher'!C27</f>
        <v>HOSPITAL ERMÍRIO COUTINHO</v>
      </c>
      <c r="C18" s="4" t="str">
        <f>'[1]TCE - ANEXO IV - Preencher'!E27</f>
        <v>5.16 - Serviços Médico-Hospitalares, Odotonlogia e Laboratoriais</v>
      </c>
      <c r="D18" s="3">
        <f>'[1]TCE - ANEXO IV - Preencher'!F27</f>
        <v>48656723000170</v>
      </c>
      <c r="E18" s="5" t="str">
        <f>'[1]TCE - ANEXO IV - Preencher'!G27</f>
        <v>RC &amp; TP SERVIÇOS MEDICOS LTDA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134</v>
      </c>
      <c r="I18" s="6">
        <f>IF('[1]TCE - ANEXO IV - Preencher'!K27="","",'[1]TCE - ANEXO IV - Preencher'!K27)</f>
        <v>45142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75900</v>
      </c>
    </row>
    <row r="19" spans="1:12" s="8" customFormat="1" ht="19.5" customHeight="1" x14ac:dyDescent="0.2">
      <c r="A19" s="3">
        <f>IFERROR(VLOOKUP(B19,'[1]DADOS (OCULTAR)'!$Q$3:$S$133,3,0),"")</f>
        <v>9767633000366</v>
      </c>
      <c r="B19" s="4" t="str">
        <f>'[1]TCE - ANEXO IV - Preencher'!C28</f>
        <v>HOSPITAL ERMÍRIO COUTINHO</v>
      </c>
      <c r="C19" s="4" t="str">
        <f>'[1]TCE - ANEXO IV - Preencher'!E28</f>
        <v>5.16 - Serviços Médico-Hospitalares, Odotonlogia e Laboratoriais</v>
      </c>
      <c r="D19" s="3">
        <f>'[1]TCE - ANEXO IV - Preencher'!F28</f>
        <v>20662465000115</v>
      </c>
      <c r="E19" s="5" t="str">
        <f>'[1]TCE - ANEXO IV - Preencher'!G28</f>
        <v>SOCIEDADE DE APOIO MÉDICO ORGANIZACIONAL LTDA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790</v>
      </c>
      <c r="I19" s="6">
        <f>IF('[1]TCE - ANEXO IV - Preencher'!K28="","",'[1]TCE - ANEXO IV - Preencher'!K28)</f>
        <v>45138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21000</v>
      </c>
    </row>
    <row r="20" spans="1:12" s="8" customFormat="1" ht="19.5" customHeight="1" x14ac:dyDescent="0.2">
      <c r="A20" s="3">
        <f>IFERROR(VLOOKUP(B20,'[1]DADOS (OCULTAR)'!$Q$3:$S$133,3,0),"")</f>
        <v>9767633000366</v>
      </c>
      <c r="B20" s="4" t="str">
        <f>'[1]TCE - ANEXO IV - Preencher'!C29</f>
        <v>HOSPITAL ERMÍRIO COUTINHO</v>
      </c>
      <c r="C20" s="4" t="str">
        <f>'[1]TCE - ANEXO IV - Preencher'!E29</f>
        <v>5.16 - Serviços Médico-Hospitalares, Odotonlogia e Laboratoriais</v>
      </c>
      <c r="D20" s="3">
        <f>'[1]TCE - ANEXO IV - Preencher'!F29</f>
        <v>42327891000135</v>
      </c>
      <c r="E20" s="5" t="str">
        <f>'[1]TCE - ANEXO IV - Preencher'!G29</f>
        <v>CLINICA MÉDICA RENATA FREITAS LTDA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1000012</v>
      </c>
      <c r="I20" s="6">
        <f>IF('[1]TCE - ANEXO IV - Preencher'!K29="","",'[1]TCE - ANEXO IV - Preencher'!K29)</f>
        <v>45143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2507507</v>
      </c>
      <c r="L20" s="7">
        <f>'[1]TCE - ANEXO IV - Preencher'!N29</f>
        <v>21150</v>
      </c>
    </row>
    <row r="21" spans="1:12" s="8" customFormat="1" ht="19.5" customHeight="1" x14ac:dyDescent="0.2">
      <c r="A21" s="3">
        <f>IFERROR(VLOOKUP(B21,'[1]DADOS (OCULTAR)'!$Q$3:$S$133,3,0),"")</f>
        <v>9767633000366</v>
      </c>
      <c r="B21" s="4" t="str">
        <f>'[1]TCE - ANEXO IV - Preencher'!C30</f>
        <v>HOSPITAL ERMÍRIO COUTINHO</v>
      </c>
      <c r="C21" s="4" t="str">
        <f>'[1]TCE - ANEXO IV - Preencher'!E30</f>
        <v>5.16 - Serviços Médico-Hospitalares, Odotonlogia e Laboratoriais</v>
      </c>
      <c r="D21" s="3">
        <f>'[1]TCE - ANEXO IV - Preencher'!F30</f>
        <v>46424732000100</v>
      </c>
      <c r="E21" s="5" t="str">
        <f>'[1]TCE - ANEXO IV - Preencher'!G30</f>
        <v>ACIOLI SERVIÇOS DE SAUDE LTDA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34</v>
      </c>
      <c r="I21" s="6">
        <f>IF('[1]TCE - ANEXO IV - Preencher'!K30="","",'[1]TCE - ANEXO IV - Preencher'!K30)</f>
        <v>45141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2609600</v>
      </c>
      <c r="L21" s="7">
        <f>'[1]TCE - ANEXO IV - Preencher'!N30</f>
        <v>4700</v>
      </c>
    </row>
    <row r="22" spans="1:12" s="8" customFormat="1" ht="19.5" customHeight="1" x14ac:dyDescent="0.2">
      <c r="A22" s="3">
        <f>IFERROR(VLOOKUP(B22,'[1]DADOS (OCULTAR)'!$Q$3:$S$133,3,0),"")</f>
        <v>9767633000366</v>
      </c>
      <c r="B22" s="4" t="str">
        <f>'[1]TCE - ANEXO IV - Preencher'!C31</f>
        <v>HOSPITAL ERMÍRIO COUTINHO</v>
      </c>
      <c r="C22" s="4" t="str">
        <f>'[1]TCE - ANEXO IV - Preencher'!E31</f>
        <v>5.99 - Outros Serviços de Terceiros Pessoa Jurídica</v>
      </c>
      <c r="D22" s="3" t="str">
        <f>'[1]TCE - ANEXO IV - Preencher'!F31</f>
        <v>21.209.817/0001-44</v>
      </c>
      <c r="E22" s="5" t="str">
        <f>'[1]TCE - ANEXO IV - Preencher'!G31</f>
        <v>SANDRO OLIVEIRA SILVA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14</v>
      </c>
      <c r="I22" s="6">
        <f>IF('[1]TCE - ANEXO IV - Preencher'!K31="","",'[1]TCE - ANEXO IV - Preencher'!K31)</f>
        <v>45132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450</v>
      </c>
    </row>
    <row r="23" spans="1:12" s="8" customFormat="1" ht="19.5" customHeight="1" x14ac:dyDescent="0.2">
      <c r="A23" s="3">
        <f>IFERROR(VLOOKUP(B23,'[1]DADOS (OCULTAR)'!$Q$3:$S$133,3,0),"")</f>
        <v>9767633000366</v>
      </c>
      <c r="B23" s="4" t="str">
        <f>'[1]TCE - ANEXO IV - Preencher'!C32</f>
        <v>HOSPITAL ERMÍRIO COUTINHO</v>
      </c>
      <c r="C23" s="4" t="str">
        <f>'[1]TCE - ANEXO IV - Preencher'!E32</f>
        <v>5.16 - Serviços Médico-Hospitalares, Odotonlogia e Laboratoriais</v>
      </c>
      <c r="D23" s="3">
        <f>'[1]TCE - ANEXO IV - Preencher'!F32</f>
        <v>26360010000121</v>
      </c>
      <c r="E23" s="5" t="str">
        <f>'[1]TCE - ANEXO IV - Preencher'!G32</f>
        <v>JORGE SAMPAIO SERVIÇOS DE MEDICINA EIRELI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148</v>
      </c>
      <c r="I23" s="6">
        <f>IF('[1]TCE - ANEXO IV - Preencher'!K32="","",'[1]TCE - ANEXO IV - Preencher'!K32)</f>
        <v>45141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2609600</v>
      </c>
      <c r="L23" s="7">
        <f>'[1]TCE - ANEXO IV - Preencher'!N32</f>
        <v>14400</v>
      </c>
    </row>
    <row r="24" spans="1:12" s="8" customFormat="1" ht="19.5" customHeight="1" x14ac:dyDescent="0.2">
      <c r="A24" s="3">
        <f>IFERROR(VLOOKUP(B24,'[1]DADOS (OCULTAR)'!$Q$3:$S$133,3,0),"")</f>
        <v>9767633000366</v>
      </c>
      <c r="B24" s="4" t="str">
        <f>'[1]TCE - ANEXO IV - Preencher'!C33</f>
        <v>HOSPITAL ERMÍRIO COUTINHO</v>
      </c>
      <c r="C24" s="4" t="str">
        <f>'[1]TCE - ANEXO IV - Preencher'!E33</f>
        <v>5.99 - Outros Serviços de Terceiros Pessoa Jurídica</v>
      </c>
      <c r="D24" s="3" t="str">
        <f>'[1]TCE - ANEXO IV - Preencher'!F33</f>
        <v>34.995.567/0001-67</v>
      </c>
      <c r="E24" s="5" t="str">
        <f>'[1]TCE - ANEXO IV - Preencher'!G33</f>
        <v>JOAO CARLOS MONTEIRO DE MORAIES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50</v>
      </c>
      <c r="I24" s="6">
        <f>IF('[1]TCE - ANEXO IV - Preencher'!K33="","",'[1]TCE - ANEXO IV - Preencher'!K33)</f>
        <v>45145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150</v>
      </c>
    </row>
    <row r="25" spans="1:12" s="8" customFormat="1" ht="19.5" customHeight="1" x14ac:dyDescent="0.2">
      <c r="A25" s="3">
        <f>IFERROR(VLOOKUP(B25,'[1]DADOS (OCULTAR)'!$Q$3:$S$133,3,0),"")</f>
        <v>9767633000366</v>
      </c>
      <c r="B25" s="4" t="str">
        <f>'[1]TCE - ANEXO IV - Preencher'!C34</f>
        <v>HOSPITAL ERMÍRIO COUTINHO</v>
      </c>
      <c r="C25" s="4" t="str">
        <f>'[1]TCE - ANEXO IV - Preencher'!E34</f>
        <v>5.16 - Serviços Médico-Hospitalares, Odotonlogia e Laboratoriais</v>
      </c>
      <c r="D25" s="3">
        <f>'[1]TCE - ANEXO IV - Preencher'!F34</f>
        <v>34666218000100</v>
      </c>
      <c r="E25" s="5" t="str">
        <f>'[1]TCE - ANEXO IV - Preencher'!G34</f>
        <v>MINERVA OLIVEIRA DE SANTANA ATIVIDADES MÉDICAS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68</v>
      </c>
      <c r="I25" s="6">
        <f>IF('[1]TCE - ANEXO IV - Preencher'!K34="","",'[1]TCE - ANEXO IV - Preencher'!K34)</f>
        <v>45141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10200</v>
      </c>
    </row>
    <row r="26" spans="1:12" s="8" customFormat="1" ht="19.5" customHeight="1" x14ac:dyDescent="0.2">
      <c r="A26" s="3">
        <f>IFERROR(VLOOKUP(B26,'[1]DADOS (OCULTAR)'!$Q$3:$S$133,3,0),"")</f>
        <v>9767633000366</v>
      </c>
      <c r="B26" s="4" t="str">
        <f>'[1]TCE - ANEXO IV - Preencher'!C35</f>
        <v>HOSPITAL ERMÍRIO COUTINHO</v>
      </c>
      <c r="C26" s="4" t="str">
        <f>'[1]TCE - ANEXO IV - Preencher'!E35</f>
        <v>5.16 - Serviços Médico-Hospitalares, Odotonlogia e Laboratoriais</v>
      </c>
      <c r="D26" s="3">
        <f>'[1]TCE - ANEXO IV - Preencher'!F35</f>
        <v>33295443000106</v>
      </c>
      <c r="E26" s="5" t="str">
        <f>'[1]TCE - ANEXO IV - Preencher'!G35</f>
        <v>M B A F DE SOUZA AMBULATORIAL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57</v>
      </c>
      <c r="I26" s="6">
        <f>IF('[1]TCE - ANEXO IV - Preencher'!K35="","",'[1]TCE - ANEXO IV - Preencher'!K35)</f>
        <v>45142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2608909</v>
      </c>
      <c r="L26" s="7">
        <f>'[1]TCE - ANEXO IV - Preencher'!N35</f>
        <v>5625</v>
      </c>
    </row>
    <row r="27" spans="1:12" s="8" customFormat="1" ht="19.5" customHeight="1" x14ac:dyDescent="0.2">
      <c r="A27" s="3">
        <f>IFERROR(VLOOKUP(B27,'[1]DADOS (OCULTAR)'!$Q$3:$S$133,3,0),"")</f>
        <v>9767633000366</v>
      </c>
      <c r="B27" s="4" t="str">
        <f>'[1]TCE - ANEXO IV - Preencher'!C36</f>
        <v>HOSPITAL ERMÍRIO COUTINHO</v>
      </c>
      <c r="C27" s="4" t="str">
        <f>'[1]TCE - ANEXO IV - Preencher'!E36</f>
        <v>5.16 - Serviços Médico-Hospitalares, Odotonlogia e Laboratoriais</v>
      </c>
      <c r="D27" s="3">
        <f>'[1]TCE - ANEXO IV - Preencher'!F36</f>
        <v>28041745000118</v>
      </c>
      <c r="E27" s="5" t="str">
        <f>'[1]TCE - ANEXO IV - Preencher'!G36</f>
        <v>RADIOCOR TRAVASSOS GESTAO HOSPITALAR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473</v>
      </c>
      <c r="I27" s="6">
        <f>IF('[1]TCE - ANEXO IV - Preencher'!K36="","",'[1]TCE - ANEXO IV - Preencher'!K36)</f>
        <v>45141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12000</v>
      </c>
    </row>
    <row r="28" spans="1:12" s="8" customFormat="1" ht="19.5" customHeight="1" x14ac:dyDescent="0.2">
      <c r="A28" s="3">
        <f>IFERROR(VLOOKUP(B28,'[1]DADOS (OCULTAR)'!$Q$3:$S$133,3,0),"")</f>
        <v>9767633000366</v>
      </c>
      <c r="B28" s="4" t="str">
        <f>'[1]TCE - ANEXO IV - Preencher'!C37</f>
        <v>HOSPITAL ERMÍRIO COUTINHO</v>
      </c>
      <c r="C28" s="4" t="str">
        <f>'[1]TCE - ANEXO IV - Preencher'!E37</f>
        <v>5.16 - Serviços Médico-Hospitalares, Odotonlogia e Laboratoriais</v>
      </c>
      <c r="D28" s="3">
        <f>'[1]TCE - ANEXO IV - Preencher'!F37</f>
        <v>47619581000108</v>
      </c>
      <c r="E28" s="5" t="str">
        <f>'[1]TCE - ANEXO IV - Preencher'!G37</f>
        <v>FERREIRA E VIDAL LTDA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18</v>
      </c>
      <c r="I28" s="6">
        <f>IF('[1]TCE - ANEXO IV - Preencher'!K37="","",'[1]TCE - ANEXO IV - Preencher'!K37)</f>
        <v>45142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2609501</v>
      </c>
      <c r="L28" s="7">
        <f>'[1]TCE - ANEXO IV - Preencher'!N37</f>
        <v>9000</v>
      </c>
    </row>
    <row r="29" spans="1:12" s="8" customFormat="1" ht="19.5" customHeight="1" x14ac:dyDescent="0.2">
      <c r="A29" s="3">
        <f>IFERROR(VLOOKUP(B29,'[1]DADOS (OCULTAR)'!$Q$3:$S$133,3,0),"")</f>
        <v>9767633000366</v>
      </c>
      <c r="B29" s="4" t="str">
        <f>'[1]TCE - ANEXO IV - Preencher'!C38</f>
        <v>HOSPITAL ERMÍRIO COUTINHO</v>
      </c>
      <c r="C29" s="4" t="str">
        <f>'[1]TCE - ANEXO IV - Preencher'!E38</f>
        <v>5.16 - Serviços Médico-Hospitalares, Odotonlogia e Laboratoriais</v>
      </c>
      <c r="D29" s="3">
        <f>'[1]TCE - ANEXO IV - Preencher'!F38</f>
        <v>49206616000102</v>
      </c>
      <c r="E29" s="5" t="str">
        <f>'[1]TCE - ANEXO IV - Preencher'!G38</f>
        <v>LARISSA FONSECA SERVIÇOS MÉDICOS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10</v>
      </c>
      <c r="I29" s="6">
        <f>IF('[1]TCE - ANEXO IV - Preencher'!K38="","",'[1]TCE - ANEXO IV - Preencher'!K38)</f>
        <v>45141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13000</v>
      </c>
    </row>
    <row r="30" spans="1:12" s="8" customFormat="1" ht="19.5" customHeight="1" x14ac:dyDescent="0.2">
      <c r="A30" s="3">
        <f>IFERROR(VLOOKUP(B30,'[1]DADOS (OCULTAR)'!$Q$3:$S$133,3,0),"")</f>
        <v>9767633000366</v>
      </c>
      <c r="B30" s="4" t="str">
        <f>'[1]TCE - ANEXO IV - Preencher'!C39</f>
        <v>HOSPITAL ERMÍRIO COUTINHO</v>
      </c>
      <c r="C30" s="4" t="str">
        <f>'[1]TCE - ANEXO IV - Preencher'!E39</f>
        <v>5.16 - Serviços Médico-Hospitalares, Odotonlogia e Laboratoriais</v>
      </c>
      <c r="D30" s="3">
        <f>'[1]TCE - ANEXO IV - Preencher'!F39</f>
        <v>37390600000113</v>
      </c>
      <c r="E30" s="5" t="str">
        <f>'[1]TCE - ANEXO IV - Preencher'!G39</f>
        <v>MICHELYNE DE CARVALHO MOREIRA SILVA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1000016</v>
      </c>
      <c r="I30" s="6">
        <f>IF('[1]TCE - ANEXO IV - Preencher'!K39="","",'[1]TCE - ANEXO IV - Preencher'!K39)</f>
        <v>45138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2507507</v>
      </c>
      <c r="L30" s="7">
        <f>'[1]TCE - ANEXO IV - Preencher'!N39</f>
        <v>17400</v>
      </c>
    </row>
    <row r="31" spans="1:12" s="8" customFormat="1" ht="19.5" customHeight="1" x14ac:dyDescent="0.2">
      <c r="A31" s="3">
        <f>IFERROR(VLOOKUP(B31,'[1]DADOS (OCULTAR)'!$Q$3:$S$133,3,0),"")</f>
        <v>9767633000366</v>
      </c>
      <c r="B31" s="4" t="str">
        <f>'[1]TCE - ANEXO IV - Preencher'!C40</f>
        <v>HOSPITAL ERMÍRIO COUTINHO</v>
      </c>
      <c r="C31" s="4" t="str">
        <f>'[1]TCE - ANEXO IV - Preencher'!E40</f>
        <v>5.16 - Serviços Médico-Hospitalares, Odotonlogia e Laboratoriais</v>
      </c>
      <c r="D31" s="3">
        <f>'[1]TCE - ANEXO IV - Preencher'!F40</f>
        <v>49000874000138</v>
      </c>
      <c r="E31" s="5" t="str">
        <f>'[1]TCE - ANEXO IV - Preencher'!G40</f>
        <v>CGN SERVIÇOS MEDICOS LTDA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1000015</v>
      </c>
      <c r="I31" s="6">
        <f>IF('[1]TCE - ANEXO IV - Preencher'!K40="","",'[1]TCE - ANEXO IV - Preencher'!K40)</f>
        <v>45141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2609501</v>
      </c>
      <c r="L31" s="7">
        <f>'[1]TCE - ANEXO IV - Preencher'!N40</f>
        <v>10400</v>
      </c>
    </row>
    <row r="32" spans="1:12" s="8" customFormat="1" ht="19.5" customHeight="1" x14ac:dyDescent="0.2">
      <c r="A32" s="3">
        <f>IFERROR(VLOOKUP(B32,'[1]DADOS (OCULTAR)'!$Q$3:$S$133,3,0),"")</f>
        <v>9767633000366</v>
      </c>
      <c r="B32" s="4" t="str">
        <f>'[1]TCE - ANEXO IV - Preencher'!C41</f>
        <v>HOSPITAL ERMÍRIO COUTINHO</v>
      </c>
      <c r="C32" s="4" t="str">
        <f>'[1]TCE - ANEXO IV - Preencher'!E41</f>
        <v>5.16 - Serviços Médico-Hospitalares, Odotonlogia e Laboratoriais</v>
      </c>
      <c r="D32" s="3">
        <f>'[1]TCE - ANEXO IV - Preencher'!F41</f>
        <v>8873514000163</v>
      </c>
      <c r="E32" s="5" t="str">
        <f>'[1]TCE - ANEXO IV - Preencher'!G41</f>
        <v>LIMA &amp; SANTOS CLINICA GERAL E PESQUISA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45</v>
      </c>
      <c r="I32" s="6">
        <f>IF('[1]TCE - ANEXO IV - Preencher'!K41="","",'[1]TCE - ANEXO IV - Preencher'!K41)</f>
        <v>45142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2602902</v>
      </c>
      <c r="L32" s="7">
        <f>'[1]TCE - ANEXO IV - Preencher'!N41</f>
        <v>12000</v>
      </c>
    </row>
    <row r="33" spans="1:12" s="8" customFormat="1" ht="19.5" customHeight="1" x14ac:dyDescent="0.2">
      <c r="A33" s="3">
        <f>IFERROR(VLOOKUP(B33,'[1]DADOS (OCULTAR)'!$Q$3:$S$133,3,0),"")</f>
        <v>9767633000366</v>
      </c>
      <c r="B33" s="4" t="str">
        <f>'[1]TCE - ANEXO IV - Preencher'!C42</f>
        <v>HOSPITAL ERMÍRIO COUTINHO</v>
      </c>
      <c r="C33" s="4" t="str">
        <f>'[1]TCE - ANEXO IV - Preencher'!E42</f>
        <v>5.16 - Serviços Médico-Hospitalares, Odotonlogia e Laboratoriais</v>
      </c>
      <c r="D33" s="3">
        <f>'[1]TCE - ANEXO IV - Preencher'!F42</f>
        <v>39917740000122</v>
      </c>
      <c r="E33" s="5" t="str">
        <f>'[1]TCE - ANEXO IV - Preencher'!G42</f>
        <v>PORTOMED ATIVIDADES MEDICAS LTDA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445</v>
      </c>
      <c r="I33" s="6">
        <f>IF('[1]TCE - ANEXO IV - Preencher'!K42="","",'[1]TCE - ANEXO IV - Preencher'!K42)</f>
        <v>45141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13000</v>
      </c>
    </row>
    <row r="34" spans="1:12" s="8" customFormat="1" ht="19.5" customHeight="1" x14ac:dyDescent="0.2">
      <c r="A34" s="3">
        <f>IFERROR(VLOOKUP(B34,'[1]DADOS (OCULTAR)'!$Q$3:$S$133,3,0),"")</f>
        <v>9767633000366</v>
      </c>
      <c r="B34" s="4" t="str">
        <f>'[1]TCE - ANEXO IV - Preencher'!C43</f>
        <v>HOSPITAL ERMÍRIO COUTINHO</v>
      </c>
      <c r="C34" s="4" t="str">
        <f>'[1]TCE - ANEXO IV - Preencher'!E43</f>
        <v>5.16 - Serviços Médico-Hospitalares, Odotonlogia e Laboratoriais</v>
      </c>
      <c r="D34" s="3">
        <f>'[1]TCE - ANEXO IV - Preencher'!F43</f>
        <v>40407276000103</v>
      </c>
      <c r="E34" s="5" t="str">
        <f>'[1]TCE - ANEXO IV - Preencher'!G43</f>
        <v>PRONTOMED ATIVIDADES MEDICAS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715</v>
      </c>
      <c r="I34" s="6">
        <f>IF('[1]TCE - ANEXO IV - Preencher'!K43="","",'[1]TCE - ANEXO IV - Preencher'!K43)</f>
        <v>45141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2609600</v>
      </c>
      <c r="L34" s="7">
        <f>'[1]TCE - ANEXO IV - Preencher'!N43</f>
        <v>22400</v>
      </c>
    </row>
    <row r="35" spans="1:12" s="8" customFormat="1" ht="19.5" customHeight="1" x14ac:dyDescent="0.2">
      <c r="A35" s="3">
        <f>IFERROR(VLOOKUP(B35,'[1]DADOS (OCULTAR)'!$Q$3:$S$133,3,0),"")</f>
        <v>9767633000366</v>
      </c>
      <c r="B35" s="4" t="str">
        <f>'[1]TCE - ANEXO IV - Preencher'!C44</f>
        <v>HOSPITAL ERMÍRIO COUTINHO</v>
      </c>
      <c r="C35" s="4" t="str">
        <f>'[1]TCE - ANEXO IV - Preencher'!E44</f>
        <v>5.16 - Serviços Médico-Hospitalares, Odotonlogia e Laboratoriais</v>
      </c>
      <c r="D35" s="3">
        <f>'[1]TCE - ANEXO IV - Preencher'!F44</f>
        <v>48787500000141</v>
      </c>
      <c r="E35" s="5" t="str">
        <f>'[1]TCE - ANEXO IV - Preencher'!G44</f>
        <v>JOSE MARCELO DA SILVA JUNIOR SERVIÇOS MÉDICOS LTDA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8</v>
      </c>
      <c r="I35" s="6">
        <f>IF('[1]TCE - ANEXO IV - Preencher'!K44="","",'[1]TCE - ANEXO IV - Preencher'!K44)</f>
        <v>45141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10300</v>
      </c>
    </row>
    <row r="36" spans="1:12" s="8" customFormat="1" ht="19.5" customHeight="1" x14ac:dyDescent="0.2">
      <c r="A36" s="3">
        <f>IFERROR(VLOOKUP(B36,'[1]DADOS (OCULTAR)'!$Q$3:$S$133,3,0),"")</f>
        <v>9767633000366</v>
      </c>
      <c r="B36" s="4" t="str">
        <f>'[1]TCE - ANEXO IV - Preencher'!C45</f>
        <v>HOSPITAL ERMÍRIO COUTINHO</v>
      </c>
      <c r="C36" s="4" t="str">
        <f>'[1]TCE - ANEXO IV - Preencher'!E45</f>
        <v>5.22 - Vigilância Ostensiva / Monitorada</v>
      </c>
      <c r="D36" s="3" t="str">
        <f>'[1]TCE - ANEXO IV - Preencher'!F45</f>
        <v>11808559/0001-69</v>
      </c>
      <c r="E36" s="5" t="str">
        <f>'[1]TCE - ANEXO IV - Preencher'!G45</f>
        <v>INTELIGENCIA VIGILANCIA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2951</v>
      </c>
      <c r="I36" s="6">
        <f>IF('[1]TCE - ANEXO IV - Preencher'!K45="","",'[1]TCE - ANEXO IV - Preencher'!K45)</f>
        <v>45140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2609600</v>
      </c>
      <c r="L36" s="7">
        <f>'[1]TCE - ANEXO IV - Preencher'!N45</f>
        <v>55565.58</v>
      </c>
    </row>
    <row r="37" spans="1:12" s="8" customFormat="1" ht="19.5" customHeight="1" x14ac:dyDescent="0.2">
      <c r="A37" s="3">
        <f>IFERROR(VLOOKUP(B37,'[1]DADOS (OCULTAR)'!$Q$3:$S$133,3,0),"")</f>
        <v>9767633000366</v>
      </c>
      <c r="B37" s="4" t="str">
        <f>'[1]TCE - ANEXO IV - Preencher'!C46</f>
        <v>HOSPITAL ERMÍRIO COUTINHO</v>
      </c>
      <c r="C37" s="4" t="str">
        <f>'[1]TCE - ANEXO IV - Preencher'!E46</f>
        <v>5.99 - Outros Serviços de Terceiros Pessoa Jurídica</v>
      </c>
      <c r="D37" s="3" t="str">
        <f>'[1]TCE - ANEXO IV - Preencher'!F46</f>
        <v>03789272/0010-00</v>
      </c>
      <c r="E37" s="5" t="str">
        <f>'[1]TCE - ANEXO IV - Preencher'!G46</f>
        <v>SERVIÇO NACIONAL DE APRENDIZAGEM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4098</v>
      </c>
      <c r="I37" s="6">
        <f>IF('[1]TCE - ANEXO IV - Preencher'!K46="","",'[1]TCE - ANEXO IV - Preencher'!K46)</f>
        <v>45113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2604106</v>
      </c>
      <c r="L37" s="7">
        <f>'[1]TCE - ANEXO IV - Preencher'!N46</f>
        <v>1500</v>
      </c>
    </row>
    <row r="38" spans="1:12" s="8" customFormat="1" ht="19.5" customHeight="1" x14ac:dyDescent="0.2">
      <c r="A38" s="3">
        <f>IFERROR(VLOOKUP(B38,'[1]DADOS (OCULTAR)'!$Q$3:$S$133,3,0),"")</f>
        <v>9767633000366</v>
      </c>
      <c r="B38" s="4" t="str">
        <f>'[1]TCE - ANEXO IV - Preencher'!C47</f>
        <v>HOSPITAL ERMÍRIO COUTINHO</v>
      </c>
      <c r="C38" s="4" t="str">
        <f>'[1]TCE - ANEXO IV - Preencher'!E47</f>
        <v>5.10 - Detetização/Tratamento de Resíduos e Afins</v>
      </c>
      <c r="D38" s="3" t="str">
        <f>'[1]TCE - ANEXO IV - Preencher'!F47</f>
        <v>06173476/0001-00</v>
      </c>
      <c r="E38" s="5" t="str">
        <f>'[1]TCE - ANEXO IV - Preencher'!G47</f>
        <v>ANTONIO E LEANDRO SERVIÇOS DE IMUNIZAÇÃO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7706</v>
      </c>
      <c r="I38" s="6">
        <f>IF('[1]TCE - ANEXO IV - Preencher'!K47="","",'[1]TCE - ANEXO IV - Preencher'!K47)</f>
        <v>45145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2604007</v>
      </c>
      <c r="L38" s="7">
        <f>'[1]TCE - ANEXO IV - Preencher'!N47</f>
        <v>550</v>
      </c>
    </row>
    <row r="39" spans="1:12" s="8" customFormat="1" ht="19.5" customHeight="1" x14ac:dyDescent="0.2">
      <c r="A39" s="3">
        <f>IFERROR(VLOOKUP(B39,'[1]DADOS (OCULTAR)'!$Q$3:$S$133,3,0),"")</f>
        <v>9767633000366</v>
      </c>
      <c r="B39" s="4" t="str">
        <f>'[1]TCE - ANEXO IV - Preencher'!C48</f>
        <v>HOSPITAL ERMÍRIO COUTINHO</v>
      </c>
      <c r="C39" s="4" t="str">
        <f>'[1]TCE - ANEXO IV - Preencher'!E48</f>
        <v>5.16 - Serviços Médico-Hospitalares, Odotonlogia e Laboratoriais</v>
      </c>
      <c r="D39" s="3">
        <f>'[1]TCE - ANEXO IV - Preencher'!F48</f>
        <v>41069540000109</v>
      </c>
      <c r="E39" s="5" t="str">
        <f>'[1]TCE - ANEXO IV - Preencher'!G48</f>
        <v>MED VISION SERVIÇOS MEDICOS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211</v>
      </c>
      <c r="I39" s="6">
        <f>IF('[1]TCE - ANEXO IV - Preencher'!K48="","",'[1]TCE - ANEXO IV - Preencher'!K48)</f>
        <v>45141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2304400</v>
      </c>
      <c r="L39" s="7">
        <f>'[1]TCE - ANEXO IV - Preencher'!N48</f>
        <v>12000</v>
      </c>
    </row>
    <row r="40" spans="1:12" s="8" customFormat="1" ht="19.5" customHeight="1" x14ac:dyDescent="0.2">
      <c r="A40" s="3">
        <f>IFERROR(VLOOKUP(B40,'[1]DADOS (OCULTAR)'!$Q$3:$S$133,3,0),"")</f>
        <v>9767633000366</v>
      </c>
      <c r="B40" s="4" t="str">
        <f>'[1]TCE - ANEXO IV - Preencher'!C49</f>
        <v>HOSPITAL ERMÍRIO COUTINHO</v>
      </c>
      <c r="C40" s="4" t="str">
        <f>'[1]TCE - ANEXO IV - Preencher'!E49</f>
        <v>5.16 - Serviços Médico-Hospitalares, Odotonlogia e Laboratoriais</v>
      </c>
      <c r="D40" s="3" t="str">
        <f>'[1]TCE - ANEXO IV - Preencher'!F49</f>
        <v>50.817.058/0001-09</v>
      </c>
      <c r="E40" s="5" t="str">
        <f>'[1]TCE - ANEXO IV - Preencher'!G49</f>
        <v>JOANNY FRANCIELINY DE OLIVEIRA SILVA SERVIÇOS MÉDICOS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3</v>
      </c>
      <c r="I40" s="6">
        <f>IF('[1]TCE - ANEXO IV - Preencher'!K49="","",'[1]TCE - ANEXO IV - Preencher'!K49)</f>
        <v>45141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2304400</v>
      </c>
      <c r="L40" s="7">
        <f>'[1]TCE - ANEXO IV - Preencher'!N49</f>
        <v>8950</v>
      </c>
    </row>
    <row r="41" spans="1:12" s="8" customFormat="1" ht="19.5" customHeight="1" x14ac:dyDescent="0.2">
      <c r="A41" s="3">
        <f>IFERROR(VLOOKUP(B41,'[1]DADOS (OCULTAR)'!$Q$3:$S$133,3,0),"")</f>
        <v>9767633000366</v>
      </c>
      <c r="B41" s="4" t="str">
        <f>'[1]TCE - ANEXO IV - Preencher'!C50</f>
        <v>HOSPITAL ERMÍRIO COUTINHO</v>
      </c>
      <c r="C41" s="4" t="str">
        <f>'[1]TCE - ANEXO IV - Preencher'!E50</f>
        <v>5.17 - Manutenção de Software, Certificação Digital e Microfilmagem</v>
      </c>
      <c r="D41" s="3">
        <f>'[1]TCE - ANEXO IV - Preencher'!F50</f>
        <v>10891998000115</v>
      </c>
      <c r="E41" s="5" t="str">
        <f>'[1]TCE - ANEXO IV - Preencher'!G50</f>
        <v>ADVISERSIT SERVIÇOS EM INFORMÁTICA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925</v>
      </c>
      <c r="I41" s="6">
        <f>IF('[1]TCE - ANEXO IV - Preencher'!K50="","",'[1]TCE - ANEXO IV - Preencher'!K50)</f>
        <v>45139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2610707</v>
      </c>
      <c r="L41" s="7">
        <f>'[1]TCE - ANEXO IV - Preencher'!N50</f>
        <v>1282.5</v>
      </c>
    </row>
    <row r="42" spans="1:12" s="8" customFormat="1" ht="19.5" customHeight="1" x14ac:dyDescent="0.2">
      <c r="A42" s="3">
        <f>IFERROR(VLOOKUP(B42,'[1]DADOS (OCULTAR)'!$Q$3:$S$133,3,0),"")</f>
        <v>9767633000366</v>
      </c>
      <c r="B42" s="4" t="str">
        <f>'[1]TCE - ANEXO IV - Preencher'!C51</f>
        <v>HOSPITAL ERMÍRIO COUTINHO</v>
      </c>
      <c r="C42" s="4" t="str">
        <f>'[1]TCE - ANEXO IV - Preencher'!E51</f>
        <v>5.17 - Manutenção de Software, Certificação Digital e Microfilmagem</v>
      </c>
      <c r="D42" s="3">
        <f>'[1]TCE - ANEXO IV - Preencher'!F51</f>
        <v>92306257000780</v>
      </c>
      <c r="E42" s="5" t="str">
        <f>'[1]TCE - ANEXO IV - Preencher'!G51</f>
        <v>MV INFORMÁTICA NORDESTE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58414</v>
      </c>
      <c r="I42" s="6">
        <f>IF('[1]TCE - ANEXO IV - Preencher'!K51="","",'[1]TCE - ANEXO IV - Preencher'!K51)</f>
        <v>45112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17865.810000000001</v>
      </c>
    </row>
    <row r="43" spans="1:12" s="8" customFormat="1" ht="19.5" customHeight="1" x14ac:dyDescent="0.2">
      <c r="A43" s="3">
        <f>IFERROR(VLOOKUP(B43,'[1]DADOS (OCULTAR)'!$Q$3:$S$133,3,0),"")</f>
        <v>9767633000366</v>
      </c>
      <c r="B43" s="4" t="str">
        <f>'[1]TCE - ANEXO IV - Preencher'!C52</f>
        <v>HOSPITAL ERMÍRIO COUTINHO</v>
      </c>
      <c r="C43" s="4" t="str">
        <f>'[1]TCE - ANEXO IV - Preencher'!E52</f>
        <v>5.16 - Serviços Médico-Hospitalares, Odotonlogia e Laboratoriais</v>
      </c>
      <c r="D43" s="3" t="str">
        <f>'[1]TCE - ANEXO IV - Preencher'!F52</f>
        <v>40627455/0001-56</v>
      </c>
      <c r="E43" s="5" t="str">
        <f>'[1]TCE - ANEXO IV - Preencher'!G52</f>
        <v>EDUARDO CABRAL DE L JORDAO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18</v>
      </c>
      <c r="I43" s="6">
        <f>IF('[1]TCE - ANEXO IV - Preencher'!K52="","",'[1]TCE - ANEXO IV - Preencher'!K52)</f>
        <v>45139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2615300</v>
      </c>
      <c r="L43" s="7">
        <f>'[1]TCE - ANEXO IV - Preencher'!N52</f>
        <v>4600</v>
      </c>
    </row>
    <row r="44" spans="1:12" s="8" customFormat="1" ht="19.5" customHeight="1" x14ac:dyDescent="0.2">
      <c r="A44" s="3">
        <f>IFERROR(VLOOKUP(B44,'[1]DADOS (OCULTAR)'!$Q$3:$S$133,3,0),"")</f>
        <v>9767633000366</v>
      </c>
      <c r="B44" s="4" t="str">
        <f>'[1]TCE - ANEXO IV - Preencher'!C53</f>
        <v>HOSPITAL ERMÍRIO COUTINHO</v>
      </c>
      <c r="C44" s="4" t="str">
        <f>'[1]TCE - ANEXO IV - Preencher'!E53</f>
        <v>5.16 - Serviços Médico-Hospitalares, Odotonlogia e Laboratoriais</v>
      </c>
      <c r="D44" s="3" t="str">
        <f>'[1]TCE - ANEXO IV - Preencher'!F53</f>
        <v>03867460/0001-00</v>
      </c>
      <c r="E44" s="5" t="str">
        <f>'[1]TCE - ANEXO IV - Preencher'!G53</f>
        <v>CIFOL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197</v>
      </c>
      <c r="I44" s="6">
        <f>IF('[1]TCE - ANEXO IV - Preencher'!K53="","",'[1]TCE - ANEXO IV - Preencher'!K53)</f>
        <v>45142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2608909</v>
      </c>
      <c r="L44" s="7">
        <f>'[1]TCE - ANEXO IV - Preencher'!N53</f>
        <v>6000</v>
      </c>
    </row>
    <row r="45" spans="1:12" s="8" customFormat="1" ht="19.5" customHeight="1" x14ac:dyDescent="0.2">
      <c r="A45" s="3">
        <f>IFERROR(VLOOKUP(B45,'[1]DADOS (OCULTAR)'!$Q$3:$S$133,3,0),"")</f>
        <v>9767633000366</v>
      </c>
      <c r="B45" s="4" t="str">
        <f>'[1]TCE - ANEXO IV - Preencher'!C54</f>
        <v>HOSPITAL ERMÍRIO COUTINHO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>35181900/0001-67</v>
      </c>
      <c r="E45" s="5" t="str">
        <f>'[1]TCE - ANEXO IV - Preencher'!G54</f>
        <v>PREPARA CURSOS PROFISSIONALIZANTES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18</v>
      </c>
      <c r="I45" s="6">
        <f>IF('[1]TCE - ANEXO IV - Preencher'!K54="","",'[1]TCE - ANEXO IV - Preencher'!K54)</f>
        <v>45138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2608909</v>
      </c>
      <c r="L45" s="7">
        <f>'[1]TCE - ANEXO IV - Preencher'!N54</f>
        <v>4600</v>
      </c>
    </row>
    <row r="46" spans="1:12" s="8" customFormat="1" ht="19.5" customHeight="1" x14ac:dyDescent="0.2">
      <c r="A46" s="3">
        <f>IFERROR(VLOOKUP(B46,'[1]DADOS (OCULTAR)'!$Q$3:$S$133,3,0),"")</f>
        <v>9767633000366</v>
      </c>
      <c r="B46" s="4" t="str">
        <f>'[1]TCE - ANEXO IV - Preencher'!C55</f>
        <v>HOSPITAL ERMÍRIO COUTINHO</v>
      </c>
      <c r="C46" s="4" t="str">
        <f>'[1]TCE - ANEXO IV - Preencher'!E55</f>
        <v>5.10 - Detetização/Tratamento de Resíduos e Afins</v>
      </c>
      <c r="D46" s="3" t="str">
        <f>'[1]TCE - ANEXO IV - Preencher'!F55</f>
        <v>11863530/0001-80</v>
      </c>
      <c r="E46" s="5" t="str">
        <f>'[1]TCE - ANEXO IV - Preencher'!G55</f>
        <v>BRASCON GESTÃO AMBIENTAL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160608</v>
      </c>
      <c r="I46" s="6">
        <f>IF('[1]TCE - ANEXO IV - Preencher'!K55="","",'[1]TCE - ANEXO IV - Preencher'!K55)</f>
        <v>45139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2611309</v>
      </c>
      <c r="L46" s="7">
        <f>'[1]TCE - ANEXO IV - Preencher'!N55</f>
        <v>1975.8</v>
      </c>
    </row>
    <row r="47" spans="1:12" s="8" customFormat="1" ht="19.5" customHeight="1" x14ac:dyDescent="0.2">
      <c r="A47" s="3">
        <f>IFERROR(VLOOKUP(B47,'[1]DADOS (OCULTAR)'!$Q$3:$S$133,3,0),"")</f>
        <v>9767633000366</v>
      </c>
      <c r="B47" s="4" t="str">
        <f>'[1]TCE - ANEXO IV - Preencher'!C56</f>
        <v>HOSPITAL ERMÍRIO COUTINHO</v>
      </c>
      <c r="C47" s="4" t="str">
        <f>'[1]TCE - ANEXO IV - Preencher'!E56</f>
        <v>5.17 - Manutenção de Software, Certificação Digital e Microfilmagem</v>
      </c>
      <c r="D47" s="3" t="str">
        <f>'[1]TCE - ANEXO IV - Preencher'!F56</f>
        <v>07333111/0001-69</v>
      </c>
      <c r="E47" s="5" t="str">
        <f>'[1]TCE - ANEXO IV - Preencher'!G56</f>
        <v>SAFETEC INFORMATICA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99638</v>
      </c>
      <c r="I47" s="6">
        <f>IF('[1]TCE - ANEXO IV - Preencher'!K56="","",'[1]TCE - ANEXO IV - Preencher'!K56)</f>
        <v>45140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242.96</v>
      </c>
    </row>
    <row r="48" spans="1:12" s="8" customFormat="1" ht="19.5" customHeight="1" x14ac:dyDescent="0.2">
      <c r="A48" s="3">
        <f>IFERROR(VLOOKUP(B48,'[1]DADOS (OCULTAR)'!$Q$3:$S$133,3,0),"")</f>
        <v>9767633000366</v>
      </c>
      <c r="B48" s="4" t="str">
        <f>'[1]TCE - ANEXO IV - Preencher'!C57</f>
        <v>HOSPITAL ERMÍRIO COUTINHO</v>
      </c>
      <c r="C48" s="4" t="str">
        <f>'[1]TCE - ANEXO IV - Preencher'!E57</f>
        <v>5.17 - Manutenção de Software, Certificação Digital e Microfilmagem</v>
      </c>
      <c r="D48" s="3" t="str">
        <f>'[1]TCE - ANEXO IV - Preencher'!F57</f>
        <v>18630942/0001-19</v>
      </c>
      <c r="E48" s="5" t="str">
        <f>'[1]TCE - ANEXO IV - Preencher'!G57</f>
        <v>PROVTEL TECNOLOGIA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2830</v>
      </c>
      <c r="I48" s="6">
        <f>IF('[1]TCE - ANEXO IV - Preencher'!K57="","",'[1]TCE - ANEXO IV - Preencher'!K57)</f>
        <v>45139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1000</v>
      </c>
    </row>
    <row r="49" spans="1:12" s="8" customFormat="1" ht="19.5" customHeight="1" x14ac:dyDescent="0.2">
      <c r="A49" s="3">
        <f>IFERROR(VLOOKUP(B49,'[1]DADOS (OCULTAR)'!$Q$3:$S$133,3,0),"")</f>
        <v>9767633000366</v>
      </c>
      <c r="B49" s="4" t="str">
        <f>'[1]TCE - ANEXO IV - Preencher'!C58</f>
        <v>HOSPITAL ERMÍRIO COUTINHO</v>
      </c>
      <c r="C49" s="4" t="str">
        <f>'[1]TCE - ANEXO IV - Preencher'!E58</f>
        <v>5.17 - Manutenção de Software, Certificação Digital e Microfilmagem</v>
      </c>
      <c r="D49" s="3" t="str">
        <f>'[1]TCE - ANEXO IV - Preencher'!F58</f>
        <v>05633849/0001-16</v>
      </c>
      <c r="E49" s="5" t="str">
        <f>'[1]TCE - ANEXO IV - Preencher'!G58</f>
        <v>GCINET SERVIÇOS DE INFORMÁTICA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81107</v>
      </c>
      <c r="I49" s="6">
        <f>IF('[1]TCE - ANEXO IV - Preencher'!K58="","",'[1]TCE - ANEXO IV - Preencher'!K58)</f>
        <v>45111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2155.4</v>
      </c>
    </row>
    <row r="50" spans="1:12" s="8" customFormat="1" ht="19.5" customHeight="1" x14ac:dyDescent="0.2">
      <c r="A50" s="3">
        <f>IFERROR(VLOOKUP(B50,'[1]DADOS (OCULTAR)'!$Q$3:$S$133,3,0),"")</f>
        <v>9767633000366</v>
      </c>
      <c r="B50" s="4" t="str">
        <f>'[1]TCE - ANEXO IV - Preencher'!C59</f>
        <v>HOSPITAL ERMÍRIO COUTINHO</v>
      </c>
      <c r="C50" s="4" t="str">
        <f>'[1]TCE - ANEXO IV - Preencher'!E59</f>
        <v>5.99 - Outros Serviços de Terceiros Pessoa Jurídica</v>
      </c>
      <c r="D50" s="3">
        <f>'[1]TCE - ANEXO IV - Preencher'!F59</f>
        <v>44292758000116</v>
      </c>
      <c r="E50" s="5" t="str">
        <f>'[1]TCE - ANEXO IV - Preencher'!G59</f>
        <v>SUEQUERLES SEBASTIÃO DE FRANÇA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22</v>
      </c>
      <c r="I50" s="6">
        <f>IF('[1]TCE - ANEXO IV - Preencher'!K59="","",'[1]TCE - ANEXO IV - Preencher'!K59)</f>
        <v>45114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2600054</v>
      </c>
      <c r="L50" s="7">
        <f>'[1]TCE - ANEXO IV - Preencher'!N59</f>
        <v>450</v>
      </c>
    </row>
    <row r="51" spans="1:12" s="8" customFormat="1" ht="19.5" customHeight="1" x14ac:dyDescent="0.2">
      <c r="A51" s="3">
        <f>IFERROR(VLOOKUP(B51,'[1]DADOS (OCULTAR)'!$Q$3:$S$133,3,0),"")</f>
        <v>9767633000366</v>
      </c>
      <c r="B51" s="4" t="str">
        <f>'[1]TCE - ANEXO IV - Preencher'!C60</f>
        <v>HOSPITAL ERMÍRIO COUTINHO</v>
      </c>
      <c r="C51" s="4" t="str">
        <f>'[1]TCE - ANEXO IV - Preencher'!E60</f>
        <v>5.99 - Outros Serviços de Terceiros Pessoa Jurídica</v>
      </c>
      <c r="D51" s="3">
        <f>'[1]TCE - ANEXO IV - Preencher'!F60</f>
        <v>45671533000133</v>
      </c>
      <c r="E51" s="5" t="str">
        <f>'[1]TCE - ANEXO IV - Preencher'!G60</f>
        <v>VITORINO E MAIA ADVOGADOS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168</v>
      </c>
      <c r="I51" s="6">
        <f>IF('[1]TCE - ANEXO IV - Preencher'!K60="","",'[1]TCE - ANEXO IV - Preencher'!K60)</f>
        <v>45139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3540.9</v>
      </c>
    </row>
    <row r="52" spans="1:12" s="8" customFormat="1" ht="19.5" customHeight="1" x14ac:dyDescent="0.2">
      <c r="A52" s="3">
        <f>IFERROR(VLOOKUP(B52,'[1]DADOS (OCULTAR)'!$Q$3:$S$133,3,0),"")</f>
        <v>9767633000366</v>
      </c>
      <c r="B52" s="4" t="str">
        <f>'[1]TCE - ANEXO IV - Preencher'!C61</f>
        <v>HOSPITAL ERMÍRIO COUTINHO</v>
      </c>
      <c r="C52" s="4" t="str">
        <f>'[1]TCE - ANEXO IV - Preencher'!E61</f>
        <v>5.99 - Outros Serviços de Terceiros Pessoa Jurídica</v>
      </c>
      <c r="D52" s="3">
        <f>'[1]TCE - ANEXO IV - Preencher'!F61</f>
        <v>7523792000128</v>
      </c>
      <c r="E52" s="5" t="str">
        <f>'[1]TCE - ANEXO IV - Preencher'!G61</f>
        <v>FARIAS E ROCHA ADVOCACIA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802</v>
      </c>
      <c r="I52" s="6">
        <f>IF('[1]TCE - ANEXO IV - Preencher'!K61="","",'[1]TCE - ANEXO IV - Preencher'!K61)</f>
        <v>45141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3446</v>
      </c>
    </row>
    <row r="53" spans="1:12" s="8" customFormat="1" ht="19.5" customHeight="1" x14ac:dyDescent="0.2">
      <c r="A53" s="3">
        <f>IFERROR(VLOOKUP(B53,'[1]DADOS (OCULTAR)'!$Q$3:$S$133,3,0),"")</f>
        <v>9767633000366</v>
      </c>
      <c r="B53" s="4" t="str">
        <f>'[1]TCE - ANEXO IV - Preencher'!C62</f>
        <v>HOSPITAL ERMÍRIO COUTINHO</v>
      </c>
      <c r="C53" s="4" t="str">
        <f>'[1]TCE - ANEXO IV - Preencher'!E62</f>
        <v>5.99 - Outros Serviços de Terceiros Pessoa Jurídica</v>
      </c>
      <c r="D53" s="3">
        <f>'[1]TCE - ANEXO IV - Preencher'!F62</f>
        <v>8654123000158</v>
      </c>
      <c r="E53" s="5" t="str">
        <f>'[1]TCE - ANEXO IV - Preencher'!G62</f>
        <v>AUDISA AUDITORES ASSOCIADOS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019494</v>
      </c>
      <c r="I53" s="6">
        <f>IF('[1]TCE - ANEXO IV - Preencher'!K62="","",'[1]TCE - ANEXO IV - Preencher'!K62)</f>
        <v>45139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3505708</v>
      </c>
      <c r="L53" s="7">
        <f>'[1]TCE - ANEXO IV - Preencher'!N62</f>
        <v>962.38</v>
      </c>
    </row>
    <row r="54" spans="1:12" s="8" customFormat="1" ht="19.5" customHeight="1" x14ac:dyDescent="0.2">
      <c r="A54" s="3">
        <f>IFERROR(VLOOKUP(B54,'[1]DADOS (OCULTAR)'!$Q$3:$S$133,3,0),"")</f>
        <v>9767633000366</v>
      </c>
      <c r="B54" s="4" t="str">
        <f>'[1]TCE - ANEXO IV - Preencher'!C63</f>
        <v>HOSPITAL ERMÍRIO COUTINHO</v>
      </c>
      <c r="C54" s="4" t="str">
        <f>'[1]TCE - ANEXO IV - Preencher'!E63</f>
        <v>5.4 - Reparo e Manutenção de Bens Imóveis</v>
      </c>
      <c r="D54" s="3" t="str">
        <f>'[1]TCE - ANEXO IV - Preencher'!F63</f>
        <v>10.310.801/0001-07</v>
      </c>
      <c r="E54" s="5" t="str">
        <f>'[1]TCE - ANEXO IV - Preencher'!G63</f>
        <v>EGA SERVICOS DE LIMPEZA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4813</v>
      </c>
      <c r="I54" s="6">
        <f>IF('[1]TCE - ANEXO IV - Preencher'!K63="","",'[1]TCE - ANEXO IV - Preencher'!K63)</f>
        <v>45128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1750</v>
      </c>
    </row>
    <row r="55" spans="1:12" s="8" customFormat="1" ht="19.5" customHeight="1" x14ac:dyDescent="0.2">
      <c r="A55" s="3">
        <f>IFERROR(VLOOKUP(B55,'[1]DADOS (OCULTAR)'!$Q$3:$S$133,3,0),"")</f>
        <v>9767633000366</v>
      </c>
      <c r="B55" s="4" t="str">
        <f>'[1]TCE - ANEXO IV - Preencher'!C64</f>
        <v>HOSPITAL ERMÍRIO COUTINHO</v>
      </c>
      <c r="C55" s="4" t="str">
        <f>'[1]TCE - ANEXO IV - Preencher'!E64</f>
        <v>5.99 - Outros Serviços de Terceiros Pessoa Jurídica</v>
      </c>
      <c r="D55" s="3">
        <f>'[1]TCE - ANEXO IV - Preencher'!F64</f>
        <v>46723101000191</v>
      </c>
      <c r="E55" s="5" t="str">
        <f>'[1]TCE - ANEXO IV - Preencher'!G64</f>
        <v>E F DE ANDRADE TRANSPORTE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15</v>
      </c>
      <c r="I55" s="6">
        <f>IF('[1]TCE - ANEXO IV - Preencher'!K64="","",'[1]TCE - ANEXO IV - Preencher'!K64)</f>
        <v>45141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2609501</v>
      </c>
      <c r="L55" s="7">
        <f>'[1]TCE - ANEXO IV - Preencher'!N64</f>
        <v>5400</v>
      </c>
    </row>
    <row r="56" spans="1:12" s="8" customFormat="1" ht="19.5" customHeight="1" x14ac:dyDescent="0.2">
      <c r="A56" s="3">
        <f>IFERROR(VLOOKUP(B56,'[1]DADOS (OCULTAR)'!$Q$3:$S$133,3,0),"")</f>
        <v>9767633000366</v>
      </c>
      <c r="B56" s="4" t="str">
        <f>'[1]TCE - ANEXO IV - Preencher'!C65</f>
        <v>HOSPITAL ERMÍRIO COUTINHO</v>
      </c>
      <c r="C56" s="4" t="str">
        <f>'[1]TCE - ANEXO IV - Preencher'!E65</f>
        <v>5.5 - Reparo e Manutenção de Máquinas e Equipamentos</v>
      </c>
      <c r="D56" s="3">
        <f>'[1]TCE - ANEXO IV - Preencher'!F65</f>
        <v>6907719000197</v>
      </c>
      <c r="E56" s="5" t="str">
        <f>'[1]TCE - ANEXO IV - Preencher'!G65</f>
        <v>F A G DE OLIVEIRA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858</v>
      </c>
      <c r="I56" s="6">
        <f>IF('[1]TCE - ANEXO IV - Preencher'!K65="","",'[1]TCE - ANEXO IV - Preencher'!K65)</f>
        <v>45113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2607901</v>
      </c>
      <c r="L56" s="7">
        <f>'[1]TCE - ANEXO IV - Preencher'!N65</f>
        <v>9944.91</v>
      </c>
    </row>
    <row r="57" spans="1:12" s="8" customFormat="1" ht="19.5" customHeight="1" x14ac:dyDescent="0.2">
      <c r="A57" s="3">
        <f>IFERROR(VLOOKUP(B57,'[1]DADOS (OCULTAR)'!$Q$3:$S$133,3,0),"")</f>
        <v>9767633000366</v>
      </c>
      <c r="B57" s="4" t="str">
        <f>'[1]TCE - ANEXO IV - Preencher'!C66</f>
        <v>HOSPITAL ERMÍRIO COUTINHO</v>
      </c>
      <c r="C57" s="4" t="str">
        <f>'[1]TCE - ANEXO IV - Preencher'!E66</f>
        <v>5.5 - Reparo e Manutenção de Máquinas e Equipamentos</v>
      </c>
      <c r="D57" s="3">
        <f>'[1]TCE - ANEXO IV - Preencher'!F66</f>
        <v>12038681000166</v>
      </c>
      <c r="E57" s="5" t="str">
        <f>'[1]TCE - ANEXO IV - Preencher'!G66</f>
        <v>JOSÉ SÉRGIO DA SILVA REFRIGERAÇÃO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215</v>
      </c>
      <c r="I57" s="6">
        <f>IF('[1]TCE - ANEXO IV - Preencher'!K66="","",'[1]TCE - ANEXO IV - Preencher'!K66)</f>
        <v>45138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2613701</v>
      </c>
      <c r="L57" s="7">
        <f>'[1]TCE - ANEXO IV - Preencher'!N66</f>
        <v>7500</v>
      </c>
    </row>
    <row r="58" spans="1:12" s="8" customFormat="1" ht="19.5" customHeight="1" x14ac:dyDescent="0.2">
      <c r="A58" s="3">
        <f>IFERROR(VLOOKUP(B58,'[1]DADOS (OCULTAR)'!$Q$3:$S$133,3,0),"")</f>
        <v>9767633000366</v>
      </c>
      <c r="B58" s="4" t="str">
        <f>'[1]TCE - ANEXO IV - Preencher'!C67</f>
        <v>HOSPITAL ERMÍRIO COUTINHO</v>
      </c>
      <c r="C58" s="4" t="str">
        <f>'[1]TCE - ANEXO IV - Preencher'!E67</f>
        <v>5.5 - Reparo e Manutenção de Máquinas e Equipamentos</v>
      </c>
      <c r="D58" s="3">
        <f>'[1]TCE - ANEXO IV - Preencher'!F67</f>
        <v>6285083000199</v>
      </c>
      <c r="E58" s="5" t="str">
        <f>'[1]TCE - ANEXO IV - Preencher'!G67</f>
        <v>TEC MAQLI LTDA ME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802</v>
      </c>
      <c r="I58" s="6">
        <f>IF('[1]TCE - ANEXO IV - Preencher'!K67="","",'[1]TCE - ANEXO IV - Preencher'!K67)</f>
        <v>45131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4100</v>
      </c>
    </row>
    <row r="59" spans="1:12" s="8" customFormat="1" ht="19.5" customHeight="1" x14ac:dyDescent="0.2">
      <c r="A59" s="3">
        <f>IFERROR(VLOOKUP(B59,'[1]DADOS (OCULTAR)'!$Q$3:$S$133,3,0),"")</f>
        <v>9767633000366</v>
      </c>
      <c r="B59" s="4" t="str">
        <f>'[1]TCE - ANEXO IV - Preencher'!C68</f>
        <v>HOSPITAL ERMÍRIO COUTINHO</v>
      </c>
      <c r="C59" s="4" t="str">
        <f>'[1]TCE - ANEXO IV - Preencher'!E68</f>
        <v>5.5 - Reparo e Manutenção de Máquinas e Equipamentos</v>
      </c>
      <c r="D59" s="3">
        <f>'[1]TCE - ANEXO IV - Preencher'!F68</f>
        <v>40893042000113</v>
      </c>
      <c r="E59" s="5" t="str">
        <f>'[1]TCE - ANEXO IV - Preencher'!G68</f>
        <v>GERASTEP GERADORES ASSISTENCIA TÉCNICA E PEÇAS LTDA ME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42665</v>
      </c>
      <c r="I59" s="6">
        <f>IF('[1]TCE - ANEXO IV - Preencher'!K68="","",'[1]TCE - ANEXO IV - Preencher'!K68)</f>
        <v>45131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480</v>
      </c>
    </row>
    <row r="60" spans="1:12" s="8" customFormat="1" ht="19.5" customHeight="1" x14ac:dyDescent="0.2">
      <c r="A60" s="3">
        <f>IFERROR(VLOOKUP(B60,'[1]DADOS (OCULTAR)'!$Q$3:$S$133,3,0),"")</f>
        <v>9767633000366</v>
      </c>
      <c r="B60" s="4" t="str">
        <f>'[1]TCE - ANEXO IV - Preencher'!C69</f>
        <v>HOSPITAL ERMÍRIO COUTINHO</v>
      </c>
      <c r="C60" s="4" t="str">
        <f>'[1]TCE - ANEXO IV - Preencher'!E69</f>
        <v>5.16 - Serviços Médico-Hospitalares, Odotonlogia e Laboratoriais</v>
      </c>
      <c r="D60" s="3" t="str">
        <f>'[1]TCE - ANEXO IV - Preencher'!F69</f>
        <v>48.034.957/0001-85</v>
      </c>
      <c r="E60" s="5" t="str">
        <f>'[1]TCE - ANEXO IV - Preencher'!G69</f>
        <v>EVIDENCE G DE S EM SAUDE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1000195</v>
      </c>
      <c r="I60" s="6">
        <f>IF('[1]TCE - ANEXO IV - Preencher'!K69="","",'[1]TCE - ANEXO IV - Preencher'!K69)</f>
        <v>45142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2507507</v>
      </c>
      <c r="L60" s="7">
        <f>'[1]TCE - ANEXO IV - Preencher'!N69</f>
        <v>13800</v>
      </c>
    </row>
    <row r="61" spans="1:12" s="8" customFormat="1" ht="19.5" customHeight="1" x14ac:dyDescent="0.2">
      <c r="A61" s="3">
        <f>IFERROR(VLOOKUP(B61,'[1]DADOS (OCULTAR)'!$Q$3:$S$133,3,0),"")</f>
        <v>9767633000366</v>
      </c>
      <c r="B61" s="4" t="str">
        <f>'[1]TCE - ANEXO IV - Preencher'!C70</f>
        <v>HOSPITAL ERMÍRIO COUTINHO</v>
      </c>
      <c r="C61" s="4" t="str">
        <f>'[1]TCE - ANEXO IV - Preencher'!E70</f>
        <v xml:space="preserve">5.7 - Reparo e Manutenção de Bens Movéis de Outras Naturezas </v>
      </c>
      <c r="D61" s="3" t="str">
        <f>'[1]TCE - ANEXO IV - Preencher'!F70</f>
        <v>02.491.552/0001-75</v>
      </c>
      <c r="E61" s="5" t="str">
        <f>'[1]TCE - ANEXO IV - Preencher'!G70</f>
        <v>JOAO BOSCO BRITO DE BARROS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8</v>
      </c>
      <c r="I61" s="6">
        <f>IF('[1]TCE - ANEXO IV - Preencher'!K70="","",'[1]TCE - ANEXO IV - Preencher'!K70)</f>
        <v>45110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2609501</v>
      </c>
      <c r="L61" s="7">
        <f>'[1]TCE - ANEXO IV - Preencher'!N70</f>
        <v>4000</v>
      </c>
    </row>
    <row r="62" spans="1:12" s="8" customFormat="1" ht="19.5" customHeight="1" x14ac:dyDescent="0.2">
      <c r="A62" s="3">
        <f>IFERROR(VLOOKUP(B62,'[1]DADOS (OCULTAR)'!$Q$3:$S$133,3,0),"")</f>
        <v>9767633000366</v>
      </c>
      <c r="B62" s="4" t="str">
        <f>'[1]TCE - ANEXO IV - Preencher'!C71</f>
        <v>HOSPITAL ERMÍRIO COUTINHO</v>
      </c>
      <c r="C62" s="4" t="str">
        <f>'[1]TCE - ANEXO IV - Preencher'!E71</f>
        <v>5.17 - Manutenção de Software, Certificação Digital e Microfilmagem</v>
      </c>
      <c r="D62" s="3" t="str">
        <f>'[1]TCE - ANEXO IV - Preencher'!F71</f>
        <v>06.312.868/0001-03</v>
      </c>
      <c r="E62" s="5" t="str">
        <f>'[1]TCE - ANEXO IV - Preencher'!G71</f>
        <v>TASCON INFORMATICA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827</v>
      </c>
      <c r="I62" s="6">
        <f>IF('[1]TCE - ANEXO IV - Preencher'!K71="","",'[1]TCE - ANEXO IV - Preencher'!K71)</f>
        <v>45113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2610707</v>
      </c>
      <c r="L62" s="7">
        <f>'[1]TCE - ANEXO IV - Preencher'!N71</f>
        <v>1434.31</v>
      </c>
    </row>
    <row r="63" spans="1:12" s="8" customFormat="1" ht="19.5" customHeight="1" x14ac:dyDescent="0.2">
      <c r="A63" s="3">
        <f>IFERROR(VLOOKUP(B63,'[1]DADOS (OCULTAR)'!$Q$3:$S$133,3,0),"")</f>
        <v>9767633000366</v>
      </c>
      <c r="B63" s="4" t="str">
        <f>'[1]TCE - ANEXO IV - Preencher'!C72</f>
        <v>HOSPITAL ERMÍRIO COUTINHO</v>
      </c>
      <c r="C63" s="4" t="str">
        <f>'[1]TCE - ANEXO IV - Preencher'!E72</f>
        <v>5.17 - Manutenção de Software, Certificação Digital e Microfilmagem</v>
      </c>
      <c r="D63" s="3" t="str">
        <f>'[1]TCE - ANEXO IV - Preencher'!F72</f>
        <v>03423683/0001-88</v>
      </c>
      <c r="E63" s="5" t="str">
        <f>'[1]TCE - ANEXO IV - Preencher'!G72</f>
        <v>ADELTEC INFORMÁTICA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17646</v>
      </c>
      <c r="I63" s="6">
        <f>IF('[1]TCE - ANEXO IV - Preencher'!K72="","",'[1]TCE - ANEXO IV - Preencher'!K72)</f>
        <v>45099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2606804</v>
      </c>
      <c r="L63" s="7">
        <f>'[1]TCE - ANEXO IV - Preencher'!N72</f>
        <v>458</v>
      </c>
    </row>
    <row r="64" spans="1:12" s="8" customFormat="1" ht="19.5" customHeight="1" x14ac:dyDescent="0.2">
      <c r="A64" s="3">
        <f>IFERROR(VLOOKUP(B64,'[1]DADOS (OCULTAR)'!$Q$3:$S$133,3,0),"")</f>
        <v>9767633000366</v>
      </c>
      <c r="B64" s="4" t="str">
        <f>'[1]TCE - ANEXO IV - Preencher'!C73</f>
        <v>HOSPITAL ERMÍRIO COUTINHO</v>
      </c>
      <c r="C64" s="4" t="str">
        <f>'[1]TCE - ANEXO IV - Preencher'!E73</f>
        <v>5.16 - Serviços Médico-Hospitalares, Odotonlogia e Laboratoriais</v>
      </c>
      <c r="D64" s="3" t="str">
        <f>'[1]TCE - ANEXO IV - Preencher'!F73</f>
        <v>49.158.209/0001-77</v>
      </c>
      <c r="E64" s="5" t="str">
        <f>'[1]TCE - ANEXO IV - Preencher'!G73</f>
        <v>PAMED ATIVIDADES MEDICAS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216</v>
      </c>
      <c r="I64" s="6">
        <f>IF('[1]TCE - ANEXO IV - Preencher'!K73="","",'[1]TCE - ANEXO IV - Preencher'!K73)</f>
        <v>45141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2609600</v>
      </c>
      <c r="L64" s="7">
        <f>'[1]TCE - ANEXO IV - Preencher'!N73</f>
        <v>4000</v>
      </c>
    </row>
    <row r="65" spans="1:12" s="8" customFormat="1" ht="19.5" customHeight="1" x14ac:dyDescent="0.2">
      <c r="A65" s="3">
        <f>IFERROR(VLOOKUP(B65,'[1]DADOS (OCULTAR)'!$Q$3:$S$133,3,0),"")</f>
        <v>9767633000366</v>
      </c>
      <c r="B65" s="4" t="str">
        <f>'[1]TCE - ANEXO IV - Preencher'!C74</f>
        <v>HOSPITAL ERMÍRIO COUTINHO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50.920.623/0001-50</v>
      </c>
      <c r="E65" s="5" t="str">
        <f>'[1]TCE - ANEXO IV - Preencher'!G74</f>
        <v>BRUNA VICK DE O V S M URGENCIA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2</v>
      </c>
      <c r="I65" s="6">
        <f>IF('[1]TCE - ANEXO IV - Preencher'!K74="","",'[1]TCE - ANEXO IV - Preencher'!K74)</f>
        <v>45143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2610608</v>
      </c>
      <c r="L65" s="7">
        <f>'[1]TCE - ANEXO IV - Preencher'!N74</f>
        <v>12000</v>
      </c>
    </row>
    <row r="66" spans="1:12" s="8" customFormat="1" ht="19.5" customHeight="1" x14ac:dyDescent="0.2">
      <c r="A66" s="3">
        <f>IFERROR(VLOOKUP(B66,'[1]DADOS (OCULTAR)'!$Q$3:$S$133,3,0),"")</f>
        <v>9767633000366</v>
      </c>
      <c r="B66" s="4" t="str">
        <f>'[1]TCE - ANEXO IV - Preencher'!C75</f>
        <v>HOSPITAL ERMÍRIO COUTINHO</v>
      </c>
      <c r="C66" s="4" t="str">
        <f>'[1]TCE - ANEXO IV - Preencher'!E75</f>
        <v>5.16 - Serviços Médico-Hospitalares, Odotonlogia e Laboratoriais</v>
      </c>
      <c r="D66" s="3" t="str">
        <f>'[1]TCE - ANEXO IV - Preencher'!F75</f>
        <v>05.281.073/0001-12</v>
      </c>
      <c r="E66" s="5" t="str">
        <f>'[1]TCE - ANEXO IV - Preencher'!G75</f>
        <v>LABORATORIO DE HISTOPATOLOGIA HORACIO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12151</v>
      </c>
      <c r="I66" s="6">
        <f>IF('[1]TCE - ANEXO IV - Preencher'!K75="","",'[1]TCE - ANEXO IV - Preencher'!K75)</f>
        <v>45139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350</v>
      </c>
    </row>
    <row r="67" spans="1:12" s="8" customFormat="1" ht="19.5" customHeight="1" x14ac:dyDescent="0.2">
      <c r="A67" s="3">
        <f>IFERROR(VLOOKUP(B67,'[1]DADOS (OCULTAR)'!$Q$3:$S$133,3,0),"")</f>
        <v>9767633000366</v>
      </c>
      <c r="B67" s="4" t="str">
        <f>'[1]TCE - ANEXO IV - Preencher'!C76</f>
        <v>HOSPITAL ERMÍRIO COUTINHO</v>
      </c>
      <c r="C67" s="4" t="str">
        <f>'[1]TCE - ANEXO IV - Preencher'!E76</f>
        <v>5.17 - Manutenção de Software, Certificação Digital e Microfilmagem</v>
      </c>
      <c r="D67" s="3" t="str">
        <f>'[1]TCE - ANEXO IV - Preencher'!F76</f>
        <v>04.069.709/0001-02</v>
      </c>
      <c r="E67" s="5" t="str">
        <f>'[1]TCE - ANEXO IV - Preencher'!G76</f>
        <v>BIONEXO S.A.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385622</v>
      </c>
      <c r="I67" s="6">
        <f>IF('[1]TCE - ANEXO IV - Preencher'!K76="","",'[1]TCE - ANEXO IV - Preencher'!K76)</f>
        <v>45139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3550308</v>
      </c>
      <c r="L67" s="7">
        <f>'[1]TCE - ANEXO IV - Preencher'!N76</f>
        <v>752.23</v>
      </c>
    </row>
    <row r="68" spans="1:12" s="8" customFormat="1" ht="19.5" customHeight="1" x14ac:dyDescent="0.2">
      <c r="A68" s="3">
        <f>IFERROR(VLOOKUP(B68,'[1]DADOS (OCULTAR)'!$Q$3:$S$133,3,0),"")</f>
        <v>9767633000366</v>
      </c>
      <c r="B68" s="4" t="str">
        <f>'[1]TCE - ANEXO IV - Preencher'!C77</f>
        <v>HOSPITAL ERMÍRIO COUTINHO</v>
      </c>
      <c r="C68" s="4" t="str">
        <f>'[1]TCE - ANEXO IV - Preencher'!E77</f>
        <v xml:space="preserve">5.7 - Reparo e Manutenção de Bens Movéis de Outras Naturezas </v>
      </c>
      <c r="D68" s="3" t="str">
        <f>'[1]TCE - ANEXO IV - Preencher'!F77</f>
        <v>16.102.553/0001-95</v>
      </c>
      <c r="E68" s="5" t="str">
        <f>'[1]TCE - ANEXO IV - Preencher'!G77</f>
        <v>MARIA LUCIA ALVES DA SILVA ME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137</v>
      </c>
      <c r="I68" s="6">
        <f>IF('[1]TCE - ANEXO IV - Preencher'!K77="","",'[1]TCE - ANEXO IV - Preencher'!K77)</f>
        <v>45131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2609501</v>
      </c>
      <c r="L68" s="7">
        <f>'[1]TCE - ANEXO IV - Preencher'!N77</f>
        <v>400.27</v>
      </c>
    </row>
    <row r="69" spans="1:12" s="8" customFormat="1" ht="19.5" customHeight="1" x14ac:dyDescent="0.2">
      <c r="A69" s="3">
        <f>IFERROR(VLOOKUP(B69,'[1]DADOS (OCULTAR)'!$Q$3:$S$133,3,0),"")</f>
        <v>9767633000366</v>
      </c>
      <c r="B69" s="4" t="str">
        <f>'[1]TCE - ANEXO IV - Preencher'!C78</f>
        <v>HOSPITAL ERMÍRIO COUTINHO</v>
      </c>
      <c r="C69" s="4" t="str">
        <f>'[1]TCE - ANEXO IV - Preencher'!E78</f>
        <v>4.6 - Serviços de Profissionais de Saúde</v>
      </c>
      <c r="D69" s="3" t="str">
        <f>'[1]TCE - ANEXO IV - Preencher'!F78</f>
        <v>076.358.834-29</v>
      </c>
      <c r="E69" s="5" t="str">
        <f>'[1]TCE - ANEXO IV - Preencher'!G78</f>
        <v>EDNEA MARIA DA SILVA</v>
      </c>
      <c r="F69" s="5" t="str">
        <f>'[1]TCE - ANEXO IV - Preencher'!H78</f>
        <v>S</v>
      </c>
      <c r="G69" s="5" t="str">
        <f>'[1]TCE - ANEXO IV - Preencher'!I78</f>
        <v>N</v>
      </c>
      <c r="H69" s="5" t="str">
        <f>'[1]TCE - ANEXO IV - Preencher'!J78</f>
        <v>07/2023</v>
      </c>
      <c r="I69" s="6">
        <f>IF('[1]TCE - ANEXO IV - Preencher'!K78="","",'[1]TCE - ANEXO IV - Preencher'!K78)</f>
        <v>45141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2615300</v>
      </c>
      <c r="L69" s="7">
        <f>'[1]TCE - ANEXO IV - Preencher'!N78</f>
        <v>1790.41</v>
      </c>
    </row>
    <row r="70" spans="1:12" s="8" customFormat="1" ht="19.5" customHeight="1" x14ac:dyDescent="0.2">
      <c r="A70" s="3">
        <f>IFERROR(VLOOKUP(B70,'[1]DADOS (OCULTAR)'!$Q$3:$S$133,3,0),"")</f>
        <v>9767633000366</v>
      </c>
      <c r="B70" s="4" t="str">
        <f>'[1]TCE - ANEXO IV - Preencher'!C79</f>
        <v>HOSPITAL ERMÍRIO COUTINHO</v>
      </c>
      <c r="C70" s="4" t="str">
        <f>'[1]TCE - ANEXO IV - Preencher'!E79</f>
        <v>5.12 - Energia Elétrica</v>
      </c>
      <c r="D70" s="3" t="str">
        <f>'[1]TCE - ANEXO IV - Preencher'!F79</f>
        <v>10835932/0001-08</v>
      </c>
      <c r="E70" s="5" t="str">
        <f>'[1]TCE - ANEXO IV - Preencher'!G79</f>
        <v>CELPE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0001966661</v>
      </c>
      <c r="I70" s="6">
        <f>IF('[1]TCE - ANEXO IV - Preencher'!K79="","",'[1]TCE - ANEXO IV - Preencher'!K79)</f>
        <v>45104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97.93</v>
      </c>
    </row>
    <row r="71" spans="1:12" s="8" customFormat="1" ht="19.5" customHeight="1" x14ac:dyDescent="0.2">
      <c r="A71" s="3">
        <f>IFERROR(VLOOKUP(B71,'[1]DADOS (OCULTAR)'!$Q$3:$S$133,3,0),"")</f>
        <v>9767633000366</v>
      </c>
      <c r="B71" s="4" t="str">
        <f>'[1]TCE - ANEXO IV - Preencher'!C80</f>
        <v>HOSPITAL ERMÍRIO COUTINHO</v>
      </c>
      <c r="C71" s="4" t="str">
        <f>'[1]TCE - ANEXO IV - Preencher'!E80</f>
        <v>4.7 - Apoio Administrativo, Técnico e Operacional</v>
      </c>
      <c r="D71" s="3" t="str">
        <f>'[1]TCE - ANEXO IV - Preencher'!F80</f>
        <v>093.000.994-00</v>
      </c>
      <c r="E71" s="5" t="str">
        <f>'[1]TCE - ANEXO IV - Preencher'!G80</f>
        <v>EWERTON RAIMUNDO DA SILVA</v>
      </c>
      <c r="F71" s="5" t="str">
        <f>'[1]TCE - ANEXO IV - Preencher'!H80</f>
        <v>S</v>
      </c>
      <c r="G71" s="5" t="str">
        <f>'[1]TCE - ANEXO IV - Preencher'!I80</f>
        <v>N</v>
      </c>
      <c r="H71" s="5" t="str">
        <f>'[1]TCE - ANEXO IV - Preencher'!J80</f>
        <v>07/2023</v>
      </c>
      <c r="I71" s="6">
        <f>IF('[1]TCE - ANEXO IV - Preencher'!K80="","",'[1]TCE - ANEXO IV - Preencher'!K80)</f>
        <v>45141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2609501</v>
      </c>
      <c r="L71" s="7">
        <f>'[1]TCE - ANEXO IV - Preencher'!N80</f>
        <v>1954.23</v>
      </c>
    </row>
    <row r="72" spans="1:12" s="8" customFormat="1" ht="19.5" customHeight="1" x14ac:dyDescent="0.2">
      <c r="A72" s="3">
        <f>IFERROR(VLOOKUP(B72,'[1]DADOS (OCULTAR)'!$Q$3:$S$133,3,0),"")</f>
        <v>9767633000366</v>
      </c>
      <c r="B72" s="4" t="str">
        <f>'[1]TCE - ANEXO IV - Preencher'!C81</f>
        <v>HOSPITAL ERMÍRIO COUTINHO</v>
      </c>
      <c r="C72" s="4" t="str">
        <f>'[1]TCE - ANEXO IV - Preencher'!E81</f>
        <v xml:space="preserve">5.21 - Seguros em geral </v>
      </c>
      <c r="D72" s="3" t="str">
        <f>'[1]TCE - ANEXO IV - Preencher'!F81</f>
        <v>61.198.164/0001-60</v>
      </c>
      <c r="E72" s="5" t="str">
        <f>'[1]TCE - ANEXO IV - Preencher'!G81</f>
        <v>PORTO SEGURO COMPANHIA DE SEGUROS GERAIS</v>
      </c>
      <c r="F72" s="5" t="str">
        <f>'[1]TCE - ANEXO IV - Preencher'!H81</f>
        <v>S</v>
      </c>
      <c r="G72" s="5" t="str">
        <f>'[1]TCE - ANEXO IV - Preencher'!I81</f>
        <v>N</v>
      </c>
      <c r="H72" s="5" t="str">
        <f>'[1]TCE - ANEXO IV - Preencher'!J81</f>
        <v>79898972</v>
      </c>
      <c r="I72" s="6">
        <f>IF('[1]TCE - ANEXO IV - Preencher'!K81="","",'[1]TCE - ANEXO IV - Preencher'!K81)</f>
        <v>45093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3550308</v>
      </c>
      <c r="L72" s="7">
        <f>'[1]TCE - ANEXO IV - Preencher'!N81</f>
        <v>695.22</v>
      </c>
    </row>
    <row r="73" spans="1:12" s="8" customFormat="1" ht="19.5" customHeight="1" x14ac:dyDescent="0.2">
      <c r="A73" s="3">
        <f>IFERROR(VLOOKUP(B73,'[1]DADOS (OCULTAR)'!$Q$3:$S$133,3,0),"")</f>
        <v>9767633000366</v>
      </c>
      <c r="B73" s="4" t="str">
        <f>'[1]TCE - ANEXO IV - Preencher'!C82</f>
        <v>HOSPITAL ERMÍRIO COUTINHO</v>
      </c>
      <c r="C73" s="4" t="str">
        <f>'[1]TCE - ANEXO IV - Preencher'!E82</f>
        <v>4.6 - Serviços de Profissionais de Saúde</v>
      </c>
      <c r="D73" s="3">
        <f>'[1]TCE - ANEXO IV - Preencher'!F82</f>
        <v>10131572490</v>
      </c>
      <c r="E73" s="5" t="str">
        <f>'[1]TCE - ANEXO IV - Preencher'!G82</f>
        <v>IVANIA MARIA DOS SANTOS</v>
      </c>
      <c r="F73" s="5" t="str">
        <f>'[1]TCE - ANEXO IV - Preencher'!H82</f>
        <v>S</v>
      </c>
      <c r="G73" s="5" t="str">
        <f>'[1]TCE - ANEXO IV - Preencher'!I82</f>
        <v>N</v>
      </c>
      <c r="H73" s="5" t="str">
        <f>'[1]TCE - ANEXO IV - Preencher'!J82</f>
        <v>07/2023</v>
      </c>
      <c r="I73" s="6">
        <f>IF('[1]TCE - ANEXO IV - Preencher'!K82="","",'[1]TCE - ANEXO IV - Preencher'!K82)</f>
        <v>45141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2610608</v>
      </c>
      <c r="L73" s="7">
        <f>'[1]TCE - ANEXO IV - Preencher'!N82</f>
        <v>2742.9</v>
      </c>
    </row>
    <row r="74" spans="1:12" s="8" customFormat="1" ht="19.5" customHeight="1" x14ac:dyDescent="0.2">
      <c r="A74" s="3">
        <f>IFERROR(VLOOKUP(B74,'[1]DADOS (OCULTAR)'!$Q$3:$S$133,3,0),"")</f>
        <v>9767633000366</v>
      </c>
      <c r="B74" s="4" t="str">
        <f>'[1]TCE - ANEXO IV - Preencher'!C83</f>
        <v>HOSPITAL ERMÍRIO COUTINHO</v>
      </c>
      <c r="C74" s="4" t="str">
        <f>'[1]TCE - ANEXO IV - Preencher'!E83</f>
        <v>4.6 - Serviços de Profissionais de Saúde</v>
      </c>
      <c r="D74" s="3">
        <f>'[1]TCE - ANEXO IV - Preencher'!F83</f>
        <v>8409626497</v>
      </c>
      <c r="E74" s="5" t="str">
        <f>'[1]TCE - ANEXO IV - Preencher'!G83</f>
        <v>JOAO BOSCO CORREIA GUERRA DE FARIAS</v>
      </c>
      <c r="F74" s="5" t="str">
        <f>'[1]TCE - ANEXO IV - Preencher'!H83</f>
        <v>S</v>
      </c>
      <c r="G74" s="5" t="str">
        <f>'[1]TCE - ANEXO IV - Preencher'!I83</f>
        <v>N</v>
      </c>
      <c r="H74" s="5" t="str">
        <f>'[1]TCE - ANEXO IV - Preencher'!J83</f>
        <v>07/2023</v>
      </c>
      <c r="I74" s="6">
        <f>IF('[1]TCE - ANEXO IV - Preencher'!K83="","",'[1]TCE - ANEXO IV - Preencher'!K83)</f>
        <v>45141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2615300</v>
      </c>
      <c r="L74" s="7">
        <f>'[1]TCE - ANEXO IV - Preencher'!N83</f>
        <v>2742.9</v>
      </c>
    </row>
    <row r="75" spans="1:12" s="8" customFormat="1" ht="19.5" customHeight="1" x14ac:dyDescent="0.2">
      <c r="A75" s="3">
        <f>IFERROR(VLOOKUP(B75,'[1]DADOS (OCULTAR)'!$Q$3:$S$133,3,0),"")</f>
        <v>9767633000366</v>
      </c>
      <c r="B75" s="4" t="str">
        <f>'[1]TCE - ANEXO IV - Preencher'!C84</f>
        <v>HOSPITAL ERMÍRIO COUTINHO</v>
      </c>
      <c r="C75" s="4" t="str">
        <f>'[1]TCE - ANEXO IV - Preencher'!E84</f>
        <v>4.7 - Apoio Administrativo, Técnico e Operacional</v>
      </c>
      <c r="D75" s="3">
        <f>'[1]TCE - ANEXO IV - Preencher'!F84</f>
        <v>7277279409</v>
      </c>
      <c r="E75" s="5" t="str">
        <f>'[1]TCE - ANEXO IV - Preencher'!G84</f>
        <v xml:space="preserve">MARIANA DA SILVA </v>
      </c>
      <c r="F75" s="5" t="str">
        <f>'[1]TCE - ANEXO IV - Preencher'!H84</f>
        <v>S</v>
      </c>
      <c r="G75" s="5" t="str">
        <f>'[1]TCE - ANEXO IV - Preencher'!I84</f>
        <v>N</v>
      </c>
      <c r="H75" s="5" t="str">
        <f>'[1]TCE - ANEXO IV - Preencher'!J84</f>
        <v>07/2023</v>
      </c>
      <c r="I75" s="6">
        <f>IF('[1]TCE - ANEXO IV - Preencher'!K84="","",'[1]TCE - ANEXO IV - Preencher'!K84)</f>
        <v>45141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2609501</v>
      </c>
      <c r="L75" s="7">
        <f>'[1]TCE - ANEXO IV - Preencher'!N84</f>
        <v>1629.07</v>
      </c>
    </row>
    <row r="76" spans="1:12" s="8" customFormat="1" ht="19.5" customHeight="1" x14ac:dyDescent="0.2">
      <c r="A76" s="3">
        <f>IFERROR(VLOOKUP(B76,'[1]DADOS (OCULTAR)'!$Q$3:$S$133,3,0),"")</f>
        <v>9767633000366</v>
      </c>
      <c r="B76" s="4" t="str">
        <f>'[1]TCE - ANEXO IV - Preencher'!C85</f>
        <v>HOSPITAL ERMÍRIO COUTINHO</v>
      </c>
      <c r="C76" s="4" t="str">
        <f>'[1]TCE - ANEXO IV - Preencher'!E85</f>
        <v>4.6 - Serviços de Profissionais de Saúde</v>
      </c>
      <c r="D76" s="3">
        <f>'[1]TCE - ANEXO IV - Preencher'!F85</f>
        <v>5173690445</v>
      </c>
      <c r="E76" s="5" t="str">
        <f>'[1]TCE - ANEXO IV - Preencher'!G85</f>
        <v>ADAILSA PEREIRA DA SILVA</v>
      </c>
      <c r="F76" s="5" t="str">
        <f>'[1]TCE - ANEXO IV - Preencher'!H85</f>
        <v>S</v>
      </c>
      <c r="G76" s="5" t="str">
        <f>'[1]TCE - ANEXO IV - Preencher'!I85</f>
        <v>N</v>
      </c>
      <c r="H76" s="5" t="str">
        <f>'[1]TCE - ANEXO IV - Preencher'!J85</f>
        <v>07/2023</v>
      </c>
      <c r="I76" s="6">
        <f>IF('[1]TCE - ANEXO IV - Preencher'!K85="","",'[1]TCE - ANEXO IV - Preencher'!K85)</f>
        <v>45141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2609501</v>
      </c>
      <c r="L76" s="7">
        <f>'[1]TCE - ANEXO IV - Preencher'!N85</f>
        <v>2128.21</v>
      </c>
    </row>
    <row r="77" spans="1:12" s="8" customFormat="1" ht="19.5" customHeight="1" x14ac:dyDescent="0.2">
      <c r="A77" s="3">
        <f>IFERROR(VLOOKUP(B77,'[1]DADOS (OCULTAR)'!$Q$3:$S$133,3,0),"")</f>
        <v>9767633000366</v>
      </c>
      <c r="B77" s="4" t="str">
        <f>'[1]TCE - ANEXO IV - Preencher'!C86</f>
        <v>HOSPITAL ERMÍRIO COUTINHO</v>
      </c>
      <c r="C77" s="4" t="str">
        <f>'[1]TCE - ANEXO IV - Preencher'!E86</f>
        <v>5.5 - Reparo e Manutenção de Máquinas e Equipamentos</v>
      </c>
      <c r="D77" s="3">
        <f>'[1]TCE - ANEXO IV - Preencher'!F86</f>
        <v>9420486000191</v>
      </c>
      <c r="E77" s="5" t="str">
        <f>'[1]TCE - ANEXO IV - Preencher'!G86</f>
        <v>UNIVEN HEALTHCARE S.A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2278/007</v>
      </c>
      <c r="I77" s="6">
        <f>IF('[1]TCE - ANEXO IV - Preencher'!K86="","",'[1]TCE - ANEXO IV - Preencher'!K86)</f>
        <v>44966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42 -  S</v>
      </c>
      <c r="L77" s="7">
        <f>'[1]TCE - ANEXO IV - Preencher'!N86</f>
        <v>4640</v>
      </c>
    </row>
    <row r="78" spans="1:12" s="8" customFormat="1" ht="19.5" customHeight="1" x14ac:dyDescent="0.2">
      <c r="A78" s="3">
        <f>IFERROR(VLOOKUP(B78,'[1]DADOS (OCULTAR)'!$Q$3:$S$133,3,0),"")</f>
        <v>9767633000366</v>
      </c>
      <c r="B78" s="4" t="str">
        <f>'[1]TCE - ANEXO IV - Preencher'!C87</f>
        <v>HOSPITAL ERMÍRIO COUTINHO</v>
      </c>
      <c r="C78" s="4" t="str">
        <f>'[1]TCE - ANEXO IV - Preencher'!E87</f>
        <v>5.16 - Serviços Médico-Hospitalares, Odotonlogia e Laboratoriais</v>
      </c>
      <c r="D78" s="3" t="str">
        <f>'[1]TCE - ANEXO IV - Preencher'!F87</f>
        <v>25.256.233/0001-80</v>
      </c>
      <c r="E78" s="5" t="str">
        <f>'[1]TCE - ANEXO IV - Preencher'!G87</f>
        <v>AM SERVICOS MEDICOS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481</v>
      </c>
      <c r="I78" s="6">
        <f>IF('[1]TCE - ANEXO IV - Preencher'!K87="","",'[1]TCE - ANEXO IV - Preencher'!K87)</f>
        <v>45143</v>
      </c>
      <c r="J78" s="5">
        <f>'[1]TCE - ANEXO IV - Preencher'!L87</f>
        <v>0</v>
      </c>
      <c r="K78" s="5" t="str">
        <f>IF(F78="B",LEFT('[1]TCE - ANEXO IV - Preencher'!M89,2),IF(F78="S",LEFT('[1]TCE - ANEXO IV - Preencher'!M89,7),IF('[1]TCE - ANEXO IV - Preencher'!H87="","")))</f>
        <v>2609501</v>
      </c>
      <c r="L78" s="7">
        <f>'[1]TCE - ANEXO IV - Preencher'!N87</f>
        <v>12000</v>
      </c>
    </row>
    <row r="79" spans="1:12" s="8" customFormat="1" ht="19.5" customHeight="1" x14ac:dyDescent="0.2">
      <c r="A79" s="3">
        <f>IFERROR(VLOOKUP(B79,'[1]DADOS (OCULTAR)'!$Q$3:$S$133,3,0),"")</f>
        <v>9767633000366</v>
      </c>
      <c r="B79" s="4" t="str">
        <f>'[1]TCE - ANEXO IV - Preencher'!C88</f>
        <v>HOSPITAL ERMÍRIO COUTINHO</v>
      </c>
      <c r="C79" s="4" t="str">
        <f>'[1]TCE - ANEXO IV - Preencher'!E88</f>
        <v>7 - Obras e Instalações</v>
      </c>
      <c r="D79" s="3" t="str">
        <f>'[1]TCE - ANEXO IV - Preencher'!F88</f>
        <v>34.440.491/0001-03</v>
      </c>
      <c r="E79" s="5" t="str">
        <f>'[1]TCE - ANEXO IV - Preencher'!G88</f>
        <v>FIRE PREVENTION EIRELI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338</v>
      </c>
      <c r="I79" s="6">
        <f>IF('[1]TCE - ANEXO IV - Preencher'!K88="","",'[1]TCE - ANEXO IV - Preencher'!K88)</f>
        <v>45125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2609600</v>
      </c>
      <c r="L79" s="7">
        <f>'[1]TCE - ANEXO IV - Preencher'!N88</f>
        <v>52312.72</v>
      </c>
    </row>
    <row r="80" spans="1:12" s="8" customFormat="1" ht="19.5" customHeight="1" x14ac:dyDescent="0.2">
      <c r="A80" s="3">
        <f>IFERROR(VLOOKUP(B80,'[1]DADOS (OCULTAR)'!$Q$3:$S$133,3,0),"")</f>
        <v>9767633000366</v>
      </c>
      <c r="B80" s="4" t="str">
        <f>'[1]TCE - ANEXO IV - Preencher'!C89</f>
        <v>HOSPITAL ERMÍRIO COUTINHO</v>
      </c>
      <c r="C80" s="4" t="str">
        <f>'[1]TCE - ANEXO IV - Preencher'!E89</f>
        <v xml:space="preserve">5.7 - Reparo e Manutenção de Bens Movéis de Outras Naturezas </v>
      </c>
      <c r="D80" s="3" t="str">
        <f>'[1]TCE - ANEXO IV - Preencher'!F89</f>
        <v>16.102.553/0001-95</v>
      </c>
      <c r="E80" s="5" t="str">
        <f>'[1]TCE - ANEXO IV - Preencher'!G89</f>
        <v>MARIA LUCIA ALVES DA SILVA ME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135</v>
      </c>
      <c r="I80" s="6">
        <f>IF('[1]TCE - ANEXO IV - Preencher'!K89="","",'[1]TCE - ANEXO IV - Preencher'!K89)</f>
        <v>45113</v>
      </c>
      <c r="J80" s="5">
        <f>'[1]TCE - ANEXO IV - Preencher'!L89</f>
        <v>0</v>
      </c>
      <c r="K80" s="5" t="e">
        <f>IF(F80="B",LEFT('[1]TCE - ANEXO IV - Preencher'!#REF!,2),IF(F80="S",LEFT('[1]TCE - ANEXO IV - Preencher'!#REF!,7),IF('[1]TCE - ANEXO IV - Preencher'!H89="","")))</f>
        <v>#REF!</v>
      </c>
      <c r="L80" s="7">
        <f>'[1]TCE - ANEXO IV - Preencher'!N89</f>
        <v>3088.25</v>
      </c>
    </row>
    <row r="81" spans="1:12" s="8" customFormat="1" ht="19.5" customHeight="1" x14ac:dyDescent="0.2">
      <c r="A81" s="3">
        <f>IFERROR(VLOOKUP(B81,'[1]DADOS (OCULTAR)'!$Q$3:$S$133,3,0),"")</f>
        <v>9767633000366</v>
      </c>
      <c r="B81" s="4" t="str">
        <f>'[1]TCE - ANEXO IV - Preencher'!C90</f>
        <v>HOSPITAL ERMÍRIO COUTINHO</v>
      </c>
      <c r="C81" s="4" t="str">
        <f>'[1]TCE - ANEXO IV - Preencher'!E90</f>
        <v>5.16 - Serviços Médico-Hospitalares, Odotonlogia e Laboratoriais</v>
      </c>
      <c r="D81" s="3" t="str">
        <f>'[1]TCE - ANEXO IV - Preencher'!F90</f>
        <v>50.416.939/0001-00</v>
      </c>
      <c r="E81" s="5" t="str">
        <f>'[1]TCE - ANEXO IV - Preencher'!G90</f>
        <v>AC SERVICO MEDICOS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1981</v>
      </c>
      <c r="I81" s="6">
        <f>IF('[1]TCE - ANEXO IV - Preencher'!K90="","",'[1]TCE - ANEXO IV - Preencher'!K90)</f>
        <v>45142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2612109</v>
      </c>
      <c r="L81" s="7">
        <f>'[1]TCE - ANEXO IV - Preencher'!N90</f>
        <v>14000</v>
      </c>
    </row>
    <row r="82" spans="1:12" s="8" customFormat="1" ht="19.5" customHeight="1" x14ac:dyDescent="0.2">
      <c r="A82" s="3">
        <f>IFERROR(VLOOKUP(B82,'[1]DADOS (OCULTAR)'!$Q$3:$S$133,3,0),"")</f>
        <v>9767633000366</v>
      </c>
      <c r="B82" s="4" t="str">
        <f>'[1]TCE - ANEXO IV - Preencher'!C91</f>
        <v>HOSPITAL ERMÍRIO COUTINHO</v>
      </c>
      <c r="C82" s="4" t="str">
        <f>'[1]TCE - ANEXO IV - Preencher'!E91</f>
        <v xml:space="preserve">5.7 - Reparo e Manutenção de Bens Movéis de Outras Naturezas </v>
      </c>
      <c r="D82" s="3" t="str">
        <f>'[1]TCE - ANEXO IV - Preencher'!F91</f>
        <v>16.102.553/0001-95</v>
      </c>
      <c r="E82" s="5" t="str">
        <f>'[1]TCE - ANEXO IV - Preencher'!G91</f>
        <v>MARIA LUCIA ALVES DA SILVA ME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136</v>
      </c>
      <c r="I82" s="6">
        <f>IF('[1]TCE - ANEXO IV - Preencher'!K91="","",'[1]TCE - ANEXO IV - Preencher'!K91)</f>
        <v>45131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2609501</v>
      </c>
      <c r="L82" s="7">
        <f>'[1]TCE - ANEXO IV - Preencher'!N91</f>
        <v>1965.2</v>
      </c>
    </row>
    <row r="83" spans="1:12" s="8" customFormat="1" ht="19.5" customHeight="1" x14ac:dyDescent="0.2">
      <c r="A83" s="3">
        <f>IFERROR(VLOOKUP(B83,'[1]DADOS (OCULTAR)'!$Q$3:$S$133,3,0),"")</f>
        <v>9767633000366</v>
      </c>
      <c r="B83" s="4" t="str">
        <f>'[1]TCE - ANEXO IV - Preencher'!C92</f>
        <v>HOSPITAL ERMÍRIO COUTINHO</v>
      </c>
      <c r="C83" s="4" t="str">
        <f>'[1]TCE - ANEXO IV - Preencher'!E92</f>
        <v>4.6 - Serviços de Profissionais de Saúde</v>
      </c>
      <c r="D83" s="3">
        <f>'[1]TCE - ANEXO IV - Preencher'!F92</f>
        <v>6676123436</v>
      </c>
      <c r="E83" s="5" t="str">
        <f>'[1]TCE - ANEXO IV - Preencher'!G92</f>
        <v>LARYSSA LOREN SOUSA DO EGITO</v>
      </c>
      <c r="F83" s="5" t="str">
        <f>'[1]TCE - ANEXO IV - Preencher'!H92</f>
        <v>S</v>
      </c>
      <c r="G83" s="5" t="str">
        <f>'[1]TCE - ANEXO IV - Preencher'!I92</f>
        <v>N</v>
      </c>
      <c r="H83" s="5" t="str">
        <f>'[1]TCE - ANEXO IV - Preencher'!J92</f>
        <v>07/2023</v>
      </c>
      <c r="I83" s="6">
        <f>IF('[1]TCE - ANEXO IV - Preencher'!K92="","",'[1]TCE - ANEXO IV - Preencher'!K92)</f>
        <v>45141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2615300</v>
      </c>
      <c r="L83" s="7">
        <f>'[1]TCE - ANEXO IV - Preencher'!N92</f>
        <v>1902.31</v>
      </c>
    </row>
    <row r="84" spans="1:12" s="8" customFormat="1" ht="19.5" customHeight="1" x14ac:dyDescent="0.2">
      <c r="A84" s="3">
        <f>IFERROR(VLOOKUP(B84,'[1]DADOS (OCULTAR)'!$Q$3:$S$133,3,0),"")</f>
        <v>9767633000366</v>
      </c>
      <c r="B84" s="4" t="str">
        <f>'[1]TCE - ANEXO IV - Preencher'!C93</f>
        <v>HOSPITAL ERMÍRIO COUTINHO</v>
      </c>
      <c r="C84" s="4" t="str">
        <f>'[1]TCE - ANEXO IV - Preencher'!E93</f>
        <v>4.6 - Serviços de Profissionais de Saúde</v>
      </c>
      <c r="D84" s="3">
        <f>'[1]TCE - ANEXO IV - Preencher'!F93</f>
        <v>10262753421</v>
      </c>
      <c r="E84" s="5" t="str">
        <f>'[1]TCE - ANEXO IV - Preencher'!G93</f>
        <v>MIKAELLE MARIA DO NASCIMENTO</v>
      </c>
      <c r="F84" s="5" t="str">
        <f>'[1]TCE - ANEXO IV - Preencher'!H93</f>
        <v>S</v>
      </c>
      <c r="G84" s="5" t="str">
        <f>'[1]TCE - ANEXO IV - Preencher'!I93</f>
        <v>N</v>
      </c>
      <c r="H84" s="5" t="str">
        <f>'[1]TCE - ANEXO IV - Preencher'!J93</f>
        <v>07/2023</v>
      </c>
      <c r="I84" s="6">
        <f>IF('[1]TCE - ANEXO IV - Preencher'!K93="","",'[1]TCE - ANEXO IV - Preencher'!K93)</f>
        <v>45141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2609501</v>
      </c>
      <c r="L84" s="7">
        <f>'[1]TCE - ANEXO IV - Preencher'!N93</f>
        <v>3307.61</v>
      </c>
    </row>
    <row r="85" spans="1:12" s="8" customFormat="1" ht="19.5" customHeight="1" x14ac:dyDescent="0.2">
      <c r="A85" s="3">
        <f>IFERROR(VLOOKUP(B85,'[1]DADOS (OCULTAR)'!$Q$3:$S$133,3,0),"")</f>
        <v>9767633000366</v>
      </c>
      <c r="B85" s="4" t="str">
        <f>'[1]TCE - ANEXO IV - Preencher'!C94</f>
        <v>HOSPITAL ERMÍRIO COUTINHO</v>
      </c>
      <c r="C85" s="4" t="str">
        <f>'[1]TCE - ANEXO IV - Preencher'!E94</f>
        <v>4.6 - Serviços de Profissionais de Saúde</v>
      </c>
      <c r="D85" s="3">
        <f>'[1]TCE - ANEXO IV - Preencher'!F94</f>
        <v>11098304403</v>
      </c>
      <c r="E85" s="5" t="str">
        <f>'[1]TCE - ANEXO IV - Preencher'!G94</f>
        <v>OSIELLY THAIS FLORENCIO NASCIMENTO DA SILVA</v>
      </c>
      <c r="F85" s="5" t="str">
        <f>'[1]TCE - ANEXO IV - Preencher'!H94</f>
        <v>S</v>
      </c>
      <c r="G85" s="5" t="str">
        <f>'[1]TCE - ANEXO IV - Preencher'!I94</f>
        <v>N</v>
      </c>
      <c r="H85" s="5" t="str">
        <f>'[1]TCE - ANEXO IV - Preencher'!J94</f>
        <v>07/2023</v>
      </c>
      <c r="I85" s="6">
        <f>IF('[1]TCE - ANEXO IV - Preencher'!K94="","",'[1]TCE - ANEXO IV - Preencher'!K94)</f>
        <v>45141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2609501</v>
      </c>
      <c r="L85" s="7">
        <f>'[1]TCE - ANEXO IV - Preencher'!N94</f>
        <v>2003.11</v>
      </c>
    </row>
    <row r="86" spans="1:12" s="8" customFormat="1" ht="19.5" customHeight="1" x14ac:dyDescent="0.2">
      <c r="A86" s="3">
        <f>IFERROR(VLOOKUP(B86,'[1]DADOS (OCULTAR)'!$Q$3:$S$133,3,0),"")</f>
        <v>9767633000366</v>
      </c>
      <c r="B86" s="4" t="str">
        <f>'[1]TCE - ANEXO IV - Preencher'!C95</f>
        <v>HOSPITAL ERMÍRIO COUTINHO</v>
      </c>
      <c r="C86" s="4" t="str">
        <f>'[1]TCE - ANEXO IV - Preencher'!E95</f>
        <v>4.6 - Serviços de Profissionais de Saúde</v>
      </c>
      <c r="D86" s="3">
        <f>'[1]TCE - ANEXO IV - Preencher'!F95</f>
        <v>11239623402</v>
      </c>
      <c r="E86" s="5" t="str">
        <f>'[1]TCE - ANEXO IV - Preencher'!G95</f>
        <v>RENATA LAINNY DA SILVA SOUZA</v>
      </c>
      <c r="F86" s="5" t="str">
        <f>'[1]TCE - ANEXO IV - Preencher'!H95</f>
        <v>S</v>
      </c>
      <c r="G86" s="5" t="str">
        <f>'[1]TCE - ANEXO IV - Preencher'!I95</f>
        <v>N</v>
      </c>
      <c r="H86" s="5" t="str">
        <f>'[1]TCE - ANEXO IV - Preencher'!J95</f>
        <v>07/2023</v>
      </c>
      <c r="I86" s="6">
        <f>IF('[1]TCE - ANEXO IV - Preencher'!K95="","",'[1]TCE - ANEXO IV - Preencher'!K95)</f>
        <v>45141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2608909</v>
      </c>
      <c r="L86" s="7">
        <f>'[1]TCE - ANEXO IV - Preencher'!N95</f>
        <v>2742.9</v>
      </c>
    </row>
    <row r="87" spans="1:12" s="8" customFormat="1" ht="19.5" customHeight="1" x14ac:dyDescent="0.2">
      <c r="A87" s="3">
        <f>IFERROR(VLOOKUP(B87,'[1]DADOS (OCULTAR)'!$Q$3:$S$133,3,0),"")</f>
        <v>9767633000366</v>
      </c>
      <c r="B87" s="4" t="str">
        <f>'[1]TCE - ANEXO IV - Preencher'!C96</f>
        <v>HOSPITAL ERMÍRIO COUTINHO</v>
      </c>
      <c r="C87" s="4" t="str">
        <f>'[1]TCE - ANEXO IV - Preencher'!E96</f>
        <v>1.99 - Outras Despesas com Pessoal</v>
      </c>
      <c r="D87" s="3">
        <f>'[1]TCE - ANEXO IV - Preencher'!F96</f>
        <v>12819074000214</v>
      </c>
      <c r="E87" s="5" t="str">
        <f>'[1]TCE - ANEXO IV - Preencher'!G96</f>
        <v>MAURICEA ALIMENTOS DO NORDESTE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002464906</v>
      </c>
      <c r="I87" s="6">
        <f>IF('[1]TCE - ANEXO IV - Preencher'!K96="","",'[1]TCE - ANEXO IV - Preencher'!K96)</f>
        <v>45132</v>
      </c>
      <c r="J87" s="5" t="str">
        <f>'[1]TCE - ANEXO IV - Preencher'!L96</f>
        <v>26230712819074000214550100024649061210748394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653.71471999999994</v>
      </c>
    </row>
    <row r="88" spans="1:12" s="8" customFormat="1" ht="19.5" customHeight="1" x14ac:dyDescent="0.2">
      <c r="A88" s="3">
        <f>IFERROR(VLOOKUP(B88,'[1]DADOS (OCULTAR)'!$Q$3:$S$133,3,0),"")</f>
        <v>9767633000366</v>
      </c>
      <c r="B88" s="4" t="str">
        <f>'[1]TCE - ANEXO IV - Preencher'!C97</f>
        <v>HOSPITAL ERMÍRIO COUTINHO</v>
      </c>
      <c r="C88" s="4" t="str">
        <f>'[1]TCE - ANEXO IV - Preencher'!E97</f>
        <v>1.99 - Outras Despesas com Pessoal</v>
      </c>
      <c r="D88" s="3">
        <f>'[1]TCE - ANEXO IV - Preencher'!F97</f>
        <v>2515363000195</v>
      </c>
      <c r="E88" s="5" t="str">
        <f>'[1]TCE - ANEXO IV - Preencher'!G97</f>
        <v>LEITE &amp; SILVA COMERCIO DE GLP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000004250</v>
      </c>
      <c r="I88" s="6">
        <f>IF('[1]TCE - ANEXO IV - Preencher'!K97="","",'[1]TCE - ANEXO IV - Preencher'!K97)</f>
        <v>45127</v>
      </c>
      <c r="J88" s="5" t="str">
        <f>'[1]TCE - ANEXO IV - Preencher'!L97</f>
        <v>26230702515363000195550010000042501657600002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99.567999999999998</v>
      </c>
    </row>
    <row r="89" spans="1:12" s="8" customFormat="1" ht="19.5" customHeight="1" x14ac:dyDescent="0.2">
      <c r="A89" s="3">
        <f>IFERROR(VLOOKUP(B89,'[1]DADOS (OCULTAR)'!$Q$3:$S$133,3,0),"")</f>
        <v>9767633000366</v>
      </c>
      <c r="B89" s="4" t="str">
        <f>'[1]TCE - ANEXO IV - Preencher'!C98</f>
        <v>HOSPITAL ERMÍRIO COUTINHO</v>
      </c>
      <c r="C89" s="4" t="str">
        <f>'[1]TCE - ANEXO IV - Preencher'!E98</f>
        <v>1.99 - Outras Despesas com Pessoal</v>
      </c>
      <c r="D89" s="3">
        <f>'[1]TCE - ANEXO IV - Preencher'!F98</f>
        <v>8690652000107</v>
      </c>
      <c r="E89" s="5" t="str">
        <f>'[1]TCE - ANEXO IV - Preencher'!G98</f>
        <v xml:space="preserve">PERNAMBUCO COM. DE POLPAS EIRELI 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000306107</v>
      </c>
      <c r="I89" s="6">
        <f>IF('[1]TCE - ANEXO IV - Preencher'!K98="","",'[1]TCE - ANEXO IV - Preencher'!K98)</f>
        <v>45134</v>
      </c>
      <c r="J89" s="5" t="str">
        <f>'[1]TCE - ANEXO IV - Preencher'!L98</f>
        <v>26230708690652000107550010003061071806430533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169.30624</v>
      </c>
    </row>
    <row r="90" spans="1:12" s="8" customFormat="1" ht="19.5" customHeight="1" x14ac:dyDescent="0.2">
      <c r="A90" s="3">
        <f>IFERROR(VLOOKUP(B90,'[1]DADOS (OCULTAR)'!$Q$3:$S$133,3,0),"")</f>
        <v>9767633000366</v>
      </c>
      <c r="B90" s="4" t="str">
        <f>'[1]TCE - ANEXO IV - Preencher'!C99</f>
        <v>HOSPITAL ERMÍRIO COUTINHO</v>
      </c>
      <c r="C90" s="4" t="str">
        <f>'[1]TCE - ANEXO IV - Preencher'!E99</f>
        <v>1.99 - Outras Despesas com Pessoal</v>
      </c>
      <c r="D90" s="3">
        <f>'[1]TCE - ANEXO IV - Preencher'!F99</f>
        <v>11744898000390</v>
      </c>
      <c r="E90" s="5" t="str">
        <f>'[1]TCE - ANEXO IV - Preencher'!G99</f>
        <v>ATACADAO COMERCIO DE CARNES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001230280</v>
      </c>
      <c r="I90" s="6">
        <f>IF('[1]TCE - ANEXO IV - Preencher'!K99="","",'[1]TCE - ANEXO IV - Preencher'!K99)</f>
        <v>45135</v>
      </c>
      <c r="J90" s="5" t="str">
        <f>'[1]TCE - ANEXO IV - Preencher'!L99</f>
        <v>26230711744898000390550010012302801619585161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655.0517759999999</v>
      </c>
    </row>
    <row r="91" spans="1:12" s="8" customFormat="1" ht="19.5" customHeight="1" x14ac:dyDescent="0.2">
      <c r="A91" s="3">
        <f>IFERROR(VLOOKUP(B91,'[1]DADOS (OCULTAR)'!$Q$3:$S$133,3,0),"")</f>
        <v>9767633000366</v>
      </c>
      <c r="B91" s="4" t="str">
        <f>'[1]TCE - ANEXO IV - Preencher'!C100</f>
        <v>HOSPITAL ERMÍRIO COUTINHO</v>
      </c>
      <c r="C91" s="4" t="str">
        <f>'[1]TCE - ANEXO IV - Preencher'!E100</f>
        <v>1.99 - Outras Despesas com Pessoal</v>
      </c>
      <c r="D91" s="3">
        <f>'[1]TCE - ANEXO IV - Preencher'!F100</f>
        <v>2515363000195</v>
      </c>
      <c r="E91" s="5" t="str">
        <f>'[1]TCE - ANEXO IV - Preencher'!G100</f>
        <v>LEITE &amp; SILVA COMERCIO DE GLP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000004260</v>
      </c>
      <c r="I91" s="6">
        <f>IF('[1]TCE - ANEXO IV - Preencher'!K100="","",'[1]TCE - ANEXO IV - Preencher'!K100)</f>
        <v>45134</v>
      </c>
      <c r="J91" s="5" t="str">
        <f>'[1]TCE - ANEXO IV - Preencher'!L100</f>
        <v>26230702515363000195550010000042601267700009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107.696</v>
      </c>
    </row>
    <row r="92" spans="1:12" s="8" customFormat="1" ht="19.5" customHeight="1" x14ac:dyDescent="0.2">
      <c r="A92" s="3">
        <f>IFERROR(VLOOKUP(B92,'[1]DADOS (OCULTAR)'!$Q$3:$S$133,3,0),"")</f>
        <v>9767633000366</v>
      </c>
      <c r="B92" s="4" t="str">
        <f>'[1]TCE - ANEXO IV - Preencher'!C101</f>
        <v>HOSPITAL ERMÍRIO COUTINHO</v>
      </c>
      <c r="C92" s="4" t="str">
        <f>'[1]TCE - ANEXO IV - Preencher'!E101</f>
        <v>1.99 - Outras Despesas com Pessoal</v>
      </c>
      <c r="D92" s="3">
        <f>'[1]TCE - ANEXO IV - Preencher'!F101</f>
        <v>4792592000182</v>
      </c>
      <c r="E92" s="5" t="str">
        <f>'[1]TCE - ANEXO IV - Preencher'!G101</f>
        <v>M. C. B. DE MORAES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000004157</v>
      </c>
      <c r="I92" s="6">
        <f>IF('[1]TCE - ANEXO IV - Preencher'!K101="","",'[1]TCE - ANEXO IV - Preencher'!K101)</f>
        <v>45132</v>
      </c>
      <c r="J92" s="5" t="str">
        <f>'[1]TCE - ANEXO IV - Preencher'!L101</f>
        <v>26230704792592000182650010000041571810163955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35.324288000000003</v>
      </c>
    </row>
    <row r="93" spans="1:12" s="8" customFormat="1" ht="19.5" customHeight="1" x14ac:dyDescent="0.2">
      <c r="A93" s="3">
        <f>IFERROR(VLOOKUP(B93,'[1]DADOS (OCULTAR)'!$Q$3:$S$133,3,0),"")</f>
        <v>9767633000366</v>
      </c>
      <c r="B93" s="4" t="str">
        <f>'[1]TCE - ANEXO IV - Preencher'!C102</f>
        <v>HOSPITAL ERMÍRIO COUTINHO</v>
      </c>
      <c r="C93" s="4" t="str">
        <f>'[1]TCE - ANEXO IV - Preencher'!E102</f>
        <v>1.99 - Outras Despesas com Pessoal</v>
      </c>
      <c r="D93" s="3">
        <f>'[1]TCE - ANEXO IV - Preencher'!F102</f>
        <v>4792592000182</v>
      </c>
      <c r="E93" s="5" t="str">
        <f>'[1]TCE - ANEXO IV - Preencher'!G102</f>
        <v>M. C. B. DE MORAES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000004158</v>
      </c>
      <c r="I93" s="6">
        <f>IF('[1]TCE - ANEXO IV - Preencher'!K102="","",'[1]TCE - ANEXO IV - Preencher'!K102)</f>
        <v>45133</v>
      </c>
      <c r="J93" s="5" t="str">
        <f>'[1]TCE - ANEXO IV - Preencher'!L102</f>
        <v>26230704792592000182650010000041581743364335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58.895487999999993</v>
      </c>
    </row>
    <row r="94" spans="1:12" s="8" customFormat="1" ht="19.5" customHeight="1" x14ac:dyDescent="0.2">
      <c r="A94" s="3">
        <f>IFERROR(VLOOKUP(B94,'[1]DADOS (OCULTAR)'!$Q$3:$S$133,3,0),"")</f>
        <v>9767633000366</v>
      </c>
      <c r="B94" s="4" t="str">
        <f>'[1]TCE - ANEXO IV - Preencher'!C103</f>
        <v>HOSPITAL ERMÍRIO COUTINHO</v>
      </c>
      <c r="C94" s="4" t="str">
        <f>'[1]TCE - ANEXO IV - Preencher'!E103</f>
        <v>1.99 - Outras Despesas com Pessoal</v>
      </c>
      <c r="D94" s="3">
        <f>'[1]TCE - ANEXO IV - Preencher'!F103</f>
        <v>4792592000182</v>
      </c>
      <c r="E94" s="5" t="str">
        <f>'[1]TCE - ANEXO IV - Preencher'!G103</f>
        <v>M. C. B. DE MORAES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000004159</v>
      </c>
      <c r="I94" s="6">
        <f>IF('[1]TCE - ANEXO IV - Preencher'!K103="","",'[1]TCE - ANEXO IV - Preencher'!K103)</f>
        <v>45134</v>
      </c>
      <c r="J94" s="5" t="str">
        <f>'[1]TCE - ANEXO IV - Preencher'!L103</f>
        <v>26230704792592000182650010000041591705661910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47.516287999999996</v>
      </c>
    </row>
    <row r="95" spans="1:12" s="8" customFormat="1" ht="19.5" customHeight="1" x14ac:dyDescent="0.2">
      <c r="A95" s="3">
        <f>IFERROR(VLOOKUP(B95,'[1]DADOS (OCULTAR)'!$Q$3:$S$133,3,0),"")</f>
        <v>9767633000366</v>
      </c>
      <c r="B95" s="4" t="str">
        <f>'[1]TCE - ANEXO IV - Preencher'!C104</f>
        <v>HOSPITAL ERMÍRIO COUTINHO</v>
      </c>
      <c r="C95" s="4" t="str">
        <f>'[1]TCE - ANEXO IV - Preencher'!E104</f>
        <v>1.99 - Outras Despesas com Pessoal</v>
      </c>
      <c r="D95" s="3">
        <f>'[1]TCE - ANEXO IV - Preencher'!F104</f>
        <v>7761177000150</v>
      </c>
      <c r="E95" s="5" t="str">
        <f>'[1]TCE - ANEXO IV - Preencher'!G104</f>
        <v>SUPERMERCADO O CORDEIRAO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4535</v>
      </c>
      <c r="I95" s="6">
        <f>IF('[1]TCE - ANEXO IV - Preencher'!K104="","",'[1]TCE - ANEXO IV - Preencher'!K104)</f>
        <v>45135</v>
      </c>
      <c r="J95" s="5" t="str">
        <f>'[1]TCE - ANEXO IV - Preencher'!L104</f>
        <v>26230707761177000150550090000045351000128130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416.52342400000003</v>
      </c>
    </row>
    <row r="96" spans="1:12" s="8" customFormat="1" ht="19.5" customHeight="1" x14ac:dyDescent="0.2">
      <c r="A96" s="3">
        <f>IFERROR(VLOOKUP(B96,'[1]DADOS (OCULTAR)'!$Q$3:$S$133,3,0),"")</f>
        <v>9767633000366</v>
      </c>
      <c r="B96" s="4" t="str">
        <f>'[1]TCE - ANEXO IV - Preencher'!C105</f>
        <v>HOSPITAL ERMÍRIO COUTINHO</v>
      </c>
      <c r="C96" s="4" t="str">
        <f>'[1]TCE - ANEXO IV - Preencher'!E105</f>
        <v>1.99 - Outras Despesas com Pessoal</v>
      </c>
      <c r="D96" s="3">
        <f>'[1]TCE - ANEXO IV - Preencher'!F105</f>
        <v>7761177000150</v>
      </c>
      <c r="E96" s="5" t="str">
        <f>'[1]TCE - ANEXO IV - Preencher'!G105</f>
        <v>SUPERMERCADO O CORDEIRAO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4542</v>
      </c>
      <c r="I96" s="6">
        <f>IF('[1]TCE - ANEXO IV - Preencher'!K105="","",'[1]TCE - ANEXO IV - Preencher'!K105)</f>
        <v>45138</v>
      </c>
      <c r="J96" s="5" t="str">
        <f>'[1]TCE - ANEXO IV - Preencher'!L105</f>
        <v>26230707761177000150550090000045421000128282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659.54249600000003</v>
      </c>
    </row>
    <row r="97" spans="1:12" s="8" customFormat="1" ht="19.5" customHeight="1" x14ac:dyDescent="0.2">
      <c r="A97" s="3">
        <f>IFERROR(VLOOKUP(B97,'[1]DADOS (OCULTAR)'!$Q$3:$S$133,3,0),"")</f>
        <v>9767633000366</v>
      </c>
      <c r="B97" s="4" t="str">
        <f>'[1]TCE - ANEXO IV - Preencher'!C106</f>
        <v>HOSPITAL ERMÍRIO COUTINHO</v>
      </c>
      <c r="C97" s="4" t="str">
        <f>'[1]TCE - ANEXO IV - Preencher'!E106</f>
        <v>1.99 - Outras Despesas com Pessoal</v>
      </c>
      <c r="D97" s="3">
        <f>'[1]TCE - ANEXO IV - Preencher'!F106</f>
        <v>2515363000195</v>
      </c>
      <c r="E97" s="5" t="str">
        <f>'[1]TCE - ANEXO IV - Preencher'!G106</f>
        <v>LEITE &amp; SILVA COMERCIO DE GLP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4262</v>
      </c>
      <c r="I97" s="6">
        <f>IF('[1]TCE - ANEXO IV - Preencher'!K106="","",'[1]TCE - ANEXO IV - Preencher'!K106)</f>
        <v>45135</v>
      </c>
      <c r="J97" s="5" t="str">
        <f>'[1]TCE - ANEXO IV - Preencher'!L106</f>
        <v>26230702515363000195550010000042621076600004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36.576000000000001</v>
      </c>
    </row>
    <row r="98" spans="1:12" s="8" customFormat="1" ht="19.5" customHeight="1" x14ac:dyDescent="0.2">
      <c r="A98" s="3">
        <f>IFERROR(VLOOKUP(B98,'[1]DADOS (OCULTAR)'!$Q$3:$S$133,3,0),"")</f>
        <v>9767633000366</v>
      </c>
      <c r="B98" s="4" t="str">
        <f>'[1]TCE - ANEXO IV - Preencher'!C107</f>
        <v>HOSPITAL ERMÍRIO COUTINHO</v>
      </c>
      <c r="C98" s="4" t="str">
        <f>'[1]TCE - ANEXO IV - Preencher'!E107</f>
        <v>1.99 - Outras Despesas com Pessoal</v>
      </c>
      <c r="D98" s="3">
        <f>'[1]TCE - ANEXO IV - Preencher'!F107</f>
        <v>4792592000182</v>
      </c>
      <c r="E98" s="5" t="str">
        <f>'[1]TCE - ANEXO IV - Preencher'!G107</f>
        <v>M. C. B. DE MORAES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000004160</v>
      </c>
      <c r="I98" s="6">
        <f>IF('[1]TCE - ANEXO IV - Preencher'!K107="","",'[1]TCE - ANEXO IV - Preencher'!K107)</f>
        <v>45135</v>
      </c>
      <c r="J98" s="5" t="str">
        <f>'[1]TCE - ANEXO IV - Preencher'!L107</f>
        <v>26230704792592000182650010000041601110452470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37.762687999999997</v>
      </c>
    </row>
    <row r="99" spans="1:12" s="8" customFormat="1" ht="19.5" customHeight="1" x14ac:dyDescent="0.2">
      <c r="A99" s="3">
        <f>IFERROR(VLOOKUP(B99,'[1]DADOS (OCULTAR)'!$Q$3:$S$133,3,0),"")</f>
        <v>9767633000366</v>
      </c>
      <c r="B99" s="4" t="str">
        <f>'[1]TCE - ANEXO IV - Preencher'!C108</f>
        <v>HOSPITAL ERMÍRIO COUTINHO</v>
      </c>
      <c r="C99" s="4" t="str">
        <f>'[1]TCE - ANEXO IV - Preencher'!E108</f>
        <v>1.99 - Outras Despesas com Pessoal</v>
      </c>
      <c r="D99" s="3">
        <f>'[1]TCE - ANEXO IV - Preencher'!F108</f>
        <v>4792592000182</v>
      </c>
      <c r="E99" s="5" t="str">
        <f>'[1]TCE - ANEXO IV - Preencher'!G108</f>
        <v>M. C. B. DE MORAES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000004162</v>
      </c>
      <c r="I99" s="6">
        <f>IF('[1]TCE - ANEXO IV - Preencher'!K108="","",'[1]TCE - ANEXO IV - Preencher'!K108)</f>
        <v>45138</v>
      </c>
      <c r="J99" s="5" t="str">
        <f>'[1]TCE - ANEXO IV - Preencher'!L108</f>
        <v>26230704792592000182650010000041621363175258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28.049727999999998</v>
      </c>
    </row>
    <row r="100" spans="1:12" s="8" customFormat="1" ht="19.5" customHeight="1" x14ac:dyDescent="0.2">
      <c r="A100" s="3">
        <f>IFERROR(VLOOKUP(B100,'[1]DADOS (OCULTAR)'!$Q$3:$S$133,3,0),"")</f>
        <v>9767633000366</v>
      </c>
      <c r="B100" s="4" t="str">
        <f>'[1]TCE - ANEXO IV - Preencher'!C109</f>
        <v>HOSPITAL ERMÍRIO COUTINHO</v>
      </c>
      <c r="C100" s="4" t="str">
        <f>'[1]TCE - ANEXO IV - Preencher'!E109</f>
        <v>1.99 - Outras Despesas com Pessoal</v>
      </c>
      <c r="D100" s="3">
        <f>'[1]TCE - ANEXO IV - Preencher'!F109</f>
        <v>4792592000182</v>
      </c>
      <c r="E100" s="5" t="str">
        <f>'[1]TCE - ANEXO IV - Preencher'!G109</f>
        <v>M. C. B. DE MORAES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000004161</v>
      </c>
      <c r="I100" s="6">
        <f>IF('[1]TCE - ANEXO IV - Preencher'!K109="","",'[1]TCE - ANEXO IV - Preencher'!K109)</f>
        <v>45136</v>
      </c>
      <c r="J100" s="5" t="str">
        <f>'[1]TCE - ANEXO IV - Preencher'!L109</f>
        <v>26230704792592000182650010000041611852323287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66.739007999999998</v>
      </c>
    </row>
    <row r="101" spans="1:12" s="8" customFormat="1" ht="19.5" customHeight="1" x14ac:dyDescent="0.2">
      <c r="A101" s="3">
        <f>IFERROR(VLOOKUP(B101,'[1]DADOS (OCULTAR)'!$Q$3:$S$133,3,0),"")</f>
        <v>9767633000366</v>
      </c>
      <c r="B101" s="4" t="str">
        <f>'[1]TCE - ANEXO IV - Preencher'!C110</f>
        <v>HOSPITAL ERMÍRIO COUTINHO</v>
      </c>
      <c r="C101" s="4" t="str">
        <f>'[1]TCE - ANEXO IV - Preencher'!E110</f>
        <v>3.12 - Material Hospitalar</v>
      </c>
      <c r="D101" s="3">
        <f>'[1]TCE - ANEXO IV - Preencher'!F110</f>
        <v>12420164001048</v>
      </c>
      <c r="E101" s="5" t="str">
        <f>'[1]TCE - ANEXO IV - Preencher'!G110</f>
        <v xml:space="preserve">CM HOSPITALAR S.A RECIFE 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000181386</v>
      </c>
      <c r="I101" s="6">
        <f>IF('[1]TCE - ANEXO IV - Preencher'!K110="","",'[1]TCE - ANEXO IV - Preencher'!K110)</f>
        <v>45111</v>
      </c>
      <c r="J101" s="5" t="str">
        <f>'[1]TCE - ANEXO IV - Preencher'!L110</f>
        <v>26230712420164001048550010001813861605683335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1066.04</v>
      </c>
    </row>
    <row r="102" spans="1:12" s="8" customFormat="1" ht="19.5" customHeight="1" x14ac:dyDescent="0.2">
      <c r="A102" s="3">
        <f>IFERROR(VLOOKUP(B102,'[1]DADOS (OCULTAR)'!$Q$3:$S$133,3,0),"")</f>
        <v>9767633000366</v>
      </c>
      <c r="B102" s="4" t="str">
        <f>'[1]TCE - ANEXO IV - Preencher'!C111</f>
        <v>HOSPITAL ERMÍRIO COUTINHO</v>
      </c>
      <c r="C102" s="4" t="str">
        <f>'[1]TCE - ANEXO IV - Preencher'!E111</f>
        <v>3.12 - Material Hospitalar</v>
      </c>
      <c r="D102" s="3">
        <f>'[1]TCE - ANEXO IV - Preencher'!F111</f>
        <v>4614288000145</v>
      </c>
      <c r="E102" s="5" t="str">
        <f>'[1]TCE - ANEXO IV - Preencher'!G111</f>
        <v xml:space="preserve">DISK LIFE COMERCIO DE PRODUTOS CIRURGICOS LTDA 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000006958</v>
      </c>
      <c r="I102" s="6">
        <f>IF('[1]TCE - ANEXO IV - Preencher'!K111="","",'[1]TCE - ANEXO IV - Preencher'!K111)</f>
        <v>45117</v>
      </c>
      <c r="J102" s="5" t="str">
        <f>'[1]TCE - ANEXO IV - Preencher'!L111</f>
        <v>26230704614288000145550010000069581744069092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384</v>
      </c>
    </row>
    <row r="103" spans="1:12" s="8" customFormat="1" ht="19.5" customHeight="1" x14ac:dyDescent="0.2">
      <c r="A103" s="3">
        <f>IFERROR(VLOOKUP(B103,'[1]DADOS (OCULTAR)'!$Q$3:$S$133,3,0),"")</f>
        <v>9767633000366</v>
      </c>
      <c r="B103" s="4" t="str">
        <f>'[1]TCE - ANEXO IV - Preencher'!C112</f>
        <v>HOSPITAL ERMÍRIO COUTINHO</v>
      </c>
      <c r="C103" s="4" t="str">
        <f>'[1]TCE - ANEXO IV - Preencher'!E112</f>
        <v>3.12 - Material Hospitalar</v>
      </c>
      <c r="D103" s="3">
        <f>'[1]TCE - ANEXO IV - Preencher'!F112</f>
        <v>10647227000268</v>
      </c>
      <c r="E103" s="5" t="str">
        <f>'[1]TCE - ANEXO IV - Preencher'!G112</f>
        <v xml:space="preserve">TUPAN SAUDE CENTER LTDA 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000002344</v>
      </c>
      <c r="I103" s="6">
        <f>IF('[1]TCE - ANEXO IV - Preencher'!K112="","",'[1]TCE - ANEXO IV - Preencher'!K112)</f>
        <v>45114</v>
      </c>
      <c r="J103" s="5" t="str">
        <f>'[1]TCE - ANEXO IV - Preencher'!L112</f>
        <v>26230710647227000268550010000023441009356683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783.94</v>
      </c>
    </row>
    <row r="104" spans="1:12" s="8" customFormat="1" ht="19.5" customHeight="1" x14ac:dyDescent="0.2">
      <c r="A104" s="3">
        <f>IFERROR(VLOOKUP(B104,'[1]DADOS (OCULTAR)'!$Q$3:$S$133,3,0),"")</f>
        <v>9767633000366</v>
      </c>
      <c r="B104" s="4" t="str">
        <f>'[1]TCE - ANEXO IV - Preencher'!C113</f>
        <v>HOSPITAL ERMÍRIO COUTINHO</v>
      </c>
      <c r="C104" s="4" t="str">
        <f>'[1]TCE - ANEXO IV - Preencher'!E113</f>
        <v>3.12 - Material Hospitalar</v>
      </c>
      <c r="D104" s="3">
        <f>'[1]TCE - ANEXO IV - Preencher'!F113</f>
        <v>23039218000155</v>
      </c>
      <c r="E104" s="5" t="str">
        <f>'[1]TCE - ANEXO IV - Preencher'!G113</f>
        <v>VISION MEDICA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000006926</v>
      </c>
      <c r="I104" s="6">
        <f>IF('[1]TCE - ANEXO IV - Preencher'!K113="","",'[1]TCE - ANEXO IV - Preencher'!K113)</f>
        <v>45117</v>
      </c>
      <c r="J104" s="5" t="str">
        <f>'[1]TCE - ANEXO IV - Preencher'!L113</f>
        <v>26230723039218000155550010000069261104983074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1658.56</v>
      </c>
    </row>
    <row r="105" spans="1:12" s="8" customFormat="1" ht="19.5" customHeight="1" x14ac:dyDescent="0.2">
      <c r="A105" s="3">
        <f>IFERROR(VLOOKUP(B105,'[1]DADOS (OCULTAR)'!$Q$3:$S$133,3,0),"")</f>
        <v>9767633000366</v>
      </c>
      <c r="B105" s="4" t="str">
        <f>'[1]TCE - ANEXO IV - Preencher'!C114</f>
        <v>HOSPITAL ERMÍRIO COUTINHO</v>
      </c>
      <c r="C105" s="4" t="str">
        <f>'[1]TCE - ANEXO IV - Preencher'!E114</f>
        <v>3.12 - Material Hospitalar</v>
      </c>
      <c r="D105" s="3">
        <f>'[1]TCE - ANEXO IV - Preencher'!F114</f>
        <v>23680034000170</v>
      </c>
      <c r="E105" s="5" t="str">
        <f>'[1]TCE - ANEXO IV - Preencher'!G114</f>
        <v xml:space="preserve">D ARAUJO COMERCIO ATACADISTA LTDA 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000012579</v>
      </c>
      <c r="I105" s="6">
        <f>IF('[1]TCE - ANEXO IV - Preencher'!K114="","",'[1]TCE - ANEXO IV - Preencher'!K114)</f>
        <v>45120</v>
      </c>
      <c r="J105" s="5" t="str">
        <f>'[1]TCE - ANEXO IV - Preencher'!L114</f>
        <v>26230723680034000170550010000125791178807000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6974.88</v>
      </c>
    </row>
    <row r="106" spans="1:12" s="8" customFormat="1" ht="19.5" customHeight="1" x14ac:dyDescent="0.2">
      <c r="A106" s="3">
        <f>IFERROR(VLOOKUP(B106,'[1]DADOS (OCULTAR)'!$Q$3:$S$133,3,0),"")</f>
        <v>9767633000366</v>
      </c>
      <c r="B106" s="4" t="str">
        <f>'[1]TCE - ANEXO IV - Preencher'!C115</f>
        <v>HOSPITAL ERMÍRIO COUTINHO</v>
      </c>
      <c r="C106" s="4" t="str">
        <f>'[1]TCE - ANEXO IV - Preencher'!E115</f>
        <v>3.12 - Material Hospitalar</v>
      </c>
      <c r="D106" s="3">
        <f>'[1]TCE - ANEXO IV - Preencher'!F115</f>
        <v>8674752000140</v>
      </c>
      <c r="E106" s="5" t="str">
        <f>'[1]TCE - ANEXO IV - Preencher'!G115</f>
        <v xml:space="preserve">CIRURGICA MOTEBELLO LTDA 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000167616</v>
      </c>
      <c r="I106" s="6">
        <f>IF('[1]TCE - ANEXO IV - Preencher'!K115="","",'[1]TCE - ANEXO IV - Preencher'!K115)</f>
        <v>45120</v>
      </c>
      <c r="J106" s="5" t="str">
        <f>'[1]TCE - ANEXO IV - Preencher'!L115</f>
        <v>26230708674752000140550010001676161045623110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444.18</v>
      </c>
    </row>
    <row r="107" spans="1:12" s="8" customFormat="1" ht="19.5" customHeight="1" x14ac:dyDescent="0.2">
      <c r="A107" s="3">
        <f>IFERROR(VLOOKUP(B107,'[1]DADOS (OCULTAR)'!$Q$3:$S$133,3,0),"")</f>
        <v>9767633000366</v>
      </c>
      <c r="B107" s="4" t="str">
        <f>'[1]TCE - ANEXO IV - Preencher'!C116</f>
        <v>HOSPITAL ERMÍRIO COUTINHO</v>
      </c>
      <c r="C107" s="4" t="str">
        <f>'[1]TCE - ANEXO IV - Preencher'!E116</f>
        <v>3.12 - Material Hospitalar</v>
      </c>
      <c r="D107" s="3">
        <f>'[1]TCE - ANEXO IV - Preencher'!F116</f>
        <v>5932624000160</v>
      </c>
      <c r="E107" s="5" t="str">
        <f>'[1]TCE - ANEXO IV - Preencher'!G116</f>
        <v xml:space="preserve">MEGAMED COMERCIO LTDA 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000020945</v>
      </c>
      <c r="I107" s="6">
        <f>IF('[1]TCE - ANEXO IV - Preencher'!K116="","",'[1]TCE - ANEXO IV - Preencher'!K116)</f>
        <v>45120</v>
      </c>
      <c r="J107" s="5" t="str">
        <f>'[1]TCE - ANEXO IV - Preencher'!L116</f>
        <v>26230705932624000160550010000209451049395724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2297.6</v>
      </c>
    </row>
    <row r="108" spans="1:12" s="8" customFormat="1" ht="19.5" customHeight="1" x14ac:dyDescent="0.2">
      <c r="A108" s="3">
        <f>IFERROR(VLOOKUP(B108,'[1]DADOS (OCULTAR)'!$Q$3:$S$133,3,0),"")</f>
        <v>9767633000366</v>
      </c>
      <c r="B108" s="4" t="str">
        <f>'[1]TCE - ANEXO IV - Preencher'!C117</f>
        <v>HOSPITAL ERMÍRIO COUTINHO</v>
      </c>
      <c r="C108" s="4" t="str">
        <f>'[1]TCE - ANEXO IV - Preencher'!E117</f>
        <v>3.12 - Material Hospitalar</v>
      </c>
      <c r="D108" s="3">
        <f>'[1]TCE - ANEXO IV - Preencher'!F117</f>
        <v>23680034000170</v>
      </c>
      <c r="E108" s="5" t="str">
        <f>'[1]TCE - ANEXO IV - Preencher'!G117</f>
        <v xml:space="preserve">D ARAUJO COMERCIO ATACADISTA LTDA 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000012597</v>
      </c>
      <c r="I108" s="6">
        <f>IF('[1]TCE - ANEXO IV - Preencher'!K117="","",'[1]TCE - ANEXO IV - Preencher'!K117)</f>
        <v>45120</v>
      </c>
      <c r="J108" s="5" t="str">
        <f>'[1]TCE - ANEXO IV - Preencher'!L117</f>
        <v>26230723680034000170550010000125971375304417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2880</v>
      </c>
    </row>
    <row r="109" spans="1:12" s="8" customFormat="1" ht="19.5" customHeight="1" x14ac:dyDescent="0.2">
      <c r="A109" s="3">
        <f>IFERROR(VLOOKUP(B109,'[1]DADOS (OCULTAR)'!$Q$3:$S$133,3,0),"")</f>
        <v>9767633000366</v>
      </c>
      <c r="B109" s="4" t="str">
        <f>'[1]TCE - ANEXO IV - Preencher'!C118</f>
        <v>HOSPITAL ERMÍRIO COUTINHO</v>
      </c>
      <c r="C109" s="4" t="str">
        <f>'[1]TCE - ANEXO IV - Preencher'!E118</f>
        <v>3.12 - Material Hospitalar</v>
      </c>
      <c r="D109" s="3">
        <f>'[1]TCE - ANEXO IV - Preencher'!F118</f>
        <v>40788766000105</v>
      </c>
      <c r="E109" s="5" t="str">
        <f>'[1]TCE - ANEXO IV - Preencher'!G118</f>
        <v xml:space="preserve">CIRURGICA BRASIL DIST MED LTDA 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8828</v>
      </c>
      <c r="I109" s="6">
        <f>IF('[1]TCE - ANEXO IV - Preencher'!K118="","",'[1]TCE - ANEXO IV - Preencher'!K118)</f>
        <v>45120</v>
      </c>
      <c r="J109" s="5" t="str">
        <f>'[1]TCE - ANEXO IV - Preencher'!L118</f>
        <v>26230740788766000105550010000088281191156137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3349.02</v>
      </c>
    </row>
    <row r="110" spans="1:12" s="8" customFormat="1" ht="19.5" customHeight="1" x14ac:dyDescent="0.2">
      <c r="A110" s="3">
        <f>IFERROR(VLOOKUP(B110,'[1]DADOS (OCULTAR)'!$Q$3:$S$133,3,0),"")</f>
        <v>9767633000366</v>
      </c>
      <c r="B110" s="4" t="str">
        <f>'[1]TCE - ANEXO IV - Preencher'!C119</f>
        <v>HOSPITAL ERMÍRIO COUTINHO</v>
      </c>
      <c r="C110" s="4" t="str">
        <f>'[1]TCE - ANEXO IV - Preencher'!E119</f>
        <v>3.12 - Material Hospitalar</v>
      </c>
      <c r="D110" s="3">
        <f>'[1]TCE - ANEXO IV - Preencher'!F119</f>
        <v>8674752000301</v>
      </c>
      <c r="E110" s="5" t="str">
        <f>'[1]TCE - ANEXO IV - Preencher'!G119</f>
        <v xml:space="preserve">CIRURGICA MOTEBELLO LTDA 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000024445</v>
      </c>
      <c r="I110" s="6">
        <f>IF('[1]TCE - ANEXO IV - Preencher'!K119="","",'[1]TCE - ANEXO IV - Preencher'!K119)</f>
        <v>45120</v>
      </c>
      <c r="J110" s="5" t="str">
        <f>'[1]TCE - ANEXO IV - Preencher'!L119</f>
        <v>26230708674752000301550010000244451606145275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6475.66</v>
      </c>
    </row>
    <row r="111" spans="1:12" s="8" customFormat="1" ht="19.5" customHeight="1" x14ac:dyDescent="0.2">
      <c r="A111" s="3">
        <f>IFERROR(VLOOKUP(B111,'[1]DADOS (OCULTAR)'!$Q$3:$S$133,3,0),"")</f>
        <v>9767633000366</v>
      </c>
      <c r="B111" s="4" t="str">
        <f>'[1]TCE - ANEXO IV - Preencher'!C120</f>
        <v>HOSPITAL ERMÍRIO COUTINHO</v>
      </c>
      <c r="C111" s="4" t="str">
        <f>'[1]TCE - ANEXO IV - Preencher'!E120</f>
        <v>3.12 - Material Hospitalar</v>
      </c>
      <c r="D111" s="3">
        <f>'[1]TCE - ANEXO IV - Preencher'!F120</f>
        <v>44734671002286</v>
      </c>
      <c r="E111" s="5" t="str">
        <f>'[1]TCE - ANEXO IV - Preencher'!G120</f>
        <v xml:space="preserve">CRISTALIA PROD QUIM FARMACEUTICO LTDA 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0137131</v>
      </c>
      <c r="I111" s="6">
        <f>IF('[1]TCE - ANEXO IV - Preencher'!K120="","",'[1]TCE - ANEXO IV - Preencher'!K120)</f>
        <v>45119</v>
      </c>
      <c r="J111" s="5" t="str">
        <f>'[1]TCE - ANEXO IV - Preencher'!L120</f>
        <v>35230744734671002286550100001371311204852724</v>
      </c>
      <c r="K111" s="5" t="str">
        <f>IF(F111="B",LEFT('[1]TCE - ANEXO IV - Preencher'!M120,2),IF(F111="S",LEFT('[1]TCE - ANEXO IV - Preencher'!M120,7),IF('[1]TCE - ANEXO IV - Preencher'!H120="","")))</f>
        <v>35</v>
      </c>
      <c r="L111" s="7">
        <f>'[1]TCE - ANEXO IV - Preencher'!N120</f>
        <v>544.32000000000005</v>
      </c>
    </row>
    <row r="112" spans="1:12" s="8" customFormat="1" ht="19.5" customHeight="1" x14ac:dyDescent="0.2">
      <c r="A112" s="3">
        <f>IFERROR(VLOOKUP(B112,'[1]DADOS (OCULTAR)'!$Q$3:$S$133,3,0),"")</f>
        <v>9767633000366</v>
      </c>
      <c r="B112" s="4" t="str">
        <f>'[1]TCE - ANEXO IV - Preencher'!C121</f>
        <v>HOSPITAL ERMÍRIO COUTINHO</v>
      </c>
      <c r="C112" s="4" t="str">
        <f>'[1]TCE - ANEXO IV - Preencher'!E121</f>
        <v>3.12 - Material Hospitalar</v>
      </c>
      <c r="D112" s="3">
        <f>'[1]TCE - ANEXO IV - Preencher'!F121</f>
        <v>15218561000139</v>
      </c>
      <c r="E112" s="5" t="str">
        <f>'[1]TCE - ANEXO IV - Preencher'!G121</f>
        <v>NNMED-DIST IMP E EXPORT DE MED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000103020</v>
      </c>
      <c r="I112" s="6">
        <f>IF('[1]TCE - ANEXO IV - Preencher'!K121="","",'[1]TCE - ANEXO IV - Preencher'!K121)</f>
        <v>45120</v>
      </c>
      <c r="J112" s="5" t="str">
        <f>'[1]TCE - ANEXO IV - Preencher'!L121</f>
        <v>25230715218561000139550010001030201653855105</v>
      </c>
      <c r="K112" s="5" t="str">
        <f>IF(F112="B",LEFT('[1]TCE - ANEXO IV - Preencher'!M121,2),IF(F112="S",LEFT('[1]TCE - ANEXO IV - Preencher'!M121,7),IF('[1]TCE - ANEXO IV - Preencher'!H121="","")))</f>
        <v>25</v>
      </c>
      <c r="L112" s="7">
        <f>'[1]TCE - ANEXO IV - Preencher'!N121</f>
        <v>2249.29</v>
      </c>
    </row>
    <row r="113" spans="1:12" s="8" customFormat="1" ht="19.5" customHeight="1" x14ac:dyDescent="0.2">
      <c r="A113" s="3">
        <f>IFERROR(VLOOKUP(B113,'[1]DADOS (OCULTAR)'!$Q$3:$S$133,3,0),"")</f>
        <v>9767633000366</v>
      </c>
      <c r="B113" s="4" t="str">
        <f>'[1]TCE - ANEXO IV - Preencher'!C122</f>
        <v>HOSPITAL ERMÍRIO COUTINHO</v>
      </c>
      <c r="C113" s="4" t="str">
        <f>'[1]TCE - ANEXO IV - Preencher'!E122</f>
        <v>3.12 - Material Hospitalar</v>
      </c>
      <c r="D113" s="3">
        <f>'[1]TCE - ANEXO IV - Preencher'!F122</f>
        <v>10779833000156</v>
      </c>
      <c r="E113" s="5" t="str">
        <f>'[1]TCE - ANEXO IV - Preencher'!G122</f>
        <v>MEDICAL MERCANTIL DE APARELHAGEM MEDICA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000580091</v>
      </c>
      <c r="I113" s="6">
        <f>IF('[1]TCE - ANEXO IV - Preencher'!K122="","",'[1]TCE - ANEXO IV - Preencher'!K122)</f>
        <v>45119</v>
      </c>
      <c r="J113" s="5" t="str">
        <f>'[1]TCE - ANEXO IV - Preencher'!L122</f>
        <v>26230710779833000156550010005800911582114008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1178.92</v>
      </c>
    </row>
    <row r="114" spans="1:12" s="8" customFormat="1" ht="19.5" customHeight="1" x14ac:dyDescent="0.2">
      <c r="A114" s="3">
        <f>IFERROR(VLOOKUP(B114,'[1]DADOS (OCULTAR)'!$Q$3:$S$133,3,0),"")</f>
        <v>9767633000366</v>
      </c>
      <c r="B114" s="4" t="str">
        <f>'[1]TCE - ANEXO IV - Preencher'!C123</f>
        <v>HOSPITAL ERMÍRIO COUTINHO</v>
      </c>
      <c r="C114" s="4" t="str">
        <f>'[1]TCE - ANEXO IV - Preencher'!E123</f>
        <v>3.12 - Material Hospitalar</v>
      </c>
      <c r="D114" s="3">
        <f>'[1]TCE - ANEXO IV - Preencher'!F123</f>
        <v>29992682000490</v>
      </c>
      <c r="E114" s="5" t="str">
        <f>'[1]TCE - ANEXO IV - Preencher'!G123</f>
        <v>ECOMED COMERCIO DE PRODUTOS MEDICOS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13942</v>
      </c>
      <c r="I114" s="6">
        <f>IF('[1]TCE - ANEXO IV - Preencher'!K123="","",'[1]TCE - ANEXO IV - Preencher'!K123)</f>
        <v>45121</v>
      </c>
      <c r="J114" s="5" t="str">
        <f>'[1]TCE - ANEXO IV - Preencher'!L123</f>
        <v>26230729992682000490550000000139421354679198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565.5</v>
      </c>
    </row>
    <row r="115" spans="1:12" s="8" customFormat="1" ht="19.5" customHeight="1" x14ac:dyDescent="0.2">
      <c r="A115" s="3">
        <f>IFERROR(VLOOKUP(B115,'[1]DADOS (OCULTAR)'!$Q$3:$S$133,3,0),"")</f>
        <v>9767633000366</v>
      </c>
      <c r="B115" s="4" t="str">
        <f>'[1]TCE - ANEXO IV - Preencher'!C124</f>
        <v>HOSPITAL ERMÍRIO COUTINHO</v>
      </c>
      <c r="C115" s="4" t="str">
        <f>'[1]TCE - ANEXO IV - Preencher'!E124</f>
        <v>3.12 - Material Hospitalar</v>
      </c>
      <c r="D115" s="3">
        <f>'[1]TCE - ANEXO IV - Preencher'!F124</f>
        <v>4614288000145</v>
      </c>
      <c r="E115" s="5" t="str">
        <f>'[1]TCE - ANEXO IV - Preencher'!G124</f>
        <v xml:space="preserve">DISK LIFE COMERCIO DE PRODUTOS CIRURGICOS LTDA 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6987</v>
      </c>
      <c r="I115" s="6">
        <f>IF('[1]TCE - ANEXO IV - Preencher'!K124="","",'[1]TCE - ANEXO IV - Preencher'!K124)</f>
        <v>45120</v>
      </c>
      <c r="J115" s="5" t="str">
        <f>'[1]TCE - ANEXO IV - Preencher'!L124</f>
        <v>26230704614288000145550010000069871733005235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11367.7</v>
      </c>
    </row>
    <row r="116" spans="1:12" s="8" customFormat="1" ht="19.5" customHeight="1" x14ac:dyDescent="0.2">
      <c r="A116" s="3">
        <f>IFERROR(VLOOKUP(B116,'[1]DADOS (OCULTAR)'!$Q$3:$S$133,3,0),"")</f>
        <v>9767633000366</v>
      </c>
      <c r="B116" s="4" t="str">
        <f>'[1]TCE - ANEXO IV - Preencher'!C125</f>
        <v>HOSPITAL ERMÍRIO COUTINHO</v>
      </c>
      <c r="C116" s="4" t="str">
        <f>'[1]TCE - ANEXO IV - Preencher'!E125</f>
        <v>3.12 - Material Hospitalar</v>
      </c>
      <c r="D116" s="3">
        <f>'[1]TCE - ANEXO IV - Preencher'!F125</f>
        <v>67729178000653</v>
      </c>
      <c r="E116" s="5" t="str">
        <f>'[1]TCE - ANEXO IV - Preencher'!G125</f>
        <v>COMERCIAL CIRURGICA RIOCLARENSE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000053708</v>
      </c>
      <c r="I116" s="6">
        <f>IF('[1]TCE - ANEXO IV - Preencher'!K125="","",'[1]TCE - ANEXO IV - Preencher'!K125)</f>
        <v>45119</v>
      </c>
      <c r="J116" s="5" t="str">
        <f>'[1]TCE - ANEXO IV - Preencher'!L125</f>
        <v>26230767729178000653550010000537081207537280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319.5</v>
      </c>
    </row>
    <row r="117" spans="1:12" s="8" customFormat="1" ht="19.5" customHeight="1" x14ac:dyDescent="0.2">
      <c r="A117" s="3">
        <f>IFERROR(VLOOKUP(B117,'[1]DADOS (OCULTAR)'!$Q$3:$S$133,3,0),"")</f>
        <v>9767633000366</v>
      </c>
      <c r="B117" s="4" t="str">
        <f>'[1]TCE - ANEXO IV - Preencher'!C126</f>
        <v>HOSPITAL ERMÍRIO COUTINHO</v>
      </c>
      <c r="C117" s="4" t="str">
        <f>'[1]TCE - ANEXO IV - Preencher'!E126</f>
        <v>3.12 - Material Hospitalar</v>
      </c>
      <c r="D117" s="3">
        <f>'[1]TCE - ANEXO IV - Preencher'!F126</f>
        <v>61418042000131</v>
      </c>
      <c r="E117" s="5" t="str">
        <f>'[1]TCE - ANEXO IV - Preencher'!G126</f>
        <v xml:space="preserve">CIRURGICA FERNANDES C.MAT.CIR.HO.SO.LTDA 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1615177</v>
      </c>
      <c r="I117" s="6">
        <f>IF('[1]TCE - ANEXO IV - Preencher'!K126="","",'[1]TCE - ANEXO IV - Preencher'!K126)</f>
        <v>45119</v>
      </c>
      <c r="J117" s="5" t="str">
        <f>'[1]TCE - ANEXO IV - Preencher'!L126</f>
        <v>35230761418042000131550040016151771136772753</v>
      </c>
      <c r="K117" s="5" t="str">
        <f>IF(F117="B",LEFT('[1]TCE - ANEXO IV - Preencher'!M126,2),IF(F117="S",LEFT('[1]TCE - ANEXO IV - Preencher'!M126,7),IF('[1]TCE - ANEXO IV - Preencher'!H126="","")))</f>
        <v>35</v>
      </c>
      <c r="L117" s="7">
        <f>'[1]TCE - ANEXO IV - Preencher'!N126</f>
        <v>1118.82</v>
      </c>
    </row>
    <row r="118" spans="1:12" s="8" customFormat="1" ht="19.5" customHeight="1" x14ac:dyDescent="0.2">
      <c r="A118" s="3">
        <f>IFERROR(VLOOKUP(B118,'[1]DADOS (OCULTAR)'!$Q$3:$S$133,3,0),"")</f>
        <v>9767633000366</v>
      </c>
      <c r="B118" s="4" t="str">
        <f>'[1]TCE - ANEXO IV - Preencher'!C127</f>
        <v>HOSPITAL ERMÍRIO COUTINHO</v>
      </c>
      <c r="C118" s="4" t="str">
        <f>'[1]TCE - ANEXO IV - Preencher'!E127</f>
        <v>3.12 - Material Hospitalar</v>
      </c>
      <c r="D118" s="3">
        <f>'[1]TCE - ANEXO IV - Preencher'!F127</f>
        <v>9420486000191</v>
      </c>
      <c r="E118" s="5" t="str">
        <f>'[1]TCE - ANEXO IV - Preencher'!G127</f>
        <v xml:space="preserve">UNIVEN HEALTHCARE S.A 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36312</v>
      </c>
      <c r="I118" s="6">
        <f>IF('[1]TCE - ANEXO IV - Preencher'!K127="","",'[1]TCE - ANEXO IV - Preencher'!K127)</f>
        <v>45124</v>
      </c>
      <c r="J118" s="5" t="str">
        <f>'[1]TCE - ANEXO IV - Preencher'!L127</f>
        <v>42230709420486000191550010000363121744419370</v>
      </c>
      <c r="K118" s="5" t="str">
        <f>IF(F118="B",LEFT('[1]TCE - ANEXO IV - Preencher'!M127,2),IF(F118="S",LEFT('[1]TCE - ANEXO IV - Preencher'!M127,7),IF('[1]TCE - ANEXO IV - Preencher'!H127="","")))</f>
        <v>42</v>
      </c>
      <c r="L118" s="7">
        <f>'[1]TCE - ANEXO IV - Preencher'!N127</f>
        <v>1162.5</v>
      </c>
    </row>
    <row r="119" spans="1:12" s="8" customFormat="1" ht="19.5" customHeight="1" x14ac:dyDescent="0.2">
      <c r="A119" s="3">
        <f>IFERROR(VLOOKUP(B119,'[1]DADOS (OCULTAR)'!$Q$3:$S$133,3,0),"")</f>
        <v>9767633000366</v>
      </c>
      <c r="B119" s="4" t="str">
        <f>'[1]TCE - ANEXO IV - Preencher'!C128</f>
        <v>HOSPITAL ERMÍRIO COUTINHO</v>
      </c>
      <c r="C119" s="4" t="str">
        <f>'[1]TCE - ANEXO IV - Preencher'!E128</f>
        <v>3.12 - Material Hospitalar</v>
      </c>
      <c r="D119" s="3">
        <f>'[1]TCE - ANEXO IV - Preencher'!F128</f>
        <v>11206099000441</v>
      </c>
      <c r="E119" s="5" t="str">
        <f>'[1]TCE - ANEXO IV - Preencher'!G128</f>
        <v>SUPERMED COM. E IMP. DE PROD. MED. E HOSPIT.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531235</v>
      </c>
      <c r="I119" s="6">
        <f>IF('[1]TCE - ANEXO IV - Preencher'!K128="","",'[1]TCE - ANEXO IV - Preencher'!K128)</f>
        <v>45120</v>
      </c>
      <c r="J119" s="5" t="str">
        <f>'[1]TCE - ANEXO IV - Preencher'!L128</f>
        <v>35230711206099000441550010005312351001033341</v>
      </c>
      <c r="K119" s="5" t="str">
        <f>IF(F119="B",LEFT('[1]TCE - ANEXO IV - Preencher'!M128,2),IF(F119="S",LEFT('[1]TCE - ANEXO IV - Preencher'!M128,7),IF('[1]TCE - ANEXO IV - Preencher'!H128="","")))</f>
        <v>35</v>
      </c>
      <c r="L119" s="7">
        <f>'[1]TCE - ANEXO IV - Preencher'!N128</f>
        <v>792.48</v>
      </c>
    </row>
    <row r="120" spans="1:12" s="8" customFormat="1" ht="19.5" customHeight="1" x14ac:dyDescent="0.2">
      <c r="A120" s="3">
        <f>IFERROR(VLOOKUP(B120,'[1]DADOS (OCULTAR)'!$Q$3:$S$133,3,0),"")</f>
        <v>9767633000366</v>
      </c>
      <c r="B120" s="4" t="str">
        <f>'[1]TCE - ANEXO IV - Preencher'!C129</f>
        <v>HOSPITAL ERMÍRIO COUTINHO</v>
      </c>
      <c r="C120" s="4" t="str">
        <f>'[1]TCE - ANEXO IV - Preencher'!E129</f>
        <v>3.12 - Material Hospitalar</v>
      </c>
      <c r="D120" s="3">
        <f>'[1]TCE - ANEXO IV - Preencher'!F129</f>
        <v>7847837000110</v>
      </c>
      <c r="E120" s="5" t="str">
        <f>'[1]TCE - ANEXO IV - Preencher'!G129</f>
        <v>CIENTIFICA MEDICA HOSPITALAR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000249227</v>
      </c>
      <c r="I120" s="6">
        <f>IF('[1]TCE - ANEXO IV - Preencher'!K129="","",'[1]TCE - ANEXO IV - Preencher'!K129)</f>
        <v>45131</v>
      </c>
      <c r="J120" s="5" t="str">
        <f>'[1]TCE - ANEXO IV - Preencher'!L129</f>
        <v>52230707847837000110550010002492271232497537</v>
      </c>
      <c r="K120" s="5" t="str">
        <f>IF(F120="B",LEFT('[1]TCE - ANEXO IV - Preencher'!M129,2),IF(F120="S",LEFT('[1]TCE - ANEXO IV - Preencher'!M129,7),IF('[1]TCE - ANEXO IV - Preencher'!H129="","")))</f>
        <v>52</v>
      </c>
      <c r="L120" s="7">
        <f>'[1]TCE - ANEXO IV - Preencher'!N129</f>
        <v>899.76</v>
      </c>
    </row>
    <row r="121" spans="1:12" s="8" customFormat="1" ht="19.5" customHeight="1" x14ac:dyDescent="0.2">
      <c r="A121" s="3">
        <f>IFERROR(VLOOKUP(B121,'[1]DADOS (OCULTAR)'!$Q$3:$S$133,3,0),"")</f>
        <v>9767633000366</v>
      </c>
      <c r="B121" s="4" t="str">
        <f>'[1]TCE - ANEXO IV - Preencher'!C130</f>
        <v>HOSPITAL ERMÍRIO COUTINHO</v>
      </c>
      <c r="C121" s="4" t="str">
        <f>'[1]TCE - ANEXO IV - Preencher'!E130</f>
        <v>3.12 - Material Hospitalar</v>
      </c>
      <c r="D121" s="3">
        <f>'[1]TCE - ANEXO IV - Preencher'!F130</f>
        <v>10779833000156</v>
      </c>
      <c r="E121" s="5" t="str">
        <f>'[1]TCE - ANEXO IV - Preencher'!G130</f>
        <v>MEDICAL MERCANTIL DE APARELHAGEM MEDICA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000581095</v>
      </c>
      <c r="I121" s="6">
        <f>IF('[1]TCE - ANEXO IV - Preencher'!K130="","",'[1]TCE - ANEXO IV - Preencher'!K130)</f>
        <v>45133</v>
      </c>
      <c r="J121" s="5" t="str">
        <f>'[1]TCE - ANEXO IV - Preencher'!L130</f>
        <v>26230710779833000156550010005810951583118000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2537.6</v>
      </c>
    </row>
    <row r="122" spans="1:12" s="8" customFormat="1" ht="19.5" customHeight="1" x14ac:dyDescent="0.2">
      <c r="A122" s="3">
        <f>IFERROR(VLOOKUP(B122,'[1]DADOS (OCULTAR)'!$Q$3:$S$133,3,0),"")</f>
        <v>9767633000366</v>
      </c>
      <c r="B122" s="4" t="str">
        <f>'[1]TCE - ANEXO IV - Preencher'!C131</f>
        <v>HOSPITAL ERMÍRIO COUTINHO</v>
      </c>
      <c r="C122" s="4" t="str">
        <f>'[1]TCE - ANEXO IV - Preencher'!E131</f>
        <v>3.12 - Material Hospitalar</v>
      </c>
      <c r="D122" s="3">
        <f>'[1]TCE - ANEXO IV - Preencher'!F131</f>
        <v>3679808000135</v>
      </c>
      <c r="E122" s="5" t="str">
        <f>'[1]TCE - ANEXO IV - Preencher'!G131</f>
        <v>BIO INFINITY COMERCIO HOSPITLAR E LOCACAO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10359</v>
      </c>
      <c r="I122" s="6">
        <f>IF('[1]TCE - ANEXO IV - Preencher'!K131="","",'[1]TCE - ANEXO IV - Preencher'!K131)</f>
        <v>45120</v>
      </c>
      <c r="J122" s="5" t="str">
        <f>'[1]TCE - ANEXO IV - Preencher'!L131</f>
        <v>35230703679808000135550010000103591493554513</v>
      </c>
      <c r="K122" s="5" t="str">
        <f>IF(F122="B",LEFT('[1]TCE - ANEXO IV - Preencher'!M131,2),IF(F122="S",LEFT('[1]TCE - ANEXO IV - Preencher'!M131,7),IF('[1]TCE - ANEXO IV - Preencher'!H131="","")))</f>
        <v>35</v>
      </c>
      <c r="L122" s="7">
        <f>'[1]TCE - ANEXO IV - Preencher'!N131</f>
        <v>1036</v>
      </c>
    </row>
    <row r="123" spans="1:12" s="8" customFormat="1" ht="19.5" customHeight="1" x14ac:dyDescent="0.2">
      <c r="A123" s="3">
        <f>IFERROR(VLOOKUP(B123,'[1]DADOS (OCULTAR)'!$Q$3:$S$133,3,0),"")</f>
        <v>9767633000366</v>
      </c>
      <c r="B123" s="4" t="str">
        <f>'[1]TCE - ANEXO IV - Preencher'!C132</f>
        <v>HOSPITAL ERMÍRIO COUTINHO</v>
      </c>
      <c r="C123" s="4" t="str">
        <f>'[1]TCE - ANEXO IV - Preencher'!E132</f>
        <v>3.4 - Material Farmacológico</v>
      </c>
      <c r="D123" s="3">
        <f>'[1]TCE - ANEXO IV - Preencher'!F132</f>
        <v>7829192000273</v>
      </c>
      <c r="E123" s="5" t="str">
        <f>'[1]TCE - ANEXO IV - Preencher'!G132</f>
        <v>A C S MEDICAMENTOS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462149</v>
      </c>
      <c r="I123" s="6">
        <f>IF('[1]TCE - ANEXO IV - Preencher'!K132="","",'[1]TCE - ANEXO IV - Preencher'!K132)</f>
        <v>45114</v>
      </c>
      <c r="J123" s="5" t="str">
        <f>'[1]TCE - ANEXO IV - Preencher'!L132</f>
        <v>26230707829192000273650020004621491888888894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15.99</v>
      </c>
    </row>
    <row r="124" spans="1:12" s="8" customFormat="1" ht="19.5" customHeight="1" x14ac:dyDescent="0.2">
      <c r="A124" s="3">
        <f>IFERROR(VLOOKUP(B124,'[1]DADOS (OCULTAR)'!$Q$3:$S$133,3,0),"")</f>
        <v>9767633000366</v>
      </c>
      <c r="B124" s="4" t="str">
        <f>'[1]TCE - ANEXO IV - Preencher'!C133</f>
        <v>HOSPITAL ERMÍRIO COUTINHO</v>
      </c>
      <c r="C124" s="4" t="str">
        <f>'[1]TCE - ANEXO IV - Preencher'!E133</f>
        <v>3.4 - Material Farmacológico</v>
      </c>
      <c r="D124" s="3">
        <f>'[1]TCE - ANEXO IV - Preencher'!F133</f>
        <v>21631782000137</v>
      </c>
      <c r="E124" s="5" t="str">
        <f>'[1]TCE - ANEXO IV - Preencher'!G133</f>
        <v>E JOSE G F DE OLIVEIRA ME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56560</v>
      </c>
      <c r="I124" s="6">
        <f>IF('[1]TCE - ANEXO IV - Preencher'!K133="","",'[1]TCE - ANEXO IV - Preencher'!K133)</f>
        <v>45120</v>
      </c>
      <c r="J124" s="5" t="str">
        <f>'[1]TCE - ANEXO IV - Preencher'!L133</f>
        <v>26230721631782000137650010000565601888888891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54.75</v>
      </c>
    </row>
    <row r="125" spans="1:12" s="8" customFormat="1" ht="19.5" customHeight="1" x14ac:dyDescent="0.2">
      <c r="A125" s="3">
        <f>IFERROR(VLOOKUP(B125,'[1]DADOS (OCULTAR)'!$Q$3:$S$133,3,0),"")</f>
        <v>9767633000366</v>
      </c>
      <c r="B125" s="4" t="str">
        <f>'[1]TCE - ANEXO IV - Preencher'!C134</f>
        <v>HOSPITAL ERMÍRIO COUTINHO</v>
      </c>
      <c r="C125" s="4" t="str">
        <f>'[1]TCE - ANEXO IV - Preencher'!E134</f>
        <v>3.4 - Material Farmacológico</v>
      </c>
      <c r="D125" s="3">
        <f>'[1]TCE - ANEXO IV - Preencher'!F134</f>
        <v>7829192000273</v>
      </c>
      <c r="E125" s="5" t="str">
        <f>'[1]TCE - ANEXO IV - Preencher'!G134</f>
        <v>A C S MEDICAMENTOS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466061</v>
      </c>
      <c r="I125" s="6">
        <f>IF('[1]TCE - ANEXO IV - Preencher'!K134="","",'[1]TCE - ANEXO IV - Preencher'!K134)</f>
        <v>45125</v>
      </c>
      <c r="J125" s="5" t="str">
        <f>'[1]TCE - ANEXO IV - Preencher'!L134</f>
        <v>26230707829192000273650020004660611888888891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30</v>
      </c>
    </row>
    <row r="126" spans="1:12" s="8" customFormat="1" ht="19.5" customHeight="1" x14ac:dyDescent="0.2">
      <c r="A126" s="3">
        <f>IFERROR(VLOOKUP(B126,'[1]DADOS (OCULTAR)'!$Q$3:$S$133,3,0),"")</f>
        <v>9767633000366</v>
      </c>
      <c r="B126" s="4" t="str">
        <f>'[1]TCE - ANEXO IV - Preencher'!C135</f>
        <v>HOSPITAL ERMÍRIO COUTINHO</v>
      </c>
      <c r="C126" s="4" t="str">
        <f>'[1]TCE - ANEXO IV - Preencher'!E135</f>
        <v>3.4 - Material Farmacológico</v>
      </c>
      <c r="D126" s="3">
        <f>'[1]TCE - ANEXO IV - Preencher'!F135</f>
        <v>8778201000126</v>
      </c>
      <c r="E126" s="5" t="str">
        <f>'[1]TCE - ANEXO IV - Preencher'!G135</f>
        <v xml:space="preserve">DROGAFONTE LTDA 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000417103</v>
      </c>
      <c r="I126" s="6">
        <f>IF('[1]TCE - ANEXO IV - Preencher'!K135="","",'[1]TCE - ANEXO IV - Preencher'!K135)</f>
        <v>45119</v>
      </c>
      <c r="J126" s="5" t="str">
        <f>'[1]TCE - ANEXO IV - Preencher'!L135</f>
        <v>26230708778201000126550010004171031503575283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6448.24</v>
      </c>
    </row>
    <row r="127" spans="1:12" s="8" customFormat="1" ht="19.5" customHeight="1" x14ac:dyDescent="0.2">
      <c r="A127" s="3">
        <f>IFERROR(VLOOKUP(B127,'[1]DADOS (OCULTAR)'!$Q$3:$S$133,3,0),"")</f>
        <v>9767633000366</v>
      </c>
      <c r="B127" s="4" t="str">
        <f>'[1]TCE - ANEXO IV - Preencher'!C136</f>
        <v>HOSPITAL ERMÍRIO COUTINHO</v>
      </c>
      <c r="C127" s="4" t="str">
        <f>'[1]TCE - ANEXO IV - Preencher'!E136</f>
        <v>3.4 - Material Farmacológico</v>
      </c>
      <c r="D127" s="3">
        <f>'[1]TCE - ANEXO IV - Preencher'!F136</f>
        <v>23680034000170</v>
      </c>
      <c r="E127" s="5" t="str">
        <f>'[1]TCE - ANEXO IV - Preencher'!G136</f>
        <v xml:space="preserve">D ARAUJO COMERCIO ATACADISTA LTDA 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000012579</v>
      </c>
      <c r="I127" s="6">
        <f>IF('[1]TCE - ANEXO IV - Preencher'!K136="","",'[1]TCE - ANEXO IV - Preencher'!K136)</f>
        <v>45120</v>
      </c>
      <c r="J127" s="5" t="str">
        <f>'[1]TCE - ANEXO IV - Preencher'!L136</f>
        <v>26230723680034000170550010000125791178807000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117.9</v>
      </c>
    </row>
    <row r="128" spans="1:12" s="8" customFormat="1" ht="19.5" customHeight="1" x14ac:dyDescent="0.2">
      <c r="A128" s="3">
        <f>IFERROR(VLOOKUP(B128,'[1]DADOS (OCULTAR)'!$Q$3:$S$133,3,0),"")</f>
        <v>9767633000366</v>
      </c>
      <c r="B128" s="4" t="str">
        <f>'[1]TCE - ANEXO IV - Preencher'!C137</f>
        <v>HOSPITAL ERMÍRIO COUTINHO</v>
      </c>
      <c r="C128" s="4" t="str">
        <f>'[1]TCE - ANEXO IV - Preencher'!E137</f>
        <v>3.4 - Material Farmacológico</v>
      </c>
      <c r="D128" s="3">
        <f>'[1]TCE - ANEXO IV - Preencher'!F137</f>
        <v>8674752000140</v>
      </c>
      <c r="E128" s="5" t="str">
        <f>'[1]TCE - ANEXO IV - Preencher'!G137</f>
        <v xml:space="preserve">CIRURGICA MOTEBELLO LTDA 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000167551</v>
      </c>
      <c r="I128" s="6">
        <f>IF('[1]TCE - ANEXO IV - Preencher'!K137="","",'[1]TCE - ANEXO IV - Preencher'!K137)</f>
        <v>45119</v>
      </c>
      <c r="J128" s="5" t="str">
        <f>'[1]TCE - ANEXO IV - Preencher'!L137</f>
        <v>26230708674752000140550010001675511195508361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164.85</v>
      </c>
    </row>
    <row r="129" spans="1:12" s="8" customFormat="1" ht="19.5" customHeight="1" x14ac:dyDescent="0.2">
      <c r="A129" s="3">
        <f>IFERROR(VLOOKUP(B129,'[1]DADOS (OCULTAR)'!$Q$3:$S$133,3,0),"")</f>
        <v>9767633000366</v>
      </c>
      <c r="B129" s="4" t="str">
        <f>'[1]TCE - ANEXO IV - Preencher'!C138</f>
        <v>HOSPITAL ERMÍRIO COUTINHO</v>
      </c>
      <c r="C129" s="4" t="str">
        <f>'[1]TCE - ANEXO IV - Preencher'!E138</f>
        <v>3.4 - Material Farmacológico</v>
      </c>
      <c r="D129" s="3">
        <f>'[1]TCE - ANEXO IV - Preencher'!F138</f>
        <v>8674752000140</v>
      </c>
      <c r="E129" s="5" t="str">
        <f>'[1]TCE - ANEXO IV - Preencher'!G138</f>
        <v xml:space="preserve">CIRURGICA MOTEBELLO LTDA 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000167581</v>
      </c>
      <c r="I129" s="6">
        <f>IF('[1]TCE - ANEXO IV - Preencher'!K138="","",'[1]TCE - ANEXO IV - Preencher'!K138)</f>
        <v>45120</v>
      </c>
      <c r="J129" s="5" t="str">
        <f>'[1]TCE - ANEXO IV - Preencher'!L138</f>
        <v>26230708674752000140550010001675811857933834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4940.16</v>
      </c>
    </row>
    <row r="130" spans="1:12" s="8" customFormat="1" ht="19.5" customHeight="1" x14ac:dyDescent="0.2">
      <c r="A130" s="3">
        <f>IFERROR(VLOOKUP(B130,'[1]DADOS (OCULTAR)'!$Q$3:$S$133,3,0),"")</f>
        <v>9767633000366</v>
      </c>
      <c r="B130" s="4" t="str">
        <f>'[1]TCE - ANEXO IV - Preencher'!C139</f>
        <v>HOSPITAL ERMÍRIO COUTINHO</v>
      </c>
      <c r="C130" s="4" t="str">
        <f>'[1]TCE - ANEXO IV - Preencher'!E139</f>
        <v>3.4 - Material Farmacológico</v>
      </c>
      <c r="D130" s="3">
        <f>'[1]TCE - ANEXO IV - Preencher'!F139</f>
        <v>40788766000105</v>
      </c>
      <c r="E130" s="5" t="str">
        <f>'[1]TCE - ANEXO IV - Preencher'!G139</f>
        <v xml:space="preserve">CIRURGICA BRASIL DIST MED LTDA 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8811</v>
      </c>
      <c r="I130" s="6">
        <f>IF('[1]TCE - ANEXO IV - Preencher'!K139="","",'[1]TCE - ANEXO IV - Preencher'!K139)</f>
        <v>45120</v>
      </c>
      <c r="J130" s="5" t="str">
        <f>'[1]TCE - ANEXO IV - Preencher'!L139</f>
        <v>26230740788766000105550010000088111111216238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932.86</v>
      </c>
    </row>
    <row r="131" spans="1:12" s="8" customFormat="1" ht="19.5" customHeight="1" x14ac:dyDescent="0.2">
      <c r="A131" s="3">
        <f>IFERROR(VLOOKUP(B131,'[1]DADOS (OCULTAR)'!$Q$3:$S$133,3,0),"")</f>
        <v>9767633000366</v>
      </c>
      <c r="B131" s="4" t="str">
        <f>'[1]TCE - ANEXO IV - Preencher'!C140</f>
        <v>HOSPITAL ERMÍRIO COUTINHO</v>
      </c>
      <c r="C131" s="4" t="str">
        <f>'[1]TCE - ANEXO IV - Preencher'!E140</f>
        <v>3.4 - Material Farmacológico</v>
      </c>
      <c r="D131" s="3">
        <f>'[1]TCE - ANEXO IV - Preencher'!F140</f>
        <v>9007162000126</v>
      </c>
      <c r="E131" s="5" t="str">
        <f>'[1]TCE - ANEXO IV - Preencher'!G140</f>
        <v xml:space="preserve">MAUES LOBATO COM E REP LTDA 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000092761</v>
      </c>
      <c r="I131" s="6">
        <f>IF('[1]TCE - ANEXO IV - Preencher'!K140="","",'[1]TCE - ANEXO IV - Preencher'!K140)</f>
        <v>45119</v>
      </c>
      <c r="J131" s="5" t="str">
        <f>'[1]TCE - ANEXO IV - Preencher'!L140</f>
        <v>26230709007162000126550010000927611735680584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2090.8000000000002</v>
      </c>
    </row>
    <row r="132" spans="1:12" s="8" customFormat="1" ht="19.5" customHeight="1" x14ac:dyDescent="0.2">
      <c r="A132" s="3">
        <f>IFERROR(VLOOKUP(B132,'[1]DADOS (OCULTAR)'!$Q$3:$S$133,3,0),"")</f>
        <v>9767633000366</v>
      </c>
      <c r="B132" s="4" t="str">
        <f>'[1]TCE - ANEXO IV - Preencher'!C141</f>
        <v>HOSPITAL ERMÍRIO COUTINHO</v>
      </c>
      <c r="C132" s="4" t="str">
        <f>'[1]TCE - ANEXO IV - Preencher'!E141</f>
        <v>3.4 - Material Farmacológico</v>
      </c>
      <c r="D132" s="3">
        <f>'[1]TCE - ANEXO IV - Preencher'!F141</f>
        <v>3817043000152</v>
      </c>
      <c r="E132" s="5" t="str">
        <f>'[1]TCE - ANEXO IV - Preencher'!G141</f>
        <v xml:space="preserve">PHARMAPLUS LTDA 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57672</v>
      </c>
      <c r="I132" s="6">
        <f>IF('[1]TCE - ANEXO IV - Preencher'!K141="","",'[1]TCE - ANEXO IV - Preencher'!K141)</f>
        <v>45120</v>
      </c>
      <c r="J132" s="5" t="str">
        <f>'[1]TCE - ANEXO IV - Preencher'!L141</f>
        <v>26230703817043000152550010000576721255391622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752.64</v>
      </c>
    </row>
    <row r="133" spans="1:12" s="8" customFormat="1" ht="19.5" customHeight="1" x14ac:dyDescent="0.2">
      <c r="A133" s="3">
        <f>IFERROR(VLOOKUP(B133,'[1]DADOS (OCULTAR)'!$Q$3:$S$133,3,0),"")</f>
        <v>9767633000366</v>
      </c>
      <c r="B133" s="4" t="str">
        <f>'[1]TCE - ANEXO IV - Preencher'!C142</f>
        <v>HOSPITAL ERMÍRIO COUTINHO</v>
      </c>
      <c r="C133" s="4" t="str">
        <f>'[1]TCE - ANEXO IV - Preencher'!E142</f>
        <v>3.4 - Material Farmacológico</v>
      </c>
      <c r="D133" s="3">
        <f>'[1]TCE - ANEXO IV - Preencher'!F142</f>
        <v>44734671002286</v>
      </c>
      <c r="E133" s="5" t="str">
        <f>'[1]TCE - ANEXO IV - Preencher'!G142</f>
        <v xml:space="preserve">CRISTALIA PROD QUIM FARMACEUTICO LTDA 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0137706</v>
      </c>
      <c r="I133" s="6">
        <f>IF('[1]TCE - ANEXO IV - Preencher'!K142="","",'[1]TCE - ANEXO IV - Preencher'!K142)</f>
        <v>45120</v>
      </c>
      <c r="J133" s="5" t="str">
        <f>'[1]TCE - ANEXO IV - Preencher'!L142</f>
        <v>35230744734671002286550100001377061118041616</v>
      </c>
      <c r="K133" s="5" t="str">
        <f>IF(F133="B",LEFT('[1]TCE - ANEXO IV - Preencher'!M142,2),IF(F133="S",LEFT('[1]TCE - ANEXO IV - Preencher'!M142,7),IF('[1]TCE - ANEXO IV - Preencher'!H142="","")))</f>
        <v>35</v>
      </c>
      <c r="L133" s="7">
        <f>'[1]TCE - ANEXO IV - Preencher'!N142</f>
        <v>840.3</v>
      </c>
    </row>
    <row r="134" spans="1:12" s="8" customFormat="1" ht="19.5" customHeight="1" x14ac:dyDescent="0.2">
      <c r="A134" s="3">
        <f>IFERROR(VLOOKUP(B134,'[1]DADOS (OCULTAR)'!$Q$3:$S$133,3,0),"")</f>
        <v>9767633000366</v>
      </c>
      <c r="B134" s="4" t="str">
        <f>'[1]TCE - ANEXO IV - Preencher'!C143</f>
        <v>HOSPITAL ERMÍRIO COUTINHO</v>
      </c>
      <c r="C134" s="4" t="str">
        <f>'[1]TCE - ANEXO IV - Preencher'!E143</f>
        <v>3.4 - Material Farmacológico</v>
      </c>
      <c r="D134" s="3">
        <f>'[1]TCE - ANEXO IV - Preencher'!F143</f>
        <v>35753111000153</v>
      </c>
      <c r="E134" s="5" t="str">
        <f>'[1]TCE - ANEXO IV - Preencher'!G143</f>
        <v>NORD PRODUTOS EM SAUDE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16065</v>
      </c>
      <c r="I134" s="6">
        <f>IF('[1]TCE - ANEXO IV - Preencher'!K143="","",'[1]TCE - ANEXO IV - Preencher'!K143)</f>
        <v>45119</v>
      </c>
      <c r="J134" s="5" t="str">
        <f>'[1]TCE - ANEXO IV - Preencher'!L143</f>
        <v>26230735753111000153550010000160651000192132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1166.4000000000001</v>
      </c>
    </row>
    <row r="135" spans="1:12" s="8" customFormat="1" ht="19.5" customHeight="1" x14ac:dyDescent="0.2">
      <c r="A135" s="3">
        <f>IFERROR(VLOOKUP(B135,'[1]DADOS (OCULTAR)'!$Q$3:$S$133,3,0),"")</f>
        <v>9767633000366</v>
      </c>
      <c r="B135" s="4" t="str">
        <f>'[1]TCE - ANEXO IV - Preencher'!C144</f>
        <v>HOSPITAL ERMÍRIO COUTINHO</v>
      </c>
      <c r="C135" s="4" t="str">
        <f>'[1]TCE - ANEXO IV - Preencher'!E144</f>
        <v>3.4 - Material Farmacológico</v>
      </c>
      <c r="D135" s="3">
        <f>'[1]TCE - ANEXO IV - Preencher'!F144</f>
        <v>22580510000118</v>
      </c>
      <c r="E135" s="5" t="str">
        <f>'[1]TCE - ANEXO IV - Preencher'!G144</f>
        <v>UNIFAR DISTRIBUIDORA DE MEDICAMENTOS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55599</v>
      </c>
      <c r="I135" s="6">
        <f>IF('[1]TCE - ANEXO IV - Preencher'!K144="","",'[1]TCE - ANEXO IV - Preencher'!K144)</f>
        <v>45120</v>
      </c>
      <c r="J135" s="5" t="str">
        <f>'[1]TCE - ANEXO IV - Preencher'!L144</f>
        <v>26230722580510000118550010000555991000420010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2044.11</v>
      </c>
    </row>
    <row r="136" spans="1:12" s="8" customFormat="1" ht="19.5" customHeight="1" x14ac:dyDescent="0.2">
      <c r="A136" s="3">
        <f>IFERROR(VLOOKUP(B136,'[1]DADOS (OCULTAR)'!$Q$3:$S$133,3,0),"")</f>
        <v>9767633000366</v>
      </c>
      <c r="B136" s="4" t="str">
        <f>'[1]TCE - ANEXO IV - Preencher'!C145</f>
        <v>HOSPITAL ERMÍRIO COUTINHO</v>
      </c>
      <c r="C136" s="4" t="str">
        <f>'[1]TCE - ANEXO IV - Preencher'!E145</f>
        <v>3.4 - Material Farmacológico</v>
      </c>
      <c r="D136" s="3">
        <f>'[1]TCE - ANEXO IV - Preencher'!F145</f>
        <v>15218561000139</v>
      </c>
      <c r="E136" s="5" t="str">
        <f>'[1]TCE - ANEXO IV - Preencher'!G145</f>
        <v>NNMED-DIST IMP E EXPORT DE MED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000102998</v>
      </c>
      <c r="I136" s="6">
        <f>IF('[1]TCE - ANEXO IV - Preencher'!K145="","",'[1]TCE - ANEXO IV - Preencher'!K145)</f>
        <v>45120</v>
      </c>
      <c r="J136" s="5" t="str">
        <f>'[1]TCE - ANEXO IV - Preencher'!L145</f>
        <v>25230715218561000139550010001029981502008915</v>
      </c>
      <c r="K136" s="5" t="str">
        <f>IF(F136="B",LEFT('[1]TCE - ANEXO IV - Preencher'!M145,2),IF(F136="S",LEFT('[1]TCE - ANEXO IV - Preencher'!M145,7),IF('[1]TCE - ANEXO IV - Preencher'!H145="","")))</f>
        <v>25</v>
      </c>
      <c r="L136" s="7">
        <f>'[1]TCE - ANEXO IV - Preencher'!N145</f>
        <v>7825.39</v>
      </c>
    </row>
    <row r="137" spans="1:12" s="8" customFormat="1" ht="19.5" customHeight="1" x14ac:dyDescent="0.2">
      <c r="A137" s="3">
        <f>IFERROR(VLOOKUP(B137,'[1]DADOS (OCULTAR)'!$Q$3:$S$133,3,0),"")</f>
        <v>9767633000366</v>
      </c>
      <c r="B137" s="4" t="str">
        <f>'[1]TCE - ANEXO IV - Preencher'!C146</f>
        <v>HOSPITAL ERMÍRIO COUTINHO</v>
      </c>
      <c r="C137" s="4" t="str">
        <f>'[1]TCE - ANEXO IV - Preencher'!E146</f>
        <v>3.4 - Material Farmacológico</v>
      </c>
      <c r="D137" s="3">
        <f>'[1]TCE - ANEXO IV - Preencher'!F146</f>
        <v>15218561000139</v>
      </c>
      <c r="E137" s="5" t="str">
        <f>'[1]TCE - ANEXO IV - Preencher'!G146</f>
        <v>NNMED-DIST IMP E EXPORT DE MED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000103206</v>
      </c>
      <c r="I137" s="6">
        <f>IF('[1]TCE - ANEXO IV - Preencher'!K146="","",'[1]TCE - ANEXO IV - Preencher'!K146)</f>
        <v>45121</v>
      </c>
      <c r="J137" s="5" t="str">
        <f>'[1]TCE - ANEXO IV - Preencher'!L146</f>
        <v>25230715218561000139550010001032061926910602</v>
      </c>
      <c r="K137" s="5" t="str">
        <f>IF(F137="B",LEFT('[1]TCE - ANEXO IV - Preencher'!M146,2),IF(F137="S",LEFT('[1]TCE - ANEXO IV - Preencher'!M146,7),IF('[1]TCE - ANEXO IV - Preencher'!H146="","")))</f>
        <v>25</v>
      </c>
      <c r="L137" s="7">
        <f>'[1]TCE - ANEXO IV - Preencher'!N146</f>
        <v>146.9</v>
      </c>
    </row>
    <row r="138" spans="1:12" s="8" customFormat="1" ht="19.5" customHeight="1" x14ac:dyDescent="0.2">
      <c r="A138" s="3">
        <f>IFERROR(VLOOKUP(B138,'[1]DADOS (OCULTAR)'!$Q$3:$S$133,3,0),"")</f>
        <v>9767633000366</v>
      </c>
      <c r="B138" s="4" t="str">
        <f>'[1]TCE - ANEXO IV - Preencher'!C147</f>
        <v>HOSPITAL ERMÍRIO COUTINHO</v>
      </c>
      <c r="C138" s="4" t="str">
        <f>'[1]TCE - ANEXO IV - Preencher'!E147</f>
        <v>3.4 - Material Farmacológico</v>
      </c>
      <c r="D138" s="3">
        <f>'[1]TCE - ANEXO IV - Preencher'!F147</f>
        <v>21596736000144</v>
      </c>
      <c r="E138" s="5" t="str">
        <f>'[1]TCE - ANEXO IV - Preencher'!G147</f>
        <v>ULTRAMEGA DISTRIBUIDORA HOSPITALAR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00188750</v>
      </c>
      <c r="I138" s="6">
        <f>IF('[1]TCE - ANEXO IV - Preencher'!K147="","",'[1]TCE - ANEXO IV - Preencher'!K147)</f>
        <v>45119</v>
      </c>
      <c r="J138" s="5" t="str">
        <f>'[1]TCE - ANEXO IV - Preencher'!L147</f>
        <v>26230721596736000144550010001887501001967001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583.58000000000004</v>
      </c>
    </row>
    <row r="139" spans="1:12" s="8" customFormat="1" ht="19.5" customHeight="1" x14ac:dyDescent="0.2">
      <c r="A139" s="3">
        <f>IFERROR(VLOOKUP(B139,'[1]DADOS (OCULTAR)'!$Q$3:$S$133,3,0),"")</f>
        <v>9767633000366</v>
      </c>
      <c r="B139" s="4" t="str">
        <f>'[1]TCE - ANEXO IV - Preencher'!C148</f>
        <v>HOSPITAL ERMÍRIO COUTINHO</v>
      </c>
      <c r="C139" s="4" t="str">
        <f>'[1]TCE - ANEXO IV - Preencher'!E148</f>
        <v>3.4 - Material Farmacológico</v>
      </c>
      <c r="D139" s="3">
        <f>'[1]TCE - ANEXO IV - Preencher'!F148</f>
        <v>67729178000653</v>
      </c>
      <c r="E139" s="5" t="str">
        <f>'[1]TCE - ANEXO IV - Preencher'!G148</f>
        <v>COMERCIAL CIRURGICA RIOCLARENSE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000053708</v>
      </c>
      <c r="I139" s="6">
        <f>IF('[1]TCE - ANEXO IV - Preencher'!K148="","",'[1]TCE - ANEXO IV - Preencher'!K148)</f>
        <v>45119</v>
      </c>
      <c r="J139" s="5" t="str">
        <f>'[1]TCE - ANEXO IV - Preencher'!L148</f>
        <v>26230767729178000653550010000537081207537280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5400.4</v>
      </c>
    </row>
    <row r="140" spans="1:12" s="8" customFormat="1" ht="19.5" customHeight="1" x14ac:dyDescent="0.2">
      <c r="A140" s="3">
        <f>IFERROR(VLOOKUP(B140,'[1]DADOS (OCULTAR)'!$Q$3:$S$133,3,0),"")</f>
        <v>9767633000366</v>
      </c>
      <c r="B140" s="4" t="str">
        <f>'[1]TCE - ANEXO IV - Preencher'!C149</f>
        <v>HOSPITAL ERMÍRIO COUTINHO</v>
      </c>
      <c r="C140" s="4" t="str">
        <f>'[1]TCE - ANEXO IV - Preencher'!E149</f>
        <v>3.4 - Material Farmacológico</v>
      </c>
      <c r="D140" s="3">
        <f>'[1]TCE - ANEXO IV - Preencher'!F149</f>
        <v>9944371000287</v>
      </c>
      <c r="E140" s="5" t="str">
        <f>'[1]TCE - ANEXO IV - Preencher'!G149</f>
        <v xml:space="preserve">SULMEDIC COMERCIO DE MEDICAMENTOS LTDA  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000003629</v>
      </c>
      <c r="I140" s="6">
        <f>IF('[1]TCE - ANEXO IV - Preencher'!K149="","",'[1]TCE - ANEXO IV - Preencher'!K149)</f>
        <v>45121</v>
      </c>
      <c r="J140" s="5" t="str">
        <f>'[1]TCE - ANEXO IV - Preencher'!L149</f>
        <v>28230709944371000287550020000036291712719169</v>
      </c>
      <c r="K140" s="5" t="str">
        <f>IF(F140="B",LEFT('[1]TCE - ANEXO IV - Preencher'!M149,2),IF(F140="S",LEFT('[1]TCE - ANEXO IV - Preencher'!M149,7),IF('[1]TCE - ANEXO IV - Preencher'!H149="","")))</f>
        <v>28</v>
      </c>
      <c r="L140" s="7">
        <f>'[1]TCE - ANEXO IV - Preencher'!N149</f>
        <v>4971.8999999999996</v>
      </c>
    </row>
    <row r="141" spans="1:12" s="8" customFormat="1" ht="19.5" customHeight="1" x14ac:dyDescent="0.2">
      <c r="A141" s="3">
        <f>IFERROR(VLOOKUP(B141,'[1]DADOS (OCULTAR)'!$Q$3:$S$133,3,0),"")</f>
        <v>9767633000366</v>
      </c>
      <c r="B141" s="4" t="str">
        <f>'[1]TCE - ANEXO IV - Preencher'!C150</f>
        <v>HOSPITAL ERMÍRIO COUTINHO</v>
      </c>
      <c r="C141" s="4" t="str">
        <f>'[1]TCE - ANEXO IV - Preencher'!E150</f>
        <v>3.4 - Material Farmacológico</v>
      </c>
      <c r="D141" s="3">
        <f>'[1]TCE - ANEXO IV - Preencher'!F150</f>
        <v>8778201000126</v>
      </c>
      <c r="E141" s="5" t="str">
        <f>'[1]TCE - ANEXO IV - Preencher'!G150</f>
        <v xml:space="preserve">DROGAFONTE LTDA 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000417690</v>
      </c>
      <c r="I141" s="6">
        <f>IF('[1]TCE - ANEXO IV - Preencher'!K150="","",'[1]TCE - ANEXO IV - Preencher'!K150)</f>
        <v>45125</v>
      </c>
      <c r="J141" s="5" t="str">
        <f>'[1]TCE - ANEXO IV - Preencher'!L150</f>
        <v>26230708778201000126550010004176901959503172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11668.8</v>
      </c>
    </row>
    <row r="142" spans="1:12" s="8" customFormat="1" ht="19.5" customHeight="1" x14ac:dyDescent="0.2">
      <c r="A142" s="3">
        <f>IFERROR(VLOOKUP(B142,'[1]DADOS (OCULTAR)'!$Q$3:$S$133,3,0),"")</f>
        <v>9767633000366</v>
      </c>
      <c r="B142" s="4" t="str">
        <f>'[1]TCE - ANEXO IV - Preencher'!C151</f>
        <v>HOSPITAL ERMÍRIO COUTINHO</v>
      </c>
      <c r="C142" s="4" t="str">
        <f>'[1]TCE - ANEXO IV - Preencher'!E151</f>
        <v>3.4 - Material Farmacológico</v>
      </c>
      <c r="D142" s="3">
        <f>'[1]TCE - ANEXO IV - Preencher'!F151</f>
        <v>11206099000441</v>
      </c>
      <c r="E142" s="5" t="str">
        <f>'[1]TCE - ANEXO IV - Preencher'!G151</f>
        <v>SUPERMED COM. E IMP. DE PROD. MED. E HOSPIT.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531235</v>
      </c>
      <c r="I142" s="6">
        <f>IF('[1]TCE - ANEXO IV - Preencher'!K151="","",'[1]TCE - ANEXO IV - Preencher'!K151)</f>
        <v>45120</v>
      </c>
      <c r="J142" s="5" t="str">
        <f>'[1]TCE - ANEXO IV - Preencher'!L151</f>
        <v>35230711206099000441550010005312351001033341</v>
      </c>
      <c r="K142" s="5" t="str">
        <f>IF(F142="B",LEFT('[1]TCE - ANEXO IV - Preencher'!M151,2),IF(F142="S",LEFT('[1]TCE - ANEXO IV - Preencher'!M151,7),IF('[1]TCE - ANEXO IV - Preencher'!H151="","")))</f>
        <v>35</v>
      </c>
      <c r="L142" s="7">
        <f>'[1]TCE - ANEXO IV - Preencher'!N151</f>
        <v>1477.69</v>
      </c>
    </row>
    <row r="143" spans="1:12" s="8" customFormat="1" ht="19.5" customHeight="1" x14ac:dyDescent="0.2">
      <c r="A143" s="3">
        <f>IFERROR(VLOOKUP(B143,'[1]DADOS (OCULTAR)'!$Q$3:$S$133,3,0),"")</f>
        <v>9767633000366</v>
      </c>
      <c r="B143" s="4" t="str">
        <f>'[1]TCE - ANEXO IV - Preencher'!C152</f>
        <v>HOSPITAL ERMÍRIO COUTINHO</v>
      </c>
      <c r="C143" s="4" t="str">
        <f>'[1]TCE - ANEXO IV - Preencher'!E152</f>
        <v>3.4 - Material Farmacológico</v>
      </c>
      <c r="D143" s="3">
        <f>'[1]TCE - ANEXO IV - Preencher'!F152</f>
        <v>7847837000110</v>
      </c>
      <c r="E143" s="5" t="str">
        <f>'[1]TCE - ANEXO IV - Preencher'!G152</f>
        <v>CIENTIFICA MEDICA HOSPITALAR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000249226</v>
      </c>
      <c r="I143" s="6">
        <f>IF('[1]TCE - ANEXO IV - Preencher'!K152="","",'[1]TCE - ANEXO IV - Preencher'!K152)</f>
        <v>45131</v>
      </c>
      <c r="J143" s="5" t="str">
        <f>'[1]TCE - ANEXO IV - Preencher'!L152</f>
        <v>52230707847837000110550010002492261232497521</v>
      </c>
      <c r="K143" s="5" t="str">
        <f>IF(F143="B",LEFT('[1]TCE - ANEXO IV - Preencher'!M152,2),IF(F143="S",LEFT('[1]TCE - ANEXO IV - Preencher'!M152,7),IF('[1]TCE - ANEXO IV - Preencher'!H152="","")))</f>
        <v>52</v>
      </c>
      <c r="L143" s="7">
        <f>'[1]TCE - ANEXO IV - Preencher'!N152</f>
        <v>6491.13</v>
      </c>
    </row>
    <row r="144" spans="1:12" s="8" customFormat="1" ht="19.5" customHeight="1" x14ac:dyDescent="0.2">
      <c r="A144" s="3">
        <f>IFERROR(VLOOKUP(B144,'[1]DADOS (OCULTAR)'!$Q$3:$S$133,3,0),"")</f>
        <v>9767633000366</v>
      </c>
      <c r="B144" s="4" t="str">
        <f>'[1]TCE - ANEXO IV - Preencher'!C153</f>
        <v>HOSPITAL ERMÍRIO COUTINHO</v>
      </c>
      <c r="C144" s="4" t="str">
        <f>'[1]TCE - ANEXO IV - Preencher'!E153</f>
        <v>3.2 - Gás e Outros Materiais Engarrafados</v>
      </c>
      <c r="D144" s="3">
        <f>'[1]TCE - ANEXO IV - Preencher'!F153</f>
        <v>24380578002041</v>
      </c>
      <c r="E144" s="5" t="str">
        <f>'[1]TCE - ANEXO IV - Preencher'!G153</f>
        <v>WHITE MARTINS GASES INDUSTRIAIS DONORDESTE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1421</v>
      </c>
      <c r="I144" s="6">
        <f>IF('[1]TCE - ANEXO IV - Preencher'!K153="","",'[1]TCE - ANEXO IV - Preencher'!K153)</f>
        <v>45110</v>
      </c>
      <c r="J144" s="5" t="str">
        <f>'[1]TCE - ANEXO IV - Preencher'!L153</f>
        <v>26230724380578002041556130000014211974472730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569</v>
      </c>
    </row>
    <row r="145" spans="1:12" s="8" customFormat="1" ht="19.5" customHeight="1" x14ac:dyDescent="0.2">
      <c r="A145" s="3">
        <f>IFERROR(VLOOKUP(B145,'[1]DADOS (OCULTAR)'!$Q$3:$S$133,3,0),"")</f>
        <v>9767633000366</v>
      </c>
      <c r="B145" s="4" t="str">
        <f>'[1]TCE - ANEXO IV - Preencher'!C154</f>
        <v>HOSPITAL ERMÍRIO COUTINHO</v>
      </c>
      <c r="C145" s="4" t="str">
        <f>'[1]TCE - ANEXO IV - Preencher'!E154</f>
        <v>3.2 - Gás e Outros Materiais Engarrafados</v>
      </c>
      <c r="D145" s="3">
        <f>'[1]TCE - ANEXO IV - Preencher'!F154</f>
        <v>24380578002041</v>
      </c>
      <c r="E145" s="5" t="str">
        <f>'[1]TCE - ANEXO IV - Preencher'!G154</f>
        <v>WHITE MARTINS GASES INDUSTRIAIS DONORDESTE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1430</v>
      </c>
      <c r="I145" s="6">
        <f>IF('[1]TCE - ANEXO IV - Preencher'!K154="","",'[1]TCE - ANEXO IV - Preencher'!K154)</f>
        <v>45113</v>
      </c>
      <c r="J145" s="5" t="str">
        <f>'[1]TCE - ANEXO IV - Preencher'!L154</f>
        <v>26230724380578002041556130000014301402704430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569</v>
      </c>
    </row>
    <row r="146" spans="1:12" s="8" customFormat="1" ht="19.5" customHeight="1" x14ac:dyDescent="0.2">
      <c r="A146" s="3">
        <f>IFERROR(VLOOKUP(B146,'[1]DADOS (OCULTAR)'!$Q$3:$S$133,3,0),"")</f>
        <v>9767633000366</v>
      </c>
      <c r="B146" s="4" t="str">
        <f>'[1]TCE - ANEXO IV - Preencher'!C155</f>
        <v>HOSPITAL ERMÍRIO COUTINHO</v>
      </c>
      <c r="C146" s="4" t="str">
        <f>'[1]TCE - ANEXO IV - Preencher'!E155</f>
        <v>3.2 - Gás e Outros Materiais Engarrafados</v>
      </c>
      <c r="D146" s="3">
        <f>'[1]TCE - ANEXO IV - Preencher'!F155</f>
        <v>24380578002041</v>
      </c>
      <c r="E146" s="5" t="str">
        <f>'[1]TCE - ANEXO IV - Preencher'!G155</f>
        <v>WHITE MARTINS GASES INDUSTRIAIS DONORDESTE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1438</v>
      </c>
      <c r="I146" s="6">
        <f>IF('[1]TCE - ANEXO IV - Preencher'!K155="","",'[1]TCE - ANEXO IV - Preencher'!K155)</f>
        <v>45117</v>
      </c>
      <c r="J146" s="5" t="str">
        <f>'[1]TCE - ANEXO IV - Preencher'!L155</f>
        <v>26230724380578002041556130000014381490863762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1110.03</v>
      </c>
    </row>
    <row r="147" spans="1:12" s="8" customFormat="1" ht="19.5" customHeight="1" x14ac:dyDescent="0.2">
      <c r="A147" s="3">
        <f>IFERROR(VLOOKUP(B147,'[1]DADOS (OCULTAR)'!$Q$3:$S$133,3,0),"")</f>
        <v>9767633000366</v>
      </c>
      <c r="B147" s="4" t="str">
        <f>'[1]TCE - ANEXO IV - Preencher'!C156</f>
        <v>HOSPITAL ERMÍRIO COUTINHO</v>
      </c>
      <c r="C147" s="4" t="str">
        <f>'[1]TCE - ANEXO IV - Preencher'!E156</f>
        <v>3.2 - Gás e Outros Materiais Engarrafados</v>
      </c>
      <c r="D147" s="3">
        <f>'[1]TCE - ANEXO IV - Preencher'!F156</f>
        <v>24380578002041</v>
      </c>
      <c r="E147" s="5" t="str">
        <f>'[1]TCE - ANEXO IV - Preencher'!G156</f>
        <v>WHITE MARTINS GASES INDUSTRIAIS DONORDESTE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1449</v>
      </c>
      <c r="I147" s="6">
        <f>IF('[1]TCE - ANEXO IV - Preencher'!K156="","",'[1]TCE - ANEXO IV - Preencher'!K156)</f>
        <v>45120</v>
      </c>
      <c r="J147" s="5" t="str">
        <f>'[1]TCE - ANEXO IV - Preencher'!L156</f>
        <v>26230724380578002041556130000014491204840959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1110.03</v>
      </c>
    </row>
    <row r="148" spans="1:12" s="8" customFormat="1" ht="19.5" customHeight="1" x14ac:dyDescent="0.2">
      <c r="A148" s="3">
        <f>IFERROR(VLOOKUP(B148,'[1]DADOS (OCULTAR)'!$Q$3:$S$133,3,0),"")</f>
        <v>9767633000366</v>
      </c>
      <c r="B148" s="4" t="str">
        <f>'[1]TCE - ANEXO IV - Preencher'!C157</f>
        <v>HOSPITAL ERMÍRIO COUTINHO</v>
      </c>
      <c r="C148" s="4" t="str">
        <f>'[1]TCE - ANEXO IV - Preencher'!E157</f>
        <v>3.2 - Gás e Outros Materiais Engarrafados</v>
      </c>
      <c r="D148" s="3">
        <f>'[1]TCE - ANEXO IV - Preencher'!F157</f>
        <v>24380578002203</v>
      </c>
      <c r="E148" s="5" t="str">
        <f>'[1]TCE - ANEXO IV - Preencher'!G157</f>
        <v>WHITE MARTINS GASES INDUSTRIAIS DONORDESTE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792</v>
      </c>
      <c r="I148" s="6">
        <f>IF('[1]TCE - ANEXO IV - Preencher'!K157="","",'[1]TCE - ANEXO IV - Preencher'!K157)</f>
        <v>45120</v>
      </c>
      <c r="J148" s="5" t="str">
        <f>'[1]TCE - ANEXO IV - Preencher'!L157</f>
        <v>26230724380578002203556020000007921114674282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8778.7900000000009</v>
      </c>
    </row>
    <row r="149" spans="1:12" s="8" customFormat="1" ht="19.5" customHeight="1" x14ac:dyDescent="0.2">
      <c r="A149" s="3">
        <f>IFERROR(VLOOKUP(B149,'[1]DADOS (OCULTAR)'!$Q$3:$S$133,3,0),"")</f>
        <v>9767633000366</v>
      </c>
      <c r="B149" s="4" t="str">
        <f>'[1]TCE - ANEXO IV - Preencher'!C158</f>
        <v>HOSPITAL ERMÍRIO COUTINHO</v>
      </c>
      <c r="C149" s="4" t="str">
        <f>'[1]TCE - ANEXO IV - Preencher'!E158</f>
        <v>3.2 - Gás e Outros Materiais Engarrafados</v>
      </c>
      <c r="D149" s="3">
        <f>'[1]TCE - ANEXO IV - Preencher'!F158</f>
        <v>24380578002041</v>
      </c>
      <c r="E149" s="5" t="str">
        <f>'[1]TCE - ANEXO IV - Preencher'!G158</f>
        <v>WHITE MARTINS GASES INDUSTRIAIS DONORDESTE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1460</v>
      </c>
      <c r="I149" s="6">
        <f>IF('[1]TCE - ANEXO IV - Preencher'!K158="","",'[1]TCE - ANEXO IV - Preencher'!K158)</f>
        <v>45124</v>
      </c>
      <c r="J149" s="5" t="str">
        <f>'[1]TCE - ANEXO IV - Preencher'!L158</f>
        <v>26230724380578002041556130000014601619132216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709.8</v>
      </c>
    </row>
    <row r="150" spans="1:12" s="8" customFormat="1" ht="19.5" customHeight="1" x14ac:dyDescent="0.2">
      <c r="A150" s="3">
        <f>IFERROR(VLOOKUP(B150,'[1]DADOS (OCULTAR)'!$Q$3:$S$133,3,0),"")</f>
        <v>9767633000366</v>
      </c>
      <c r="B150" s="4" t="str">
        <f>'[1]TCE - ANEXO IV - Preencher'!C159</f>
        <v>HOSPITAL ERMÍRIO COUTINHO</v>
      </c>
      <c r="C150" s="4" t="str">
        <f>'[1]TCE - ANEXO IV - Preencher'!E159</f>
        <v>3.2 - Gás e Outros Materiais Engarrafados</v>
      </c>
      <c r="D150" s="3">
        <f>'[1]TCE - ANEXO IV - Preencher'!F159</f>
        <v>24380578002041</v>
      </c>
      <c r="E150" s="5" t="str">
        <f>'[1]TCE - ANEXO IV - Preencher'!G159</f>
        <v>WHITE MARTINS GASES INDUSTRIAIS DONORDESTE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1468</v>
      </c>
      <c r="I150" s="6">
        <f>IF('[1]TCE - ANEXO IV - Preencher'!K159="","",'[1]TCE - ANEXO IV - Preencher'!K159)</f>
        <v>45127</v>
      </c>
      <c r="J150" s="5" t="str">
        <f>'[1]TCE - ANEXO IV - Preencher'!L159</f>
        <v>26230724380578002041556130000014681521473617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447.74</v>
      </c>
    </row>
    <row r="151" spans="1:12" s="8" customFormat="1" ht="19.5" customHeight="1" x14ac:dyDescent="0.2">
      <c r="A151" s="3">
        <f>IFERROR(VLOOKUP(B151,'[1]DADOS (OCULTAR)'!$Q$3:$S$133,3,0),"")</f>
        <v>9767633000366</v>
      </c>
      <c r="B151" s="4" t="str">
        <f>'[1]TCE - ANEXO IV - Preencher'!C160</f>
        <v>HOSPITAL ERMÍRIO COUTINHO</v>
      </c>
      <c r="C151" s="4" t="str">
        <f>'[1]TCE - ANEXO IV - Preencher'!E160</f>
        <v>3.2 - Gás e Outros Materiais Engarrafados</v>
      </c>
      <c r="D151" s="3">
        <f>'[1]TCE - ANEXO IV - Preencher'!F160</f>
        <v>24380578002041</v>
      </c>
      <c r="E151" s="5" t="str">
        <f>'[1]TCE - ANEXO IV - Preencher'!G160</f>
        <v>WHITE MARTINS GASES INDUSTRIAIS DONORDESTE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1481</v>
      </c>
      <c r="I151" s="6">
        <f>IF('[1]TCE - ANEXO IV - Preencher'!K160="","",'[1]TCE - ANEXO IV - Preencher'!K160)</f>
        <v>45131</v>
      </c>
      <c r="J151" s="5" t="str">
        <f>'[1]TCE - ANEXO IV - Preencher'!L160</f>
        <v>26230724380578002041556130000014811103256272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419.74</v>
      </c>
    </row>
    <row r="152" spans="1:12" s="8" customFormat="1" ht="19.5" customHeight="1" x14ac:dyDescent="0.2">
      <c r="A152" s="3">
        <f>IFERROR(VLOOKUP(B152,'[1]DADOS (OCULTAR)'!$Q$3:$S$133,3,0),"")</f>
        <v>9767633000366</v>
      </c>
      <c r="B152" s="4" t="str">
        <f>'[1]TCE - ANEXO IV - Preencher'!C161</f>
        <v>HOSPITAL ERMÍRIO COUTINHO</v>
      </c>
      <c r="C152" s="4" t="str">
        <f>'[1]TCE - ANEXO IV - Preencher'!E161</f>
        <v>3.7 - Material de Limpeza e Produtos de Hgienização</v>
      </c>
      <c r="D152" s="3">
        <f>'[1]TCE - ANEXO IV - Preencher'!F161</f>
        <v>43755118000132</v>
      </c>
      <c r="E152" s="5" t="str">
        <f>'[1]TCE - ANEXO IV - Preencher'!G161</f>
        <v>S. L. V. DE MELO DISTRIBUIDORA DE PRODUTOS DE LIMPEZA E DOMI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12481</v>
      </c>
      <c r="I152" s="6">
        <f>IF('[1]TCE - ANEXO IV - Preencher'!K161="","",'[1]TCE - ANEXO IV - Preencher'!K161)</f>
        <v>45111</v>
      </c>
      <c r="J152" s="5" t="str">
        <f>'[1]TCE - ANEXO IV - Preencher'!L161</f>
        <v>26230743755118000132550010000124811256381141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9155</v>
      </c>
    </row>
    <row r="153" spans="1:12" s="8" customFormat="1" ht="19.5" customHeight="1" x14ac:dyDescent="0.2">
      <c r="A153" s="3">
        <f>IFERROR(VLOOKUP(B153,'[1]DADOS (OCULTAR)'!$Q$3:$S$133,3,0),"")</f>
        <v>9767633000366</v>
      </c>
      <c r="B153" s="4" t="str">
        <f>'[1]TCE - ANEXO IV - Preencher'!C162</f>
        <v>HOSPITAL ERMÍRIO COUTINHO</v>
      </c>
      <c r="C153" s="4" t="str">
        <f>'[1]TCE - ANEXO IV - Preencher'!E162</f>
        <v>3.7 - Material de Limpeza e Produtos de Hgienização</v>
      </c>
      <c r="D153" s="3">
        <f>'[1]TCE - ANEXO IV - Preencher'!F162</f>
        <v>29342388000190</v>
      </c>
      <c r="E153" s="5" t="str">
        <f>'[1]TCE - ANEXO IV - Preencher'!G162</f>
        <v>NATALICIA MARIA DE BRITO 05118312426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27</v>
      </c>
      <c r="I153" s="6">
        <f>IF('[1]TCE - ANEXO IV - Preencher'!K162="","",'[1]TCE - ANEXO IV - Preencher'!K162)</f>
        <v>45117</v>
      </c>
      <c r="J153" s="5" t="str">
        <f>'[1]TCE - ANEXO IV - Preencher'!L162</f>
        <v>26230729342388000190550010000000271238281004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580</v>
      </c>
    </row>
    <row r="154" spans="1:12" s="8" customFormat="1" ht="19.5" customHeight="1" x14ac:dyDescent="0.2">
      <c r="A154" s="3">
        <f>IFERROR(VLOOKUP(B154,'[1]DADOS (OCULTAR)'!$Q$3:$S$133,3,0),"")</f>
        <v>9767633000366</v>
      </c>
      <c r="B154" s="4" t="str">
        <f>'[1]TCE - ANEXO IV - Preencher'!C163</f>
        <v>HOSPITAL ERMÍRIO COUTINHO</v>
      </c>
      <c r="C154" s="4" t="str">
        <f>'[1]TCE - ANEXO IV - Preencher'!E163</f>
        <v>3.7 - Material de Limpeza e Produtos de Hgienização</v>
      </c>
      <c r="D154" s="3">
        <f>'[1]TCE - ANEXO IV - Preencher'!F163</f>
        <v>11142529000166</v>
      </c>
      <c r="E154" s="5" t="str">
        <f>'[1]TCE - ANEXO IV - Preencher'!G163</f>
        <v>DISFA - DISTRIBUIDORA FACIL EIRELI - ME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127347</v>
      </c>
      <c r="I154" s="6">
        <f>IF('[1]TCE - ANEXO IV - Preencher'!K163="","",'[1]TCE - ANEXO IV - Preencher'!K163)</f>
        <v>45117</v>
      </c>
      <c r="J154" s="5" t="str">
        <f>'[1]TCE - ANEXO IV - Preencher'!L163</f>
        <v>26230711142529000166550010001273471001323203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170.29</v>
      </c>
    </row>
    <row r="155" spans="1:12" s="8" customFormat="1" ht="19.5" customHeight="1" x14ac:dyDescent="0.2">
      <c r="A155" s="3">
        <f>IFERROR(VLOOKUP(B155,'[1]DADOS (OCULTAR)'!$Q$3:$S$133,3,0),"")</f>
        <v>9767633000366</v>
      </c>
      <c r="B155" s="4" t="str">
        <f>'[1]TCE - ANEXO IV - Preencher'!C164</f>
        <v>HOSPITAL ERMÍRIO COUTINHO</v>
      </c>
      <c r="C155" s="4" t="str">
        <f>'[1]TCE - ANEXO IV - Preencher'!E164</f>
        <v>3.7 - Material de Limpeza e Produtos de Hgienização</v>
      </c>
      <c r="D155" s="3">
        <f>'[1]TCE - ANEXO IV - Preencher'!F164</f>
        <v>22006201000139</v>
      </c>
      <c r="E155" s="5" t="str">
        <f>'[1]TCE - ANEXO IV - Preencher'!G164</f>
        <v>FORTPEL COMERCIO DE DESCARTAVEIS LTDA - PE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187493</v>
      </c>
      <c r="I155" s="6">
        <f>IF('[1]TCE - ANEXO IV - Preencher'!K164="","",'[1]TCE - ANEXO IV - Preencher'!K164)</f>
        <v>45117</v>
      </c>
      <c r="J155" s="5" t="str">
        <f>'[1]TCE - ANEXO IV - Preencher'!L164</f>
        <v>26230722006201000139550000001874931101874939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1589.6</v>
      </c>
    </row>
    <row r="156" spans="1:12" s="8" customFormat="1" ht="19.5" customHeight="1" x14ac:dyDescent="0.2">
      <c r="A156" s="3">
        <f>IFERROR(VLOOKUP(B156,'[1]DADOS (OCULTAR)'!$Q$3:$S$133,3,0),"")</f>
        <v>9767633000366</v>
      </c>
      <c r="B156" s="4" t="str">
        <f>'[1]TCE - ANEXO IV - Preencher'!C165</f>
        <v>HOSPITAL ERMÍRIO COUTINHO</v>
      </c>
      <c r="C156" s="4" t="str">
        <f>'[1]TCE - ANEXO IV - Preencher'!E165</f>
        <v>3.7 - Material de Limpeza e Produtos de Hgienização</v>
      </c>
      <c r="D156" s="3">
        <f>'[1]TCE - ANEXO IV - Preencher'!F165</f>
        <v>32124692000176</v>
      </c>
      <c r="E156" s="5" t="str">
        <f>'[1]TCE - ANEXO IV - Preencher'!G165</f>
        <v>AMANHECER ATACADO DE PRODUTOS ALIMENTICIOS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000019632</v>
      </c>
      <c r="I156" s="6">
        <f>IF('[1]TCE - ANEXO IV - Preencher'!K165="","",'[1]TCE - ANEXO IV - Preencher'!K165)</f>
        <v>45114</v>
      </c>
      <c r="J156" s="5" t="str">
        <f>'[1]TCE - ANEXO IV - Preencher'!L165</f>
        <v>26230732124692000176550010000196321007019650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184.5</v>
      </c>
    </row>
    <row r="157" spans="1:12" s="8" customFormat="1" ht="19.5" customHeight="1" x14ac:dyDescent="0.2">
      <c r="A157" s="3">
        <f>IFERROR(VLOOKUP(B157,'[1]DADOS (OCULTAR)'!$Q$3:$S$133,3,0),"")</f>
        <v>9767633000366</v>
      </c>
      <c r="B157" s="4" t="str">
        <f>'[1]TCE - ANEXO IV - Preencher'!C166</f>
        <v>HOSPITAL ERMÍRIO COUTINHO</v>
      </c>
      <c r="C157" s="4" t="str">
        <f>'[1]TCE - ANEXO IV - Preencher'!E166</f>
        <v>3.7 - Material de Limpeza e Produtos de Hgienização</v>
      </c>
      <c r="D157" s="3">
        <f>'[1]TCE - ANEXO IV - Preencher'!F166</f>
        <v>17512912000145</v>
      </c>
      <c r="E157" s="5" t="str">
        <f>'[1]TCE - ANEXO IV - Preencher'!G166</f>
        <v>RIO VALE COMERCIO DE ALIMENTOS EIRELI EPP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000011554</v>
      </c>
      <c r="I157" s="6">
        <f>IF('[1]TCE - ANEXO IV - Preencher'!K166="","",'[1]TCE - ANEXO IV - Preencher'!K166)</f>
        <v>45114</v>
      </c>
      <c r="J157" s="5" t="str">
        <f>'[1]TCE - ANEXO IV - Preencher'!L166</f>
        <v>26230717512912000145550010000115541000015717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22.99</v>
      </c>
    </row>
    <row r="158" spans="1:12" s="8" customFormat="1" ht="19.5" customHeight="1" x14ac:dyDescent="0.2">
      <c r="A158" s="3">
        <f>IFERROR(VLOOKUP(B158,'[1]DADOS (OCULTAR)'!$Q$3:$S$133,3,0),"")</f>
        <v>9767633000366</v>
      </c>
      <c r="B158" s="4" t="str">
        <f>'[1]TCE - ANEXO IV - Preencher'!C167</f>
        <v>HOSPITAL ERMÍRIO COUTINHO</v>
      </c>
      <c r="C158" s="4" t="str">
        <f>'[1]TCE - ANEXO IV - Preencher'!E167</f>
        <v>3.7 - Material de Limpeza e Produtos de Hgienização</v>
      </c>
      <c r="D158" s="3">
        <f>'[1]TCE - ANEXO IV - Preencher'!F167</f>
        <v>28419701000189</v>
      </c>
      <c r="E158" s="5" t="str">
        <f>'[1]TCE - ANEXO IV - Preencher'!G167</f>
        <v>VIA EXPRESSA DISTRIBUICAO DE ESTIVAS E CEREAIS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35581</v>
      </c>
      <c r="I158" s="6">
        <f>IF('[1]TCE - ANEXO IV - Preencher'!K167="","",'[1]TCE - ANEXO IV - Preencher'!K167)</f>
        <v>45114</v>
      </c>
      <c r="J158" s="5" t="str">
        <f>'[1]TCE - ANEXO IV - Preencher'!L167</f>
        <v>26230728419701000189550010000355811847812140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18.25</v>
      </c>
    </row>
    <row r="159" spans="1:12" s="8" customFormat="1" ht="19.5" customHeight="1" x14ac:dyDescent="0.2">
      <c r="A159" s="3">
        <f>IFERROR(VLOOKUP(B159,'[1]DADOS (OCULTAR)'!$Q$3:$S$133,3,0),"")</f>
        <v>9767633000366</v>
      </c>
      <c r="B159" s="4" t="str">
        <f>'[1]TCE - ANEXO IV - Preencher'!C168</f>
        <v>HOSPITAL ERMÍRIO COUTINHO</v>
      </c>
      <c r="C159" s="4" t="str">
        <f>'[1]TCE - ANEXO IV - Preencher'!E168</f>
        <v>3.7 - Material de Limpeza e Produtos de Hgienização</v>
      </c>
      <c r="D159" s="3">
        <f>'[1]TCE - ANEXO IV - Preencher'!F168</f>
        <v>30309952000152</v>
      </c>
      <c r="E159" s="5" t="str">
        <f>'[1]TCE - ANEXO IV - Preencher'!G168</f>
        <v>IMPERIO ATACADISTA DE ESTIVAS E CEREAIS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168867</v>
      </c>
      <c r="I159" s="6">
        <f>IF('[1]TCE - ANEXO IV - Preencher'!K168="","",'[1]TCE - ANEXO IV - Preencher'!K168)</f>
        <v>45114</v>
      </c>
      <c r="J159" s="5" t="str">
        <f>'[1]TCE - ANEXO IV - Preencher'!L168</f>
        <v>26230730309952000152550010001688671132570342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321.79000000000002</v>
      </c>
    </row>
    <row r="160" spans="1:12" s="8" customFormat="1" ht="19.5" customHeight="1" x14ac:dyDescent="0.2">
      <c r="A160" s="3">
        <f>IFERROR(VLOOKUP(B160,'[1]DADOS (OCULTAR)'!$Q$3:$S$133,3,0),"")</f>
        <v>9767633000366</v>
      </c>
      <c r="B160" s="4" t="str">
        <f>'[1]TCE - ANEXO IV - Preencher'!C169</f>
        <v>HOSPITAL ERMÍRIO COUTINHO</v>
      </c>
      <c r="C160" s="4" t="str">
        <f>'[1]TCE - ANEXO IV - Preencher'!E169</f>
        <v>3.7 - Material de Limpeza e Produtos de Hgienização</v>
      </c>
      <c r="D160" s="3">
        <f>'[1]TCE - ANEXO IV - Preencher'!F169</f>
        <v>30309952000152</v>
      </c>
      <c r="E160" s="5" t="str">
        <f>'[1]TCE - ANEXO IV - Preencher'!G169</f>
        <v>IMPERIO ATACADISTA DE ESTIVAS E CEREAIS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168874</v>
      </c>
      <c r="I160" s="6">
        <f>IF('[1]TCE - ANEXO IV - Preencher'!K169="","",'[1]TCE - ANEXO IV - Preencher'!K169)</f>
        <v>45114</v>
      </c>
      <c r="J160" s="5" t="str">
        <f>'[1]TCE - ANEXO IV - Preencher'!L169</f>
        <v>26230730309952000152550010001688741204190219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80</v>
      </c>
    </row>
    <row r="161" spans="1:12" s="8" customFormat="1" ht="19.5" customHeight="1" x14ac:dyDescent="0.2">
      <c r="A161" s="3">
        <f>IFERROR(VLOOKUP(B161,'[1]DADOS (OCULTAR)'!$Q$3:$S$133,3,0),"")</f>
        <v>9767633000366</v>
      </c>
      <c r="B161" s="4" t="str">
        <f>'[1]TCE - ANEXO IV - Preencher'!C170</f>
        <v>HOSPITAL ERMÍRIO COUTINHO</v>
      </c>
      <c r="C161" s="4" t="str">
        <f>'[1]TCE - ANEXO IV - Preencher'!E170</f>
        <v>3.7 - Material de Limpeza e Produtos de Hgienização</v>
      </c>
      <c r="D161" s="3">
        <f>'[1]TCE - ANEXO IV - Preencher'!F170</f>
        <v>15453839000152</v>
      </c>
      <c r="E161" s="5" t="str">
        <f>'[1]TCE - ANEXO IV - Preencher'!G170</f>
        <v>QUALY E MUIMY IND E COMECIO DE PRODUTOS DE LIMPEZA EIRELI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000001546</v>
      </c>
      <c r="I161" s="6">
        <f>IF('[1]TCE - ANEXO IV - Preencher'!K170="","",'[1]TCE - ANEXO IV - Preencher'!K170)</f>
        <v>45110</v>
      </c>
      <c r="J161" s="5" t="str">
        <f>'[1]TCE - ANEXO IV - Preencher'!L170</f>
        <v>26230715453839000152550010000015461267231098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984</v>
      </c>
    </row>
    <row r="162" spans="1:12" s="8" customFormat="1" ht="19.5" customHeight="1" x14ac:dyDescent="0.2">
      <c r="A162" s="3">
        <f>IFERROR(VLOOKUP(B162,'[1]DADOS (OCULTAR)'!$Q$3:$S$133,3,0),"")</f>
        <v>9767633000366</v>
      </c>
      <c r="B162" s="4" t="str">
        <f>'[1]TCE - ANEXO IV - Preencher'!C171</f>
        <v>HOSPITAL ERMÍRIO COUTINHO</v>
      </c>
      <c r="C162" s="4" t="str">
        <f>'[1]TCE - ANEXO IV - Preencher'!E171</f>
        <v>3.7 - Material de Limpeza e Produtos de Hgienização</v>
      </c>
      <c r="D162" s="3">
        <f>'[1]TCE - ANEXO IV - Preencher'!F171</f>
        <v>92660406000623</v>
      </c>
      <c r="E162" s="5" t="str">
        <f>'[1]TCE - ANEXO IV - Preencher'!G171</f>
        <v>FRIGELAR COMERCIO E INDUSTRIA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000755291</v>
      </c>
      <c r="I162" s="6">
        <f>IF('[1]TCE - ANEXO IV - Preencher'!K171="","",'[1]TCE - ANEXO IV - Preencher'!K171)</f>
        <v>45124</v>
      </c>
      <c r="J162" s="5" t="str">
        <f>'[1]TCE - ANEXO IV - Preencher'!L171</f>
        <v>26230792660406000623550050007552911000119589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183.58</v>
      </c>
    </row>
    <row r="163" spans="1:12" s="8" customFormat="1" ht="19.5" customHeight="1" x14ac:dyDescent="0.2">
      <c r="A163" s="3">
        <f>IFERROR(VLOOKUP(B163,'[1]DADOS (OCULTAR)'!$Q$3:$S$133,3,0),"")</f>
        <v>9767633000366</v>
      </c>
      <c r="B163" s="4" t="str">
        <f>'[1]TCE - ANEXO IV - Preencher'!C172</f>
        <v>HOSPITAL ERMÍRIO COUTINHO</v>
      </c>
      <c r="C163" s="4" t="str">
        <f>'[1]TCE - ANEXO IV - Preencher'!E172</f>
        <v>3.7 - Material de Limpeza e Produtos de Hgienização</v>
      </c>
      <c r="D163" s="3">
        <f>'[1]TCE - ANEXO IV - Preencher'!F172</f>
        <v>38429751000109</v>
      </c>
      <c r="E163" s="5" t="str">
        <f>'[1]TCE - ANEXO IV - Preencher'!G172</f>
        <v>MARCOS JOSE DINIZ BARBOSA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1052</v>
      </c>
      <c r="I163" s="6">
        <f>IF('[1]TCE - ANEXO IV - Preencher'!K172="","",'[1]TCE - ANEXO IV - Preencher'!K172)</f>
        <v>45124</v>
      </c>
      <c r="J163" s="5" t="str">
        <f>'[1]TCE - ANEXO IV - Preencher'!L172</f>
        <v>26230738429751000109550010000010521333661600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469.5</v>
      </c>
    </row>
    <row r="164" spans="1:12" s="8" customFormat="1" ht="19.5" customHeight="1" x14ac:dyDescent="0.2">
      <c r="A164" s="3">
        <f>IFERROR(VLOOKUP(B164,'[1]DADOS (OCULTAR)'!$Q$3:$S$133,3,0),"")</f>
        <v>9767633000366</v>
      </c>
      <c r="B164" s="4" t="str">
        <f>'[1]TCE - ANEXO IV - Preencher'!C173</f>
        <v>HOSPITAL ERMÍRIO COUTINHO</v>
      </c>
      <c r="C164" s="4" t="str">
        <f>'[1]TCE - ANEXO IV - Preencher'!E173</f>
        <v>3.7 - Material de Limpeza e Produtos de Hgienização</v>
      </c>
      <c r="D164" s="3">
        <f>'[1]TCE - ANEXO IV - Preencher'!F173</f>
        <v>875288000148</v>
      </c>
      <c r="E164" s="5" t="str">
        <f>'[1]TCE - ANEXO IV - Preencher'!G173</f>
        <v>EURICO FARIAS DE OLIVEIRA JUNIOR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000089545</v>
      </c>
      <c r="I164" s="6">
        <f>IF('[1]TCE - ANEXO IV - Preencher'!K173="","",'[1]TCE - ANEXO IV - Preencher'!K173)</f>
        <v>45128</v>
      </c>
      <c r="J164" s="5" t="str">
        <f>'[1]TCE - ANEXO IV - Preencher'!L173</f>
        <v>26230700875288000148650010000895451263220161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59.4</v>
      </c>
    </row>
    <row r="165" spans="1:12" s="8" customFormat="1" ht="19.5" customHeight="1" x14ac:dyDescent="0.2">
      <c r="A165" s="3">
        <f>IFERROR(VLOOKUP(B165,'[1]DADOS (OCULTAR)'!$Q$3:$S$133,3,0),"")</f>
        <v>9767633000366</v>
      </c>
      <c r="B165" s="4" t="str">
        <f>'[1]TCE - ANEXO IV - Preencher'!C174</f>
        <v>HOSPITAL ERMÍRIO COUTINHO</v>
      </c>
      <c r="C165" s="4" t="str">
        <f>'[1]TCE - ANEXO IV - Preencher'!E174</f>
        <v>3.7 - Material de Limpeza e Produtos de Hgienização</v>
      </c>
      <c r="D165" s="3">
        <f>'[1]TCE - ANEXO IV - Preencher'!F174</f>
        <v>45336448000119</v>
      </c>
      <c r="E165" s="5" t="str">
        <f>'[1]TCE - ANEXO IV - Preencher'!G174</f>
        <v>VERDE - COMERCIO E DISTRIBUICAO DE PRODUTOS DE HIGIENE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533</v>
      </c>
      <c r="I165" s="6">
        <f>IF('[1]TCE - ANEXO IV - Preencher'!K174="","",'[1]TCE - ANEXO IV - Preencher'!K174)</f>
        <v>45120</v>
      </c>
      <c r="J165" s="5" t="str">
        <f>'[1]TCE - ANEXO IV - Preencher'!L174</f>
        <v>26230745336448000119550010000005331161592638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1690</v>
      </c>
    </row>
    <row r="166" spans="1:12" s="8" customFormat="1" ht="19.5" customHeight="1" x14ac:dyDescent="0.2">
      <c r="A166" s="3">
        <f>IFERROR(VLOOKUP(B166,'[1]DADOS (OCULTAR)'!$Q$3:$S$133,3,0),"")</f>
        <v>9767633000366</v>
      </c>
      <c r="B166" s="4" t="str">
        <f>'[1]TCE - ANEXO IV - Preencher'!C175</f>
        <v>HOSPITAL ERMÍRIO COUTINHO</v>
      </c>
      <c r="C166" s="4" t="str">
        <f>'[1]TCE - ANEXO IV - Preencher'!E175</f>
        <v>3.7 - Material de Limpeza e Produtos de Hgienização</v>
      </c>
      <c r="D166" s="3">
        <f>'[1]TCE - ANEXO IV - Preencher'!F175</f>
        <v>21244167000178</v>
      </c>
      <c r="E166" s="5" t="str">
        <f>'[1]TCE - ANEXO IV - Preencher'!G175</f>
        <v>TOP SIX LOJA DE DEPARTAMENTO EIRELI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6099</v>
      </c>
      <c r="I166" s="6">
        <f>IF('[1]TCE - ANEXO IV - Preencher'!K175="","",'[1]TCE - ANEXO IV - Preencher'!K175)</f>
        <v>45131</v>
      </c>
      <c r="J166" s="5" t="str">
        <f>'[1]TCE - ANEXO IV - Preencher'!L175</f>
        <v>26230721244167000178550010000060991422121128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4100</v>
      </c>
    </row>
    <row r="167" spans="1:12" s="8" customFormat="1" ht="19.5" customHeight="1" x14ac:dyDescent="0.2">
      <c r="A167" s="3">
        <f>IFERROR(VLOOKUP(B167,'[1]DADOS (OCULTAR)'!$Q$3:$S$133,3,0),"")</f>
        <v>9767633000366</v>
      </c>
      <c r="B167" s="4" t="str">
        <f>'[1]TCE - ANEXO IV - Preencher'!C176</f>
        <v>HOSPITAL ERMÍRIO COUTINHO</v>
      </c>
      <c r="C167" s="4" t="str">
        <f>'[1]TCE - ANEXO IV - Preencher'!E176</f>
        <v>3.7 - Material de Limpeza e Produtos de Hgienização</v>
      </c>
      <c r="D167" s="3">
        <f>'[1]TCE - ANEXO IV - Preencher'!F176</f>
        <v>845449000150</v>
      </c>
      <c r="E167" s="5" t="str">
        <f>'[1]TCE - ANEXO IV - Preencher'!G176</f>
        <v>JOSE MORAES OLIVEIRA JUNIOR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000067323</v>
      </c>
      <c r="I167" s="6">
        <f>IF('[1]TCE - ANEXO IV - Preencher'!K176="","",'[1]TCE - ANEXO IV - Preencher'!K176)</f>
        <v>45138</v>
      </c>
      <c r="J167" s="5" t="str">
        <f>'[1]TCE - ANEXO IV - Preencher'!L176</f>
        <v>26230700845449000150650010000673231568072550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139</v>
      </c>
    </row>
    <row r="168" spans="1:12" s="8" customFormat="1" ht="19.5" customHeight="1" x14ac:dyDescent="0.2">
      <c r="A168" s="3">
        <f>IFERROR(VLOOKUP(B168,'[1]DADOS (OCULTAR)'!$Q$3:$S$133,3,0),"")</f>
        <v>9767633000366</v>
      </c>
      <c r="B168" s="4" t="str">
        <f>'[1]TCE - ANEXO IV - Preencher'!C177</f>
        <v>HOSPITAL ERMÍRIO COUTINHO</v>
      </c>
      <c r="C168" s="4" t="str">
        <f>'[1]TCE - ANEXO IV - Preencher'!E177</f>
        <v>3.14 - Alimentação Preparada</v>
      </c>
      <c r="D168" s="3">
        <f>'[1]TCE - ANEXO IV - Preencher'!F177</f>
        <v>7761177000150</v>
      </c>
      <c r="E168" s="5" t="str">
        <f>'[1]TCE - ANEXO IV - Preencher'!G177</f>
        <v>SUPERMERCADO O CORDEIRAO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4363</v>
      </c>
      <c r="I168" s="6">
        <f>IF('[1]TCE - ANEXO IV - Preencher'!K177="","",'[1]TCE - ANEXO IV - Preencher'!K177)</f>
        <v>45110</v>
      </c>
      <c r="J168" s="5" t="str">
        <f>'[1]TCE - ANEXO IV - Preencher'!L177</f>
        <v>26230707761177000150550090000043631000125487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1020.3360640000001</v>
      </c>
    </row>
    <row r="169" spans="1:12" s="8" customFormat="1" ht="19.5" customHeight="1" x14ac:dyDescent="0.2">
      <c r="A169" s="3">
        <f>IFERROR(VLOOKUP(B169,'[1]DADOS (OCULTAR)'!$Q$3:$S$133,3,0),"")</f>
        <v>9767633000366</v>
      </c>
      <c r="B169" s="4" t="str">
        <f>'[1]TCE - ANEXO IV - Preencher'!C178</f>
        <v>HOSPITAL ERMÍRIO COUTINHO</v>
      </c>
      <c r="C169" s="4" t="str">
        <f>'[1]TCE - ANEXO IV - Preencher'!E178</f>
        <v>3.14 - Alimentação Preparada</v>
      </c>
      <c r="D169" s="3">
        <f>'[1]TCE - ANEXO IV - Preencher'!F178</f>
        <v>4792592000182</v>
      </c>
      <c r="E169" s="5" t="str">
        <f>'[1]TCE - ANEXO IV - Preencher'!G178</f>
        <v>M. C. B. DE MORAES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000004135</v>
      </c>
      <c r="I169" s="6">
        <f>IF('[1]TCE - ANEXO IV - Preencher'!K178="","",'[1]TCE - ANEXO IV - Preencher'!K178)</f>
        <v>45108</v>
      </c>
      <c r="J169" s="5" t="str">
        <f>'[1]TCE - ANEXO IV - Preencher'!L178</f>
        <v>26230704792592000182650010000041351852095276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118.85059200000001</v>
      </c>
    </row>
    <row r="170" spans="1:12" s="8" customFormat="1" ht="19.5" customHeight="1" x14ac:dyDescent="0.2">
      <c r="A170" s="3">
        <f>IFERROR(VLOOKUP(B170,'[1]DADOS (OCULTAR)'!$Q$3:$S$133,3,0),"")</f>
        <v>9767633000366</v>
      </c>
      <c r="B170" s="4" t="str">
        <f>'[1]TCE - ANEXO IV - Preencher'!C179</f>
        <v>HOSPITAL ERMÍRIO COUTINHO</v>
      </c>
      <c r="C170" s="4" t="str">
        <f>'[1]TCE - ANEXO IV - Preencher'!E179</f>
        <v>3.14 - Alimentação Preparada</v>
      </c>
      <c r="D170" s="3">
        <f>'[1]TCE - ANEXO IV - Preencher'!F179</f>
        <v>12819074001024</v>
      </c>
      <c r="E170" s="5" t="str">
        <f>'[1]TCE - ANEXO IV - Preencher'!G179</f>
        <v>MAURICEA ALIMENTOS DO NORDESTE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000774624</v>
      </c>
      <c r="I170" s="6">
        <f>IF('[1]TCE - ANEXO IV - Preencher'!K179="","",'[1]TCE - ANEXO IV - Preencher'!K179)</f>
        <v>45111</v>
      </c>
      <c r="J170" s="5" t="str">
        <f>'[1]TCE - ANEXO IV - Preencher'!L179</f>
        <v>26230712819074001024550100007746241971177616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657.86907199999996</v>
      </c>
    </row>
    <row r="171" spans="1:12" s="8" customFormat="1" ht="19.5" customHeight="1" x14ac:dyDescent="0.2">
      <c r="A171" s="3">
        <f>IFERROR(VLOOKUP(B171,'[1]DADOS (OCULTAR)'!$Q$3:$S$133,3,0),"")</f>
        <v>9767633000366</v>
      </c>
      <c r="B171" s="4" t="str">
        <f>'[1]TCE - ANEXO IV - Preencher'!C180</f>
        <v>HOSPITAL ERMÍRIO COUTINHO</v>
      </c>
      <c r="C171" s="4" t="str">
        <f>'[1]TCE - ANEXO IV - Preencher'!E180</f>
        <v>3.14 - Alimentação Preparada</v>
      </c>
      <c r="D171" s="3">
        <f>'[1]TCE - ANEXO IV - Preencher'!F180</f>
        <v>12819074000214</v>
      </c>
      <c r="E171" s="5" t="str">
        <f>'[1]TCE - ANEXO IV - Preencher'!G180</f>
        <v>MAURICEA ALIMENTOS DO NORDESTE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002455414</v>
      </c>
      <c r="I171" s="6">
        <f>IF('[1]TCE - ANEXO IV - Preencher'!K180="","",'[1]TCE - ANEXO IV - Preencher'!K180)</f>
        <v>45111</v>
      </c>
      <c r="J171" s="5" t="str">
        <f>'[1]TCE - ANEXO IV - Preencher'!L180</f>
        <v>26230712819074000214550100024554141976957208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413.02688000000001</v>
      </c>
    </row>
    <row r="172" spans="1:12" s="8" customFormat="1" ht="19.5" customHeight="1" x14ac:dyDescent="0.2">
      <c r="A172" s="3">
        <f>IFERROR(VLOOKUP(B172,'[1]DADOS (OCULTAR)'!$Q$3:$S$133,3,0),"")</f>
        <v>9767633000366</v>
      </c>
      <c r="B172" s="4" t="str">
        <f>'[1]TCE - ANEXO IV - Preencher'!C181</f>
        <v>HOSPITAL ERMÍRIO COUTINHO</v>
      </c>
      <c r="C172" s="4" t="str">
        <f>'[1]TCE - ANEXO IV - Preencher'!E181</f>
        <v>3.14 - Alimentação Preparada</v>
      </c>
      <c r="D172" s="3">
        <f>'[1]TCE - ANEXO IV - Preencher'!F181</f>
        <v>2515363000195</v>
      </c>
      <c r="E172" s="5" t="str">
        <f>'[1]TCE - ANEXO IV - Preencher'!G181</f>
        <v>LEITE &amp; SILVA COMERCIO DE GLP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000004232</v>
      </c>
      <c r="I172" s="6">
        <f>IF('[1]TCE - ANEXO IV - Preencher'!K181="","",'[1]TCE - ANEXO IV - Preencher'!K181)</f>
        <v>45113</v>
      </c>
      <c r="J172" s="5" t="str">
        <f>'[1]TCE - ANEXO IV - Preencher'!L181</f>
        <v>26230702515363000195550010000042321043800005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148.4</v>
      </c>
    </row>
    <row r="173" spans="1:12" s="8" customFormat="1" ht="19.5" customHeight="1" x14ac:dyDescent="0.2">
      <c r="A173" s="3">
        <f>IFERROR(VLOOKUP(B173,'[1]DADOS (OCULTAR)'!$Q$3:$S$133,3,0),"")</f>
        <v>9767633000366</v>
      </c>
      <c r="B173" s="4" t="str">
        <f>'[1]TCE - ANEXO IV - Preencher'!C182</f>
        <v>HOSPITAL ERMÍRIO COUTINHO</v>
      </c>
      <c r="C173" s="4" t="str">
        <f>'[1]TCE - ANEXO IV - Preencher'!E182</f>
        <v>3.14 - Alimentação Preparada</v>
      </c>
      <c r="D173" s="3">
        <f>'[1]TCE - ANEXO IV - Preencher'!F182</f>
        <v>20274194000120</v>
      </c>
      <c r="E173" s="5" t="str">
        <f>'[1]TCE - ANEXO IV - Preencher'!G182</f>
        <v>EXPRESSO BALAS LTDA - ME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000037751</v>
      </c>
      <c r="I173" s="6">
        <f>IF('[1]TCE - ANEXO IV - Preencher'!K182="","",'[1]TCE - ANEXO IV - Preencher'!K182)</f>
        <v>45118</v>
      </c>
      <c r="J173" s="5" t="str">
        <f>'[1]TCE - ANEXO IV - Preencher'!L182</f>
        <v>26230720274194000120650010000377511176429479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11.63456</v>
      </c>
    </row>
    <row r="174" spans="1:12" s="8" customFormat="1" ht="19.5" customHeight="1" x14ac:dyDescent="0.2">
      <c r="A174" s="3">
        <f>IFERROR(VLOOKUP(B174,'[1]DADOS (OCULTAR)'!$Q$3:$S$133,3,0),"")</f>
        <v>9767633000366</v>
      </c>
      <c r="B174" s="4" t="str">
        <f>'[1]TCE - ANEXO IV - Preencher'!C183</f>
        <v>HOSPITAL ERMÍRIO COUTINHO</v>
      </c>
      <c r="C174" s="4" t="str">
        <f>'[1]TCE - ANEXO IV - Preencher'!E183</f>
        <v>3.14 - Alimentação Preparada</v>
      </c>
      <c r="D174" s="3">
        <f>'[1]TCE - ANEXO IV - Preencher'!F183</f>
        <v>11142529000166</v>
      </c>
      <c r="E174" s="5" t="str">
        <f>'[1]TCE - ANEXO IV - Preencher'!G183</f>
        <v>DISFA - DISTRIBUIDORA FACIL EIRELI - ME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127347</v>
      </c>
      <c r="I174" s="6">
        <f>IF('[1]TCE - ANEXO IV - Preencher'!K183="","",'[1]TCE - ANEXO IV - Preencher'!K183)</f>
        <v>45117</v>
      </c>
      <c r="J174" s="5" t="str">
        <f>'[1]TCE - ANEXO IV - Preencher'!L183</f>
        <v>26230711142529000166550010001273471001323203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61.734400000000001</v>
      </c>
    </row>
    <row r="175" spans="1:12" s="8" customFormat="1" ht="19.5" customHeight="1" x14ac:dyDescent="0.2">
      <c r="A175" s="3">
        <f>IFERROR(VLOOKUP(B175,'[1]DADOS (OCULTAR)'!$Q$3:$S$133,3,0),"")</f>
        <v>9767633000366</v>
      </c>
      <c r="B175" s="4" t="str">
        <f>'[1]TCE - ANEXO IV - Preencher'!C184</f>
        <v>HOSPITAL ERMÍRIO COUTINHO</v>
      </c>
      <c r="C175" s="4" t="str">
        <f>'[1]TCE - ANEXO IV - Preencher'!E184</f>
        <v>3.14 - Alimentação Preparada</v>
      </c>
      <c r="D175" s="3">
        <f>'[1]TCE - ANEXO IV - Preencher'!F184</f>
        <v>4792592000182</v>
      </c>
      <c r="E175" s="5" t="str">
        <f>'[1]TCE - ANEXO IV - Preencher'!G184</f>
        <v>M. C. B. DE MORAES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000004142</v>
      </c>
      <c r="I175" s="6">
        <f>IF('[1]TCE - ANEXO IV - Preencher'!K184="","",'[1]TCE - ANEXO IV - Preencher'!K184)</f>
        <v>45117</v>
      </c>
      <c r="J175" s="5" t="str">
        <f>'[1]TCE - ANEXO IV - Preencher'!L184</f>
        <v>26230704792592000182650010000041421555468501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44.531872</v>
      </c>
    </row>
    <row r="176" spans="1:12" s="8" customFormat="1" ht="19.5" customHeight="1" x14ac:dyDescent="0.2">
      <c r="A176" s="3">
        <f>IFERROR(VLOOKUP(B176,'[1]DADOS (OCULTAR)'!$Q$3:$S$133,3,0),"")</f>
        <v>9767633000366</v>
      </c>
      <c r="B176" s="4" t="str">
        <f>'[1]TCE - ANEXO IV - Preencher'!C185</f>
        <v>HOSPITAL ERMÍRIO COUTINHO</v>
      </c>
      <c r="C176" s="4" t="str">
        <f>'[1]TCE - ANEXO IV - Preencher'!E185</f>
        <v>3.14 - Alimentação Preparada</v>
      </c>
      <c r="D176" s="3">
        <f>'[1]TCE - ANEXO IV - Preencher'!F185</f>
        <v>4792592000182</v>
      </c>
      <c r="E176" s="5" t="str">
        <f>'[1]TCE - ANEXO IV - Preencher'!G185</f>
        <v>M. C. B. DE MORAES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000004141</v>
      </c>
      <c r="I176" s="6">
        <f>IF('[1]TCE - ANEXO IV - Preencher'!K185="","",'[1]TCE - ANEXO IV - Preencher'!K185)</f>
        <v>45115</v>
      </c>
      <c r="J176" s="5" t="str">
        <f>'[1]TCE - ANEXO IV - Preencher'!L185</f>
        <v>26230704792592000182650010000041411169239114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128.28883200000001</v>
      </c>
    </row>
    <row r="177" spans="1:12" s="8" customFormat="1" ht="19.5" customHeight="1" x14ac:dyDescent="0.2">
      <c r="A177" s="3">
        <f>IFERROR(VLOOKUP(B177,'[1]DADOS (OCULTAR)'!$Q$3:$S$133,3,0),"")</f>
        <v>9767633000366</v>
      </c>
      <c r="B177" s="4" t="str">
        <f>'[1]TCE - ANEXO IV - Preencher'!C186</f>
        <v>HOSPITAL ERMÍRIO COUTINHO</v>
      </c>
      <c r="C177" s="4" t="str">
        <f>'[1]TCE - ANEXO IV - Preencher'!E186</f>
        <v>3.14 - Alimentação Preparada</v>
      </c>
      <c r="D177" s="3">
        <f>'[1]TCE - ANEXO IV - Preencher'!F186</f>
        <v>7761177000150</v>
      </c>
      <c r="E177" s="5" t="str">
        <f>'[1]TCE - ANEXO IV - Preencher'!G186</f>
        <v>SUPERMERCADO O CORDEIRAO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4417</v>
      </c>
      <c r="I177" s="6">
        <f>IF('[1]TCE - ANEXO IV - Preencher'!K186="","",'[1]TCE - ANEXO IV - Preencher'!K186)</f>
        <v>45117</v>
      </c>
      <c r="J177" s="5" t="str">
        <f>'[1]TCE - ANEXO IV - Preencher'!L186</f>
        <v>26230707761177000150550090000044171000126311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1065.951264</v>
      </c>
    </row>
    <row r="178" spans="1:12" s="8" customFormat="1" ht="19.5" customHeight="1" x14ac:dyDescent="0.2">
      <c r="A178" s="3">
        <f>IFERROR(VLOOKUP(B178,'[1]DADOS (OCULTAR)'!$Q$3:$S$133,3,0),"")</f>
        <v>9767633000366</v>
      </c>
      <c r="B178" s="4" t="str">
        <f>'[1]TCE - ANEXO IV - Preencher'!C187</f>
        <v>HOSPITAL ERMÍRIO COUTINHO</v>
      </c>
      <c r="C178" s="4" t="str">
        <f>'[1]TCE - ANEXO IV - Preencher'!E187</f>
        <v>3.14 - Alimentação Preparada</v>
      </c>
      <c r="D178" s="3">
        <f>'[1]TCE - ANEXO IV - Preencher'!F187</f>
        <v>28419701000189</v>
      </c>
      <c r="E178" s="5" t="str">
        <f>'[1]TCE - ANEXO IV - Preencher'!G187</f>
        <v>VIA EXPRESSA DISTRIBUICAO DE ESTIVAS E CEREAIS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35608</v>
      </c>
      <c r="I178" s="6">
        <f>IF('[1]TCE - ANEXO IV - Preencher'!K187="","",'[1]TCE - ANEXO IV - Preencher'!K187)</f>
        <v>45117</v>
      </c>
      <c r="J178" s="5" t="str">
        <f>'[1]TCE - ANEXO IV - Preencher'!L187</f>
        <v>26230728419701000189550010000356081414100289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48.675200000000004</v>
      </c>
    </row>
    <row r="179" spans="1:12" s="8" customFormat="1" ht="19.5" customHeight="1" x14ac:dyDescent="0.2">
      <c r="A179" s="3">
        <f>IFERROR(VLOOKUP(B179,'[1]DADOS (OCULTAR)'!$Q$3:$S$133,3,0),"")</f>
        <v>9767633000366</v>
      </c>
      <c r="B179" s="4" t="str">
        <f>'[1]TCE - ANEXO IV - Preencher'!C188</f>
        <v>HOSPITAL ERMÍRIO COUTINHO</v>
      </c>
      <c r="C179" s="4" t="str">
        <f>'[1]TCE - ANEXO IV - Preencher'!E188</f>
        <v>3.14 - Alimentação Preparada</v>
      </c>
      <c r="D179" s="3">
        <f>'[1]TCE - ANEXO IV - Preencher'!F188</f>
        <v>32124692000176</v>
      </c>
      <c r="E179" s="5" t="str">
        <f>'[1]TCE - ANEXO IV - Preencher'!G188</f>
        <v>AMANHECER ATACADO DE PRODUTOS ALIMENTICIOS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000019632</v>
      </c>
      <c r="I179" s="6">
        <f>IF('[1]TCE - ANEXO IV - Preencher'!K188="","",'[1]TCE - ANEXO IV - Preencher'!K188)</f>
        <v>45114</v>
      </c>
      <c r="J179" s="5" t="str">
        <f>'[1]TCE - ANEXO IV - Preencher'!L188</f>
        <v>26230732124692000176550010000196321007019650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519.73241600000006</v>
      </c>
    </row>
    <row r="180" spans="1:12" s="8" customFormat="1" ht="19.5" customHeight="1" x14ac:dyDescent="0.2">
      <c r="A180" s="3">
        <f>IFERROR(VLOOKUP(B180,'[1]DADOS (OCULTAR)'!$Q$3:$S$133,3,0),"")</f>
        <v>9767633000366</v>
      </c>
      <c r="B180" s="4" t="str">
        <f>'[1]TCE - ANEXO IV - Preencher'!C189</f>
        <v>HOSPITAL ERMÍRIO COUTINHO</v>
      </c>
      <c r="C180" s="4" t="str">
        <f>'[1]TCE - ANEXO IV - Preencher'!E189</f>
        <v>3.14 - Alimentação Preparada</v>
      </c>
      <c r="D180" s="3">
        <f>'[1]TCE - ANEXO IV - Preencher'!F189</f>
        <v>17512912000145</v>
      </c>
      <c r="E180" s="5" t="str">
        <f>'[1]TCE - ANEXO IV - Preencher'!G189</f>
        <v>RIO VALE COMERCIO DE ALIMENTOS EIRELI EPP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000011554</v>
      </c>
      <c r="I180" s="6">
        <f>IF('[1]TCE - ANEXO IV - Preencher'!K189="","",'[1]TCE - ANEXO IV - Preencher'!K189)</f>
        <v>45114</v>
      </c>
      <c r="J180" s="5" t="str">
        <f>'[1]TCE - ANEXO IV - Preencher'!L189</f>
        <v>26230717512912000145550010000115541000015717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1429.6440480000001</v>
      </c>
    </row>
    <row r="181" spans="1:12" s="8" customFormat="1" ht="19.5" customHeight="1" x14ac:dyDescent="0.2">
      <c r="A181" s="3">
        <f>IFERROR(VLOOKUP(B181,'[1]DADOS (OCULTAR)'!$Q$3:$S$133,3,0),"")</f>
        <v>9767633000366</v>
      </c>
      <c r="B181" s="4" t="str">
        <f>'[1]TCE - ANEXO IV - Preencher'!C190</f>
        <v>HOSPITAL ERMÍRIO COUTINHO</v>
      </c>
      <c r="C181" s="4" t="str">
        <f>'[1]TCE - ANEXO IV - Preencher'!E190</f>
        <v>3.14 - Alimentação Preparada</v>
      </c>
      <c r="D181" s="3">
        <f>'[1]TCE - ANEXO IV - Preencher'!F190</f>
        <v>28419701000189</v>
      </c>
      <c r="E181" s="5" t="str">
        <f>'[1]TCE - ANEXO IV - Preencher'!G190</f>
        <v>VIA EXPRESSA DISTRIBUICAO DE ESTIVAS E CEREAIS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35581</v>
      </c>
      <c r="I181" s="6">
        <f>IF('[1]TCE - ANEXO IV - Preencher'!K190="","",'[1]TCE - ANEXO IV - Preencher'!K190)</f>
        <v>45114</v>
      </c>
      <c r="J181" s="5" t="str">
        <f>'[1]TCE - ANEXO IV - Preencher'!L190</f>
        <v>26230728419701000189550010000355811847812140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1084.643728</v>
      </c>
    </row>
    <row r="182" spans="1:12" s="8" customFormat="1" ht="19.5" customHeight="1" x14ac:dyDescent="0.2">
      <c r="A182" s="3">
        <f>IFERROR(VLOOKUP(B182,'[1]DADOS (OCULTAR)'!$Q$3:$S$133,3,0),"")</f>
        <v>9767633000366</v>
      </c>
      <c r="B182" s="4" t="str">
        <f>'[1]TCE - ANEXO IV - Preencher'!C191</f>
        <v>HOSPITAL ERMÍRIO COUTINHO</v>
      </c>
      <c r="C182" s="4" t="str">
        <f>'[1]TCE - ANEXO IV - Preencher'!E191</f>
        <v>3.14 - Alimentação Preparada</v>
      </c>
      <c r="D182" s="3">
        <f>'[1]TCE - ANEXO IV - Preencher'!F191</f>
        <v>28419701000260</v>
      </c>
      <c r="E182" s="5" t="str">
        <f>'[1]TCE - ANEXO IV - Preencher'!G191</f>
        <v>VIA EXPRESSA DISTRIBUICAO DE ESTIVAS E CEREAIS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10509</v>
      </c>
      <c r="I182" s="6">
        <f>IF('[1]TCE - ANEXO IV - Preencher'!K191="","",'[1]TCE - ANEXO IV - Preencher'!K191)</f>
        <v>45114</v>
      </c>
      <c r="J182" s="5" t="str">
        <f>'[1]TCE - ANEXO IV - Preencher'!L191</f>
        <v>26230728419701000260550010000105091576691009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335.38400000000001</v>
      </c>
    </row>
    <row r="183" spans="1:12" s="8" customFormat="1" ht="19.5" customHeight="1" x14ac:dyDescent="0.2">
      <c r="A183" s="3">
        <f>IFERROR(VLOOKUP(B183,'[1]DADOS (OCULTAR)'!$Q$3:$S$133,3,0),"")</f>
        <v>9767633000366</v>
      </c>
      <c r="B183" s="4" t="str">
        <f>'[1]TCE - ANEXO IV - Preencher'!C192</f>
        <v>HOSPITAL ERMÍRIO COUTINHO</v>
      </c>
      <c r="C183" s="4" t="str">
        <f>'[1]TCE - ANEXO IV - Preencher'!E192</f>
        <v>3.14 - Alimentação Preparada</v>
      </c>
      <c r="D183" s="3">
        <f>'[1]TCE - ANEXO IV - Preencher'!F192</f>
        <v>30309952000152</v>
      </c>
      <c r="E183" s="5" t="str">
        <f>'[1]TCE - ANEXO IV - Preencher'!G192</f>
        <v>IMPERIO ATACADISTA DE ESTIVAS E CEREAIS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168866</v>
      </c>
      <c r="I183" s="6">
        <f>IF('[1]TCE - ANEXO IV - Preencher'!K192="","",'[1]TCE - ANEXO IV - Preencher'!K192)</f>
        <v>45114</v>
      </c>
      <c r="J183" s="5" t="str">
        <f>'[1]TCE - ANEXO IV - Preencher'!L192</f>
        <v>26230730309952000152550010001688661206194180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893.36800000000005</v>
      </c>
    </row>
    <row r="184" spans="1:12" s="8" customFormat="1" ht="19.5" customHeight="1" x14ac:dyDescent="0.2">
      <c r="A184" s="3">
        <f>IFERROR(VLOOKUP(B184,'[1]DADOS (OCULTAR)'!$Q$3:$S$133,3,0),"")</f>
        <v>9767633000366</v>
      </c>
      <c r="B184" s="4" t="str">
        <f>'[1]TCE - ANEXO IV - Preencher'!C193</f>
        <v>HOSPITAL ERMÍRIO COUTINHO</v>
      </c>
      <c r="C184" s="4" t="str">
        <f>'[1]TCE - ANEXO IV - Preencher'!E193</f>
        <v>3.14 - Alimentação Preparada</v>
      </c>
      <c r="D184" s="3">
        <f>'[1]TCE - ANEXO IV - Preencher'!F193</f>
        <v>30309952000152</v>
      </c>
      <c r="E184" s="5" t="str">
        <f>'[1]TCE - ANEXO IV - Preencher'!G193</f>
        <v>IMPERIO ATACADISTA DE ESTIVAS E CEREAIS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168867</v>
      </c>
      <c r="I184" s="6">
        <f>IF('[1]TCE - ANEXO IV - Preencher'!K193="","",'[1]TCE - ANEXO IV - Preencher'!K193)</f>
        <v>45114</v>
      </c>
      <c r="J184" s="5" t="str">
        <f>'[1]TCE - ANEXO IV - Preencher'!L193</f>
        <v>26230730309952000152550010001688671132570342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5834.886176</v>
      </c>
    </row>
    <row r="185" spans="1:12" s="8" customFormat="1" ht="19.5" customHeight="1" x14ac:dyDescent="0.2">
      <c r="A185" s="3">
        <f>IFERROR(VLOOKUP(B185,'[1]DADOS (OCULTAR)'!$Q$3:$S$133,3,0),"")</f>
        <v>9767633000366</v>
      </c>
      <c r="B185" s="4" t="str">
        <f>'[1]TCE - ANEXO IV - Preencher'!C194</f>
        <v>HOSPITAL ERMÍRIO COUTINHO</v>
      </c>
      <c r="C185" s="4" t="str">
        <f>'[1]TCE - ANEXO IV - Preencher'!E194</f>
        <v>3.14 - Alimentação Preparada</v>
      </c>
      <c r="D185" s="3">
        <f>'[1]TCE - ANEXO IV - Preencher'!F194</f>
        <v>8690652000107</v>
      </c>
      <c r="E185" s="5" t="str">
        <f>'[1]TCE - ANEXO IV - Preencher'!G194</f>
        <v xml:space="preserve">PERNAMBUCO COM. DE POLPAS EIRELI 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000304580</v>
      </c>
      <c r="I185" s="6">
        <f>IF('[1]TCE - ANEXO IV - Preencher'!K194="","",'[1]TCE - ANEXO IV - Preencher'!K194)</f>
        <v>45113</v>
      </c>
      <c r="J185" s="5" t="str">
        <f>'[1]TCE - ANEXO IV - Preencher'!L194</f>
        <v>26230708690652000107550010003045801274140598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292.34800000000001</v>
      </c>
    </row>
    <row r="186" spans="1:12" s="8" customFormat="1" ht="19.5" customHeight="1" x14ac:dyDescent="0.2">
      <c r="A186" s="3">
        <f>IFERROR(VLOOKUP(B186,'[1]DADOS (OCULTAR)'!$Q$3:$S$133,3,0),"")</f>
        <v>9767633000366</v>
      </c>
      <c r="B186" s="4" t="str">
        <f>'[1]TCE - ANEXO IV - Preencher'!C195</f>
        <v>HOSPITAL ERMÍRIO COUTINHO</v>
      </c>
      <c r="C186" s="4" t="str">
        <f>'[1]TCE - ANEXO IV - Preencher'!E195</f>
        <v>3.14 - Alimentação Preparada</v>
      </c>
      <c r="D186" s="3">
        <f>'[1]TCE - ANEXO IV - Preencher'!F195</f>
        <v>12819074000214</v>
      </c>
      <c r="E186" s="5" t="str">
        <f>'[1]TCE - ANEXO IV - Preencher'!G195</f>
        <v>MAURICEA ALIMENTOS DO NORDESTE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002458466</v>
      </c>
      <c r="I186" s="6">
        <f>IF('[1]TCE - ANEXO IV - Preencher'!K195="","",'[1]TCE - ANEXO IV - Preencher'!K195)</f>
        <v>45118</v>
      </c>
      <c r="J186" s="5" t="str">
        <f>'[1]TCE - ANEXO IV - Preencher'!L195</f>
        <v>26230712819074000214550100024584661179370343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828.072</v>
      </c>
    </row>
    <row r="187" spans="1:12" s="8" customFormat="1" ht="19.5" customHeight="1" x14ac:dyDescent="0.2">
      <c r="A187" s="3">
        <f>IFERROR(VLOOKUP(B187,'[1]DADOS (OCULTAR)'!$Q$3:$S$133,3,0),"")</f>
        <v>9767633000366</v>
      </c>
      <c r="B187" s="4" t="str">
        <f>'[1]TCE - ANEXO IV - Preencher'!C196</f>
        <v>HOSPITAL ERMÍRIO COUTINHO</v>
      </c>
      <c r="C187" s="4" t="str">
        <f>'[1]TCE - ANEXO IV - Preencher'!E196</f>
        <v>3.14 - Alimentação Preparada</v>
      </c>
      <c r="D187" s="3">
        <f>'[1]TCE - ANEXO IV - Preencher'!F196</f>
        <v>11744898000390</v>
      </c>
      <c r="E187" s="5" t="str">
        <f>'[1]TCE - ANEXO IV - Preencher'!G196</f>
        <v>ATACADO COMERCIO DE CARNES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1221916</v>
      </c>
      <c r="I187" s="6">
        <f>IF('[1]TCE - ANEXO IV - Preencher'!K196="","",'[1]TCE - ANEXO IV - Preencher'!K196)</f>
        <v>45114</v>
      </c>
      <c r="J187" s="5" t="str">
        <f>'[1]TCE - ANEXO IV - Preencher'!L196</f>
        <v>26230711744898000390550010012219161144165838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1389.0239999999999</v>
      </c>
    </row>
    <row r="188" spans="1:12" s="8" customFormat="1" ht="19.5" customHeight="1" x14ac:dyDescent="0.2">
      <c r="A188" s="3">
        <f>IFERROR(VLOOKUP(B188,'[1]DADOS (OCULTAR)'!$Q$3:$S$133,3,0),"")</f>
        <v>9767633000366</v>
      </c>
      <c r="B188" s="4" t="str">
        <f>'[1]TCE - ANEXO IV - Preencher'!C197</f>
        <v>HOSPITAL ERMÍRIO COUTINHO</v>
      </c>
      <c r="C188" s="4" t="str">
        <f>'[1]TCE - ANEXO IV - Preencher'!E197</f>
        <v>3.14 - Alimentação Preparada</v>
      </c>
      <c r="D188" s="3">
        <f>'[1]TCE - ANEXO IV - Preencher'!F197</f>
        <v>2515363000195</v>
      </c>
      <c r="E188" s="5" t="str">
        <f>'[1]TCE - ANEXO IV - Preencher'!G197</f>
        <v>LEITE &amp; SILVA COMERCIO DE GLP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000004233</v>
      </c>
      <c r="I188" s="6">
        <f>IF('[1]TCE - ANEXO IV - Preencher'!K197="","",'[1]TCE - ANEXO IV - Preencher'!K197)</f>
        <v>45114</v>
      </c>
      <c r="J188" s="5" t="str">
        <f>'[1]TCE - ANEXO IV - Preencher'!L197</f>
        <v>26230702515363000195550010000042331038700003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139.49600000000001</v>
      </c>
    </row>
    <row r="189" spans="1:12" s="8" customFormat="1" ht="19.5" customHeight="1" x14ac:dyDescent="0.2">
      <c r="A189" s="3">
        <f>IFERROR(VLOOKUP(B189,'[1]DADOS (OCULTAR)'!$Q$3:$S$133,3,0),"")</f>
        <v>9767633000366</v>
      </c>
      <c r="B189" s="4" t="str">
        <f>'[1]TCE - ANEXO IV - Preencher'!C198</f>
        <v>HOSPITAL ERMÍRIO COUTINHO</v>
      </c>
      <c r="C189" s="4" t="str">
        <f>'[1]TCE - ANEXO IV - Preencher'!E198</f>
        <v>3.14 - Alimentação Preparada</v>
      </c>
      <c r="D189" s="3">
        <f>'[1]TCE - ANEXO IV - Preencher'!F198</f>
        <v>30309952000152</v>
      </c>
      <c r="E189" s="5" t="str">
        <f>'[1]TCE - ANEXO IV - Preencher'!G198</f>
        <v>IMPERIO ATACADISTA DE ESTIVAS E CEREAIS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168874</v>
      </c>
      <c r="I189" s="6">
        <f>IF('[1]TCE - ANEXO IV - Preencher'!K198="","",'[1]TCE - ANEXO IV - Preencher'!K198)</f>
        <v>45114</v>
      </c>
      <c r="J189" s="5" t="str">
        <f>'[1]TCE - ANEXO IV - Preencher'!L198</f>
        <v>26230730309952000152550010001688741204190219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45.410400000000003</v>
      </c>
    </row>
    <row r="190" spans="1:12" s="8" customFormat="1" ht="19.5" customHeight="1" x14ac:dyDescent="0.2">
      <c r="A190" s="3">
        <f>IFERROR(VLOOKUP(B190,'[1]DADOS (OCULTAR)'!$Q$3:$S$133,3,0),"")</f>
        <v>9767633000366</v>
      </c>
      <c r="B190" s="4" t="str">
        <f>'[1]TCE - ANEXO IV - Preencher'!C199</f>
        <v>HOSPITAL ERMÍRIO COUTINHO</v>
      </c>
      <c r="C190" s="4" t="str">
        <f>'[1]TCE - ANEXO IV - Preencher'!E199</f>
        <v>3.14 - Alimentação Preparada</v>
      </c>
      <c r="D190" s="3">
        <f>'[1]TCE - ANEXO IV - Preencher'!F199</f>
        <v>7761177000150</v>
      </c>
      <c r="E190" s="5" t="str">
        <f>'[1]TCE - ANEXO IV - Preencher'!G199</f>
        <v>SUPERMERCADO O CORDEIRAO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4402</v>
      </c>
      <c r="I190" s="6">
        <f>IF('[1]TCE - ANEXO IV - Preencher'!K199="","",'[1]TCE - ANEXO IV - Preencher'!K199)</f>
        <v>45114</v>
      </c>
      <c r="J190" s="5" t="str">
        <f>'[1]TCE - ANEXO IV - Preencher'!L199</f>
        <v>26230707761177000150550090000044021000126068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413.68577599999998</v>
      </c>
    </row>
    <row r="191" spans="1:12" s="8" customFormat="1" ht="19.5" customHeight="1" x14ac:dyDescent="0.2">
      <c r="A191" s="3">
        <f>IFERROR(VLOOKUP(B191,'[1]DADOS (OCULTAR)'!$Q$3:$S$133,3,0),"")</f>
        <v>9767633000366</v>
      </c>
      <c r="B191" s="4" t="str">
        <f>'[1]TCE - ANEXO IV - Preencher'!C200</f>
        <v>HOSPITAL ERMÍRIO COUTINHO</v>
      </c>
      <c r="C191" s="4" t="str">
        <f>'[1]TCE - ANEXO IV - Preencher'!E200</f>
        <v>3.14 - Alimentação Preparada</v>
      </c>
      <c r="D191" s="3">
        <f>'[1]TCE - ANEXO IV - Preencher'!F200</f>
        <v>11744898000390</v>
      </c>
      <c r="E191" s="5" t="str">
        <f>'[1]TCE - ANEXO IV - Preencher'!G200</f>
        <v>ATACADO COMERCIO DE CARNES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1220079</v>
      </c>
      <c r="I191" s="6">
        <f>IF('[1]TCE - ANEXO IV - Preencher'!K200="","",'[1]TCE - ANEXO IV - Preencher'!K200)</f>
        <v>45111</v>
      </c>
      <c r="J191" s="5" t="str">
        <f>'[1]TCE - ANEXO IV - Preencher'!L200</f>
        <v>26230711744898000390550010012200791231164640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1737.5621759999999</v>
      </c>
    </row>
    <row r="192" spans="1:12" s="8" customFormat="1" ht="19.5" customHeight="1" x14ac:dyDescent="0.2">
      <c r="A192" s="3">
        <f>IFERROR(VLOOKUP(B192,'[1]DADOS (OCULTAR)'!$Q$3:$S$133,3,0),"")</f>
        <v>9767633000366</v>
      </c>
      <c r="B192" s="4" t="str">
        <f>'[1]TCE - ANEXO IV - Preencher'!C201</f>
        <v>HOSPITAL ERMÍRIO COUTINHO</v>
      </c>
      <c r="C192" s="4" t="str">
        <f>'[1]TCE - ANEXO IV - Preencher'!E201</f>
        <v>3.14 - Alimentação Preparada</v>
      </c>
      <c r="D192" s="3">
        <f>'[1]TCE - ANEXO IV - Preencher'!F201</f>
        <v>4792592000182</v>
      </c>
      <c r="E192" s="5" t="str">
        <f>'[1]TCE - ANEXO IV - Preencher'!G201</f>
        <v>M. C. B. DE MORAES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000004137</v>
      </c>
      <c r="I192" s="6">
        <f>IF('[1]TCE - ANEXO IV - Preencher'!K201="","",'[1]TCE - ANEXO IV - Preencher'!K201)</f>
        <v>45111</v>
      </c>
      <c r="J192" s="5" t="str">
        <f>'[1]TCE - ANEXO IV - Preencher'!L201</f>
        <v>26230704792592000182650010000041371274468532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48.034112</v>
      </c>
    </row>
    <row r="193" spans="1:12" s="8" customFormat="1" ht="19.5" customHeight="1" x14ac:dyDescent="0.2">
      <c r="A193" s="3">
        <f>IFERROR(VLOOKUP(B193,'[1]DADOS (OCULTAR)'!$Q$3:$S$133,3,0),"")</f>
        <v>9767633000366</v>
      </c>
      <c r="B193" s="4" t="str">
        <f>'[1]TCE - ANEXO IV - Preencher'!C202</f>
        <v>HOSPITAL ERMÍRIO COUTINHO</v>
      </c>
      <c r="C193" s="4" t="str">
        <f>'[1]TCE - ANEXO IV - Preencher'!E202</f>
        <v>3.14 - Alimentação Preparada</v>
      </c>
      <c r="D193" s="3">
        <f>'[1]TCE - ANEXO IV - Preencher'!F202</f>
        <v>4792592000182</v>
      </c>
      <c r="E193" s="5" t="str">
        <f>'[1]TCE - ANEXO IV - Preencher'!G202</f>
        <v>M. C. B. DE MORAES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000004136</v>
      </c>
      <c r="I193" s="6">
        <f>IF('[1]TCE - ANEXO IV - Preencher'!K202="","",'[1]TCE - ANEXO IV - Preencher'!K202)</f>
        <v>45110</v>
      </c>
      <c r="J193" s="5" t="str">
        <f>'[1]TCE - ANEXO IV - Preencher'!L202</f>
        <v>26230704792592000182650010000041361294272601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19.808432</v>
      </c>
    </row>
    <row r="194" spans="1:12" s="8" customFormat="1" ht="19.5" customHeight="1" x14ac:dyDescent="0.2">
      <c r="A194" s="3">
        <f>IFERROR(VLOOKUP(B194,'[1]DADOS (OCULTAR)'!$Q$3:$S$133,3,0),"")</f>
        <v>9767633000366</v>
      </c>
      <c r="B194" s="4" t="str">
        <f>'[1]TCE - ANEXO IV - Preencher'!C203</f>
        <v>HOSPITAL ERMÍRIO COUTINHO</v>
      </c>
      <c r="C194" s="4" t="str">
        <f>'[1]TCE - ANEXO IV - Preencher'!E203</f>
        <v>3.14 - Alimentação Preparada</v>
      </c>
      <c r="D194" s="3">
        <f>'[1]TCE - ANEXO IV - Preencher'!F203</f>
        <v>4792592000182</v>
      </c>
      <c r="E194" s="5" t="str">
        <f>'[1]TCE - ANEXO IV - Preencher'!G203</f>
        <v>M. C. B. DE MORAES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000004139</v>
      </c>
      <c r="I194" s="6">
        <f>IF('[1]TCE - ANEXO IV - Preencher'!K203="","",'[1]TCE - ANEXO IV - Preencher'!K203)</f>
        <v>45113</v>
      </c>
      <c r="J194" s="5" t="str">
        <f>'[1]TCE - ANEXO IV - Preencher'!L203</f>
        <v>26230704792592000182650010000041391944158087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48.034112</v>
      </c>
    </row>
    <row r="195" spans="1:12" s="8" customFormat="1" ht="19.5" customHeight="1" x14ac:dyDescent="0.2">
      <c r="A195" s="3">
        <f>IFERROR(VLOOKUP(B195,'[1]DADOS (OCULTAR)'!$Q$3:$S$133,3,0),"")</f>
        <v>9767633000366</v>
      </c>
      <c r="B195" s="4" t="str">
        <f>'[1]TCE - ANEXO IV - Preencher'!C204</f>
        <v>HOSPITAL ERMÍRIO COUTINHO</v>
      </c>
      <c r="C195" s="4" t="str">
        <f>'[1]TCE - ANEXO IV - Preencher'!E204</f>
        <v>3.14 - Alimentação Preparada</v>
      </c>
      <c r="D195" s="3">
        <f>'[1]TCE - ANEXO IV - Preencher'!F204</f>
        <v>4792592000182</v>
      </c>
      <c r="E195" s="5" t="str">
        <f>'[1]TCE - ANEXO IV - Preencher'!G204</f>
        <v>M. C. B. DE MORAES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000004138</v>
      </c>
      <c r="I195" s="6">
        <f>IF('[1]TCE - ANEXO IV - Preencher'!K204="","",'[1]TCE - ANEXO IV - Preencher'!K204)</f>
        <v>45112</v>
      </c>
      <c r="J195" s="5" t="str">
        <f>'[1]TCE - ANEXO IV - Preencher'!L204</f>
        <v>26230704792592000182650010000041381102718228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44.531872</v>
      </c>
    </row>
    <row r="196" spans="1:12" s="8" customFormat="1" ht="19.5" customHeight="1" x14ac:dyDescent="0.2">
      <c r="A196" s="3">
        <f>IFERROR(VLOOKUP(B196,'[1]DADOS (OCULTAR)'!$Q$3:$S$133,3,0),"")</f>
        <v>9767633000366</v>
      </c>
      <c r="B196" s="4" t="str">
        <f>'[1]TCE - ANEXO IV - Preencher'!C205</f>
        <v>HOSPITAL ERMÍRIO COUTINHO</v>
      </c>
      <c r="C196" s="4" t="str">
        <f>'[1]TCE - ANEXO IV - Preencher'!E205</f>
        <v>3.14 - Alimentação Preparada</v>
      </c>
      <c r="D196" s="3">
        <f>'[1]TCE - ANEXO IV - Preencher'!F205</f>
        <v>2515363000195</v>
      </c>
      <c r="E196" s="5" t="str">
        <f>'[1]TCE - ANEXO IV - Preencher'!G205</f>
        <v>LEITE &amp; SILVA COMERCIO DE GLP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000004240</v>
      </c>
      <c r="I196" s="6">
        <f>IF('[1]TCE - ANEXO IV - Preencher'!K205="","",'[1]TCE - ANEXO IV - Preencher'!K205)</f>
        <v>45120</v>
      </c>
      <c r="J196" s="5" t="str">
        <f>'[1]TCE - ANEXO IV - Preencher'!L205</f>
        <v>26230702515363000195550010000042401773100006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154.33600000000001</v>
      </c>
    </row>
    <row r="197" spans="1:12" s="8" customFormat="1" ht="19.5" customHeight="1" x14ac:dyDescent="0.2">
      <c r="A197" s="3">
        <f>IFERROR(VLOOKUP(B197,'[1]DADOS (OCULTAR)'!$Q$3:$S$133,3,0),"")</f>
        <v>9767633000366</v>
      </c>
      <c r="B197" s="4" t="str">
        <f>'[1]TCE - ANEXO IV - Preencher'!C206</f>
        <v>HOSPITAL ERMÍRIO COUTINHO</v>
      </c>
      <c r="C197" s="4" t="str">
        <f>'[1]TCE - ANEXO IV - Preencher'!E206</f>
        <v>3.14 - Alimentação Preparada</v>
      </c>
      <c r="D197" s="3">
        <f>'[1]TCE - ANEXO IV - Preencher'!F206</f>
        <v>43069234000106</v>
      </c>
      <c r="E197" s="5" t="str">
        <f>'[1]TCE - ANEXO IV - Preencher'!G206</f>
        <v>TOP EMBALAGENS ATACADO E VAREJO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000002131</v>
      </c>
      <c r="I197" s="6">
        <f>IF('[1]TCE - ANEXO IV - Preencher'!K206="","",'[1]TCE - ANEXO IV - Preencher'!K206)</f>
        <v>45119</v>
      </c>
      <c r="J197" s="5" t="str">
        <f>'[1]TCE - ANEXO IV - Preencher'!L206</f>
        <v>26230743069234000106550010000021311518005124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1185.1817599999999</v>
      </c>
    </row>
    <row r="198" spans="1:12" s="8" customFormat="1" ht="19.5" customHeight="1" x14ac:dyDescent="0.2">
      <c r="A198" s="3">
        <f>IFERROR(VLOOKUP(B198,'[1]DADOS (OCULTAR)'!$Q$3:$S$133,3,0),"")</f>
        <v>9767633000366</v>
      </c>
      <c r="B198" s="4" t="str">
        <f>'[1]TCE - ANEXO IV - Preencher'!C207</f>
        <v>HOSPITAL ERMÍRIO COUTINHO</v>
      </c>
      <c r="C198" s="4" t="str">
        <f>'[1]TCE - ANEXO IV - Preencher'!E207</f>
        <v>3.14 - Alimentação Preparada</v>
      </c>
      <c r="D198" s="3">
        <f>'[1]TCE - ANEXO IV - Preencher'!F207</f>
        <v>2515363000195</v>
      </c>
      <c r="E198" s="5" t="str">
        <f>'[1]TCE - ANEXO IV - Preencher'!G207</f>
        <v>LEITE &amp; SILVA COMERCIO DE GLP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000004242</v>
      </c>
      <c r="I198" s="6">
        <f>IF('[1]TCE - ANEXO IV - Preencher'!K207="","",'[1]TCE - ANEXO IV - Preencher'!K207)</f>
        <v>45121</v>
      </c>
      <c r="J198" s="5" t="str">
        <f>'[1]TCE - ANEXO IV - Preencher'!L207</f>
        <v>26230702515363000195550010000042421817500009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186.98400000000001</v>
      </c>
    </row>
    <row r="199" spans="1:12" s="8" customFormat="1" ht="19.5" customHeight="1" x14ac:dyDescent="0.2">
      <c r="A199" s="3">
        <f>IFERROR(VLOOKUP(B199,'[1]DADOS (OCULTAR)'!$Q$3:$S$133,3,0),"")</f>
        <v>9767633000366</v>
      </c>
      <c r="B199" s="4" t="str">
        <f>'[1]TCE - ANEXO IV - Preencher'!C208</f>
        <v>HOSPITAL ERMÍRIO COUTINHO</v>
      </c>
      <c r="C199" s="4" t="str">
        <f>'[1]TCE - ANEXO IV - Preencher'!E208</f>
        <v>3.14 - Alimentação Preparada</v>
      </c>
      <c r="D199" s="3">
        <f>'[1]TCE - ANEXO IV - Preencher'!F208</f>
        <v>4792592000182</v>
      </c>
      <c r="E199" s="5" t="str">
        <f>'[1]TCE - ANEXO IV - Preencher'!G208</f>
        <v>M. C. B. DE MORAES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000004144</v>
      </c>
      <c r="I199" s="6">
        <f>IF('[1]TCE - ANEXO IV - Preencher'!K208="","",'[1]TCE - ANEXO IV - Preencher'!K208)</f>
        <v>45119</v>
      </c>
      <c r="J199" s="5" t="str">
        <f>'[1]TCE - ANEXO IV - Preencher'!L208</f>
        <v>26230704792592000182650010000041441213938819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69.463071999999997</v>
      </c>
    </row>
    <row r="200" spans="1:12" s="8" customFormat="1" ht="19.5" customHeight="1" x14ac:dyDescent="0.2">
      <c r="A200" s="3">
        <f>IFERROR(VLOOKUP(B200,'[1]DADOS (OCULTAR)'!$Q$3:$S$133,3,0),"")</f>
        <v>9767633000366</v>
      </c>
      <c r="B200" s="4" t="str">
        <f>'[1]TCE - ANEXO IV - Preencher'!C209</f>
        <v>HOSPITAL ERMÍRIO COUTINHO</v>
      </c>
      <c r="C200" s="4" t="str">
        <f>'[1]TCE - ANEXO IV - Preencher'!E209</f>
        <v>3.14 - Alimentação Preparada</v>
      </c>
      <c r="D200" s="3">
        <f>'[1]TCE - ANEXO IV - Preencher'!F209</f>
        <v>4792592000182</v>
      </c>
      <c r="E200" s="5" t="str">
        <f>'[1]TCE - ANEXO IV - Preencher'!G209</f>
        <v>M. C. B. DE MORAES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000004146</v>
      </c>
      <c r="I200" s="6">
        <f>IF('[1]TCE - ANEXO IV - Preencher'!K209="","",'[1]TCE - ANEXO IV - Preencher'!K209)</f>
        <v>45121</v>
      </c>
      <c r="J200" s="5" t="str">
        <f>'[1]TCE - ANEXO IV - Preencher'!L209</f>
        <v>26230704792592000182650010000041461251178782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51.595711999999999</v>
      </c>
    </row>
    <row r="201" spans="1:12" s="8" customFormat="1" ht="19.5" customHeight="1" x14ac:dyDescent="0.2">
      <c r="A201" s="3">
        <f>IFERROR(VLOOKUP(B201,'[1]DADOS (OCULTAR)'!$Q$3:$S$133,3,0),"")</f>
        <v>9767633000366</v>
      </c>
      <c r="B201" s="4" t="str">
        <f>'[1]TCE - ANEXO IV - Preencher'!C210</f>
        <v>HOSPITAL ERMÍRIO COUTINHO</v>
      </c>
      <c r="C201" s="4" t="str">
        <f>'[1]TCE - ANEXO IV - Preencher'!E210</f>
        <v>3.14 - Alimentação Preparada</v>
      </c>
      <c r="D201" s="3">
        <f>'[1]TCE - ANEXO IV - Preencher'!F210</f>
        <v>4792592000182</v>
      </c>
      <c r="E201" s="5" t="str">
        <f>'[1]TCE - ANEXO IV - Preencher'!G210</f>
        <v>M. C. B. DE MORAES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000004145</v>
      </c>
      <c r="I201" s="6">
        <f>IF('[1]TCE - ANEXO IV - Preencher'!K210="","",'[1]TCE - ANEXO IV - Preencher'!K210)</f>
        <v>45120</v>
      </c>
      <c r="J201" s="5" t="str">
        <f>'[1]TCE - ANEXO IV - Preencher'!L210</f>
        <v>26230704792592000182650010000041451533193331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71.778111999999993</v>
      </c>
    </row>
    <row r="202" spans="1:12" s="8" customFormat="1" ht="19.5" customHeight="1" x14ac:dyDescent="0.2">
      <c r="A202" s="3">
        <f>IFERROR(VLOOKUP(B202,'[1]DADOS (OCULTAR)'!$Q$3:$S$133,3,0),"")</f>
        <v>9767633000366</v>
      </c>
      <c r="B202" s="4" t="str">
        <f>'[1]TCE - ANEXO IV - Preencher'!C211</f>
        <v>HOSPITAL ERMÍRIO COUTINHO</v>
      </c>
      <c r="C202" s="4" t="str">
        <f>'[1]TCE - ANEXO IV - Preencher'!E211</f>
        <v>3.14 - Alimentação Preparada</v>
      </c>
      <c r="D202" s="3">
        <f>'[1]TCE - ANEXO IV - Preencher'!F211</f>
        <v>24560896000121</v>
      </c>
      <c r="E202" s="5" t="str">
        <f>'[1]TCE - ANEXO IV - Preencher'!G211</f>
        <v>ROBERTA MARIA OLIVEIRA DE LIRA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000000061</v>
      </c>
      <c r="I202" s="6">
        <f>IF('[1]TCE - ANEXO IV - Preencher'!K211="","",'[1]TCE - ANEXO IV - Preencher'!K211)</f>
        <v>45114</v>
      </c>
      <c r="J202" s="5" t="str">
        <f>'[1]TCE - ANEXO IV - Preencher'!L211</f>
        <v>26230724560896000121550010000000611158823409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749.47935999999993</v>
      </c>
    </row>
    <row r="203" spans="1:12" s="8" customFormat="1" ht="19.5" customHeight="1" x14ac:dyDescent="0.2">
      <c r="A203" s="3">
        <f>IFERROR(VLOOKUP(B203,'[1]DADOS (OCULTAR)'!$Q$3:$S$133,3,0),"")</f>
        <v>9767633000366</v>
      </c>
      <c r="B203" s="4" t="str">
        <f>'[1]TCE - ANEXO IV - Preencher'!C212</f>
        <v>HOSPITAL ERMÍRIO COUTINHO</v>
      </c>
      <c r="C203" s="4" t="str">
        <f>'[1]TCE - ANEXO IV - Preencher'!E212</f>
        <v>3.14 - Alimentação Preparada</v>
      </c>
      <c r="D203" s="3">
        <f>'[1]TCE - ANEXO IV - Preencher'!F212</f>
        <v>11744898000390</v>
      </c>
      <c r="E203" s="5" t="str">
        <f>'[1]TCE - ANEXO IV - Preencher'!G212</f>
        <v>ATACADO COMERCIO DE CARNES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1224130</v>
      </c>
      <c r="I203" s="6">
        <f>IF('[1]TCE - ANEXO IV - Preencher'!K212="","",'[1]TCE - ANEXO IV - Preencher'!K212)</f>
        <v>45119</v>
      </c>
      <c r="J203" s="5" t="str">
        <f>'[1]TCE - ANEXO IV - Preencher'!L212</f>
        <v>26230711744898000390550010012241301189492128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1776.9534720000001</v>
      </c>
    </row>
    <row r="204" spans="1:12" s="8" customFormat="1" ht="19.5" customHeight="1" x14ac:dyDescent="0.2">
      <c r="A204" s="3">
        <f>IFERROR(VLOOKUP(B204,'[1]DADOS (OCULTAR)'!$Q$3:$S$133,3,0),"")</f>
        <v>9767633000366</v>
      </c>
      <c r="B204" s="4" t="str">
        <f>'[1]TCE - ANEXO IV - Preencher'!C213</f>
        <v>HOSPITAL ERMÍRIO COUTINHO</v>
      </c>
      <c r="C204" s="4" t="str">
        <f>'[1]TCE - ANEXO IV - Preencher'!E213</f>
        <v>3.14 - Alimentação Preparada</v>
      </c>
      <c r="D204" s="3">
        <f>'[1]TCE - ANEXO IV - Preencher'!F213</f>
        <v>1687725000162</v>
      </c>
      <c r="E204" s="5" t="str">
        <f>'[1]TCE - ANEXO IV - Preencher'!G213</f>
        <v>CENTRO ESPECIALIZADO EM NUTRICAO INTERAL E PARENTAL - CENE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000044256</v>
      </c>
      <c r="I204" s="6">
        <f>IF('[1]TCE - ANEXO IV - Preencher'!K213="","",'[1]TCE - ANEXO IV - Preencher'!K213)</f>
        <v>45120</v>
      </c>
      <c r="J204" s="5" t="str">
        <f>'[1]TCE - ANEXO IV - Preencher'!L213</f>
        <v>26230701687725000162550010000442561462790007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313.42079999999999</v>
      </c>
    </row>
    <row r="205" spans="1:12" s="8" customFormat="1" ht="19.5" customHeight="1" x14ac:dyDescent="0.2">
      <c r="A205" s="3">
        <f>IFERROR(VLOOKUP(B205,'[1]DADOS (OCULTAR)'!$Q$3:$S$133,3,0),"")</f>
        <v>9767633000366</v>
      </c>
      <c r="B205" s="4" t="str">
        <f>'[1]TCE - ANEXO IV - Preencher'!C214</f>
        <v>HOSPITAL ERMÍRIO COUTINHO</v>
      </c>
      <c r="C205" s="4" t="str">
        <f>'[1]TCE - ANEXO IV - Preencher'!E214</f>
        <v>3.14 - Alimentação Preparada</v>
      </c>
      <c r="D205" s="3">
        <f>'[1]TCE - ANEXO IV - Preencher'!F214</f>
        <v>7761177000150</v>
      </c>
      <c r="E205" s="5" t="str">
        <f>'[1]TCE - ANEXO IV - Preencher'!G214</f>
        <v>SUPERMERCADO O CORDEIRAO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4461</v>
      </c>
      <c r="I205" s="6">
        <f>IF('[1]TCE - ANEXO IV - Preencher'!K214="","",'[1]TCE - ANEXO IV - Preencher'!K214)</f>
        <v>45124</v>
      </c>
      <c r="J205" s="5" t="str">
        <f>'[1]TCE - ANEXO IV - Preencher'!L214</f>
        <v>26230707761177000150550090000044611000126972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943.66966400000001</v>
      </c>
    </row>
    <row r="206" spans="1:12" s="8" customFormat="1" ht="19.5" customHeight="1" x14ac:dyDescent="0.2">
      <c r="A206" s="3">
        <f>IFERROR(VLOOKUP(B206,'[1]DADOS (OCULTAR)'!$Q$3:$S$133,3,0),"")</f>
        <v>9767633000366</v>
      </c>
      <c r="B206" s="4" t="str">
        <f>'[1]TCE - ANEXO IV - Preencher'!C215</f>
        <v>HOSPITAL ERMÍRIO COUTINHO</v>
      </c>
      <c r="C206" s="4" t="str">
        <f>'[1]TCE - ANEXO IV - Preencher'!E215</f>
        <v>3.14 - Alimentação Preparada</v>
      </c>
      <c r="D206" s="3">
        <f>'[1]TCE - ANEXO IV - Preencher'!F215</f>
        <v>7761177000150</v>
      </c>
      <c r="E206" s="5" t="str">
        <f>'[1]TCE - ANEXO IV - Preencher'!G215</f>
        <v>SUPERMERCADO O CORDEIRAO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4450</v>
      </c>
      <c r="I206" s="6">
        <f>IF('[1]TCE - ANEXO IV - Preencher'!K215="","",'[1]TCE - ANEXO IV - Preencher'!K215)</f>
        <v>45121</v>
      </c>
      <c r="J206" s="5" t="str">
        <f>'[1]TCE - ANEXO IV - Preencher'!L215</f>
        <v>26230707761177000150550090000044501000126804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586.83889599999998</v>
      </c>
    </row>
    <row r="207" spans="1:12" s="8" customFormat="1" ht="19.5" customHeight="1" x14ac:dyDescent="0.2">
      <c r="A207" s="3">
        <f>IFERROR(VLOOKUP(B207,'[1]DADOS (OCULTAR)'!$Q$3:$S$133,3,0),"")</f>
        <v>9767633000366</v>
      </c>
      <c r="B207" s="4" t="str">
        <f>'[1]TCE - ANEXO IV - Preencher'!C216</f>
        <v>HOSPITAL ERMÍRIO COUTINHO</v>
      </c>
      <c r="C207" s="4" t="str">
        <f>'[1]TCE - ANEXO IV - Preencher'!E216</f>
        <v>3.14 - Alimentação Preparada</v>
      </c>
      <c r="D207" s="3">
        <f>'[1]TCE - ANEXO IV - Preencher'!F216</f>
        <v>4792592000182</v>
      </c>
      <c r="E207" s="5" t="str">
        <f>'[1]TCE - ANEXO IV - Preencher'!G216</f>
        <v>M. C. B. DE MORAES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000004143</v>
      </c>
      <c r="I207" s="6">
        <f>IF('[1]TCE - ANEXO IV - Preencher'!K216="","",'[1]TCE - ANEXO IV - Preencher'!K216)</f>
        <v>45118</v>
      </c>
      <c r="J207" s="5" t="str">
        <f>'[1]TCE - ANEXO IV - Preencher'!L216</f>
        <v>26230704792592000182650010000041431407956840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48.034112</v>
      </c>
    </row>
    <row r="208" spans="1:12" s="8" customFormat="1" ht="19.5" customHeight="1" x14ac:dyDescent="0.2">
      <c r="A208" s="3">
        <f>IFERROR(VLOOKUP(B208,'[1]DADOS (OCULTAR)'!$Q$3:$S$133,3,0),"")</f>
        <v>9767633000366</v>
      </c>
      <c r="B208" s="4" t="str">
        <f>'[1]TCE - ANEXO IV - Preencher'!C217</f>
        <v>HOSPITAL ERMÍRIO COUTINHO</v>
      </c>
      <c r="C208" s="4" t="str">
        <f>'[1]TCE - ANEXO IV - Preencher'!E217</f>
        <v>3.14 - Alimentação Preparada</v>
      </c>
      <c r="D208" s="3">
        <f>'[1]TCE - ANEXO IV - Preencher'!F217</f>
        <v>11744898000390</v>
      </c>
      <c r="E208" s="5" t="str">
        <f>'[1]TCE - ANEXO IV - Preencher'!G217</f>
        <v>ATACADO COMERCIO DE CARNES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1226770</v>
      </c>
      <c r="I208" s="6">
        <f>IF('[1]TCE - ANEXO IV - Preencher'!K217="","",'[1]TCE - ANEXO IV - Preencher'!K217)</f>
        <v>45125</v>
      </c>
      <c r="J208" s="5" t="str">
        <f>'[1]TCE - ANEXO IV - Preencher'!L217</f>
        <v>26230711744898000390550010012267701197017163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1120.33096</v>
      </c>
    </row>
    <row r="209" spans="1:12" s="8" customFormat="1" ht="19.5" customHeight="1" x14ac:dyDescent="0.2">
      <c r="A209" s="3">
        <f>IFERROR(VLOOKUP(B209,'[1]DADOS (OCULTAR)'!$Q$3:$S$133,3,0),"")</f>
        <v>9767633000366</v>
      </c>
      <c r="B209" s="4" t="str">
        <f>'[1]TCE - ANEXO IV - Preencher'!C218</f>
        <v>HOSPITAL ERMÍRIO COUTINHO</v>
      </c>
      <c r="C209" s="4" t="str">
        <f>'[1]TCE - ANEXO IV - Preencher'!E218</f>
        <v>3.14 - Alimentação Preparada</v>
      </c>
      <c r="D209" s="3">
        <f>'[1]TCE - ANEXO IV - Preencher'!F218</f>
        <v>2515363000195</v>
      </c>
      <c r="E209" s="5" t="str">
        <f>'[1]TCE - ANEXO IV - Preencher'!G218</f>
        <v>LEITE &amp; SILVA COMERCIO DE GLP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000004246</v>
      </c>
      <c r="I209" s="6">
        <f>IF('[1]TCE - ANEXO IV - Preencher'!K218="","",'[1]TCE - ANEXO IV - Preencher'!K218)</f>
        <v>45124</v>
      </c>
      <c r="J209" s="5" t="str">
        <f>'[1]TCE - ANEXO IV - Preencher'!L218</f>
        <v>26230702515363000195550010000042461866600002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145.43200000000002</v>
      </c>
    </row>
    <row r="210" spans="1:12" s="8" customFormat="1" ht="19.5" customHeight="1" x14ac:dyDescent="0.2">
      <c r="A210" s="3">
        <f>IFERROR(VLOOKUP(B210,'[1]DADOS (OCULTAR)'!$Q$3:$S$133,3,0),"")</f>
        <v>9767633000366</v>
      </c>
      <c r="B210" s="4" t="str">
        <f>'[1]TCE - ANEXO IV - Preencher'!C219</f>
        <v>HOSPITAL ERMÍRIO COUTINHO</v>
      </c>
      <c r="C210" s="4" t="str">
        <f>'[1]TCE - ANEXO IV - Preencher'!E219</f>
        <v>3.14 - Alimentação Preparada</v>
      </c>
      <c r="D210" s="3">
        <f>'[1]TCE - ANEXO IV - Preencher'!F219</f>
        <v>12819074001024</v>
      </c>
      <c r="E210" s="5" t="str">
        <f>'[1]TCE - ANEXO IV - Preencher'!G219</f>
        <v>MAURICEA ALIMENTOS DO NORDESTE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000778010</v>
      </c>
      <c r="I210" s="6">
        <f>IF('[1]TCE - ANEXO IV - Preencher'!K219="","",'[1]TCE - ANEXO IV - Preencher'!K219)</f>
        <v>45125</v>
      </c>
      <c r="J210" s="5" t="str">
        <f>'[1]TCE - ANEXO IV - Preencher'!L219</f>
        <v>26230712819074001024550100007780101326867624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309.02222400000005</v>
      </c>
    </row>
    <row r="211" spans="1:12" s="8" customFormat="1" ht="19.5" customHeight="1" x14ac:dyDescent="0.2">
      <c r="A211" s="3">
        <f>IFERROR(VLOOKUP(B211,'[1]DADOS (OCULTAR)'!$Q$3:$S$133,3,0),"")</f>
        <v>9767633000366</v>
      </c>
      <c r="B211" s="4" t="str">
        <f>'[1]TCE - ANEXO IV - Preencher'!C220</f>
        <v>HOSPITAL ERMÍRIO COUTINHO</v>
      </c>
      <c r="C211" s="4" t="str">
        <f>'[1]TCE - ANEXO IV - Preencher'!E220</f>
        <v>3.14 - Alimentação Preparada</v>
      </c>
      <c r="D211" s="3">
        <f>'[1]TCE - ANEXO IV - Preencher'!F220</f>
        <v>12819074000214</v>
      </c>
      <c r="E211" s="5" t="str">
        <f>'[1]TCE - ANEXO IV - Preencher'!G220</f>
        <v>MAURICEA ALIMENTOS DO NORDESTE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002461885</v>
      </c>
      <c r="I211" s="6">
        <f>IF('[1]TCE - ANEXO IV - Preencher'!K220="","",'[1]TCE - ANEXO IV - Preencher'!K220)</f>
        <v>45125</v>
      </c>
      <c r="J211" s="5" t="str">
        <f>'[1]TCE - ANEXO IV - Preencher'!L220</f>
        <v>26230712819074000214550100024618851133140360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909.87008000000003</v>
      </c>
    </row>
    <row r="212" spans="1:12" s="8" customFormat="1" ht="19.5" customHeight="1" x14ac:dyDescent="0.2">
      <c r="A212" s="3">
        <f>IFERROR(VLOOKUP(B212,'[1]DADOS (OCULTAR)'!$Q$3:$S$133,3,0),"")</f>
        <v>9767633000366</v>
      </c>
      <c r="B212" s="4" t="str">
        <f>'[1]TCE - ANEXO IV - Preencher'!C221</f>
        <v>HOSPITAL ERMÍRIO COUTINHO</v>
      </c>
      <c r="C212" s="4" t="str">
        <f>'[1]TCE - ANEXO IV - Preencher'!E221</f>
        <v>3.14 - Alimentação Preparada</v>
      </c>
      <c r="D212" s="3">
        <f>'[1]TCE - ANEXO IV - Preencher'!F221</f>
        <v>4792592000182</v>
      </c>
      <c r="E212" s="5" t="str">
        <f>'[1]TCE - ANEXO IV - Preencher'!G221</f>
        <v>M. C. B. DE MORAES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000004149</v>
      </c>
      <c r="I212" s="6">
        <f>IF('[1]TCE - ANEXO IV - Preencher'!K221="","",'[1]TCE - ANEXO IV - Preencher'!K221)</f>
        <v>45125</v>
      </c>
      <c r="J212" s="5" t="str">
        <f>'[1]TCE - ANEXO IV - Preencher'!L221</f>
        <v>26230704792592000182650010000041491155493984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62.280512000000002</v>
      </c>
    </row>
    <row r="213" spans="1:12" s="8" customFormat="1" ht="19.5" customHeight="1" x14ac:dyDescent="0.2">
      <c r="A213" s="3">
        <f>IFERROR(VLOOKUP(B213,'[1]DADOS (OCULTAR)'!$Q$3:$S$133,3,0),"")</f>
        <v>9767633000366</v>
      </c>
      <c r="B213" s="4" t="str">
        <f>'[1]TCE - ANEXO IV - Preencher'!C222</f>
        <v>HOSPITAL ERMÍRIO COUTINHO</v>
      </c>
      <c r="C213" s="4" t="str">
        <f>'[1]TCE - ANEXO IV - Preencher'!E222</f>
        <v>3.14 - Alimentação Preparada</v>
      </c>
      <c r="D213" s="3">
        <f>'[1]TCE - ANEXO IV - Preencher'!F222</f>
        <v>8690652000107</v>
      </c>
      <c r="E213" s="5" t="str">
        <f>'[1]TCE - ANEXO IV - Preencher'!G222</f>
        <v xml:space="preserve">PERNAMBUCO COM. DE POLPAS EIRELI 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000305150</v>
      </c>
      <c r="I213" s="6">
        <f>IF('[1]TCE - ANEXO IV - Preencher'!K222="","",'[1]TCE - ANEXO IV - Preencher'!K222)</f>
        <v>45121</v>
      </c>
      <c r="J213" s="5" t="str">
        <f>'[1]TCE - ANEXO IV - Preencher'!L222</f>
        <v>26230708690652000107550010003051501269621285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317.2792</v>
      </c>
    </row>
    <row r="214" spans="1:12" s="8" customFormat="1" ht="19.5" customHeight="1" x14ac:dyDescent="0.2">
      <c r="A214" s="3">
        <f>IFERROR(VLOOKUP(B214,'[1]DADOS (OCULTAR)'!$Q$3:$S$133,3,0),"")</f>
        <v>9767633000366</v>
      </c>
      <c r="B214" s="4" t="str">
        <f>'[1]TCE - ANEXO IV - Preencher'!C223</f>
        <v>HOSPITAL ERMÍRIO COUTINHO</v>
      </c>
      <c r="C214" s="4" t="str">
        <f>'[1]TCE - ANEXO IV - Preencher'!E223</f>
        <v>3.14 - Alimentação Preparada</v>
      </c>
      <c r="D214" s="3">
        <f>'[1]TCE - ANEXO IV - Preencher'!F223</f>
        <v>7761177000150</v>
      </c>
      <c r="E214" s="5" t="str">
        <f>'[1]TCE - ANEXO IV - Preencher'!G223</f>
        <v>SUPERMERCADO O CORDEIRAO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4500</v>
      </c>
      <c r="I214" s="6">
        <f>IF('[1]TCE - ANEXO IV - Preencher'!K223="","",'[1]TCE - ANEXO IV - Preencher'!K223)</f>
        <v>45128</v>
      </c>
      <c r="J214" s="5" t="str">
        <f>'[1]TCE - ANEXO IV - Preencher'!L223</f>
        <v>26230707761177000150550090000045001000127596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641.30763200000001</v>
      </c>
    </row>
    <row r="215" spans="1:12" s="8" customFormat="1" ht="19.5" customHeight="1" x14ac:dyDescent="0.2">
      <c r="A215" s="3">
        <f>IFERROR(VLOOKUP(B215,'[1]DADOS (OCULTAR)'!$Q$3:$S$133,3,0),"")</f>
        <v>9767633000366</v>
      </c>
      <c r="B215" s="4" t="str">
        <f>'[1]TCE - ANEXO IV - Preencher'!C224</f>
        <v>HOSPITAL ERMÍRIO COUTINHO</v>
      </c>
      <c r="C215" s="4" t="str">
        <f>'[1]TCE - ANEXO IV - Preencher'!E224</f>
        <v>3.14 - Alimentação Preparada</v>
      </c>
      <c r="D215" s="3">
        <f>'[1]TCE - ANEXO IV - Preencher'!F224</f>
        <v>8690652000107</v>
      </c>
      <c r="E215" s="5" t="str">
        <f>'[1]TCE - ANEXO IV - Preencher'!G224</f>
        <v xml:space="preserve">PERNAMBUCO COM. DE POLPAS EIRELI 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000305605</v>
      </c>
      <c r="I215" s="6">
        <f>IF('[1]TCE - ANEXO IV - Preencher'!K224="","",'[1]TCE - ANEXO IV - Preencher'!K224)</f>
        <v>45127</v>
      </c>
      <c r="J215" s="5" t="str">
        <f>'[1]TCE - ANEXO IV - Preencher'!L224</f>
        <v>26230708690652000107550010003056051534991202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285.87776000000002</v>
      </c>
    </row>
    <row r="216" spans="1:12" s="8" customFormat="1" ht="19.5" customHeight="1" x14ac:dyDescent="0.2">
      <c r="A216" s="3">
        <f>IFERROR(VLOOKUP(B216,'[1]DADOS (OCULTAR)'!$Q$3:$S$133,3,0),"")</f>
        <v>9767633000366</v>
      </c>
      <c r="B216" s="4" t="str">
        <f>'[1]TCE - ANEXO IV - Preencher'!C225</f>
        <v>HOSPITAL ERMÍRIO COUTINHO</v>
      </c>
      <c r="C216" s="4" t="str">
        <f>'[1]TCE - ANEXO IV - Preencher'!E225</f>
        <v>3.14 - Alimentação Preparada</v>
      </c>
      <c r="D216" s="3">
        <f>'[1]TCE - ANEXO IV - Preencher'!F225</f>
        <v>12819074001024</v>
      </c>
      <c r="E216" s="5" t="str">
        <f>'[1]TCE - ANEXO IV - Preencher'!G225</f>
        <v>MAURICEA ALIMENTOS DO NORDESTE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000778367</v>
      </c>
      <c r="I216" s="6">
        <f>IF('[1]TCE - ANEXO IV - Preencher'!K225="","",'[1]TCE - ANEXO IV - Preencher'!K225)</f>
        <v>45126</v>
      </c>
      <c r="J216" s="5" t="str">
        <f>'[1]TCE - ANEXO IV - Preencher'!L225</f>
        <v>26230712819074001024550100007783671262297252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426.19886400000001</v>
      </c>
    </row>
    <row r="217" spans="1:12" s="8" customFormat="1" ht="19.5" customHeight="1" x14ac:dyDescent="0.2">
      <c r="A217" s="3">
        <f>IFERROR(VLOOKUP(B217,'[1]DADOS (OCULTAR)'!$Q$3:$S$133,3,0),"")</f>
        <v>9767633000366</v>
      </c>
      <c r="B217" s="4" t="str">
        <f>'[1]TCE - ANEXO IV - Preencher'!C226</f>
        <v>HOSPITAL ERMÍRIO COUTINHO</v>
      </c>
      <c r="C217" s="4" t="str">
        <f>'[1]TCE - ANEXO IV - Preencher'!E226</f>
        <v>3.14 - Alimentação Preparada</v>
      </c>
      <c r="D217" s="3">
        <f>'[1]TCE - ANEXO IV - Preencher'!F226</f>
        <v>4792592000182</v>
      </c>
      <c r="E217" s="5" t="str">
        <f>'[1]TCE - ANEXO IV - Preencher'!G226</f>
        <v>M. C. B. DE MORAES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000004140</v>
      </c>
      <c r="I217" s="6">
        <f>IF('[1]TCE - ANEXO IV - Preencher'!K226="","",'[1]TCE - ANEXO IV - Preencher'!K226)</f>
        <v>45114</v>
      </c>
      <c r="J217" s="5" t="str">
        <f>'[1]TCE - ANEXO IV - Preencher'!L226</f>
        <v>26230704792592000182650010000041401043386102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44.531872</v>
      </c>
    </row>
    <row r="218" spans="1:12" s="8" customFormat="1" ht="19.5" customHeight="1" x14ac:dyDescent="0.2">
      <c r="A218" s="3">
        <f>IFERROR(VLOOKUP(B218,'[1]DADOS (OCULTAR)'!$Q$3:$S$133,3,0),"")</f>
        <v>9767633000366</v>
      </c>
      <c r="B218" s="4" t="str">
        <f>'[1]TCE - ANEXO IV - Preencher'!C227</f>
        <v>HOSPITAL ERMÍRIO COUTINHO</v>
      </c>
      <c r="C218" s="4" t="str">
        <f>'[1]TCE - ANEXO IV - Preencher'!E227</f>
        <v>3.14 - Alimentação Preparada</v>
      </c>
      <c r="D218" s="3">
        <f>'[1]TCE - ANEXO IV - Preencher'!F227</f>
        <v>4792592000182</v>
      </c>
      <c r="E218" s="5" t="str">
        <f>'[1]TCE - ANEXO IV - Preencher'!G227</f>
        <v>M. C. B. DE MORAES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000004151</v>
      </c>
      <c r="I218" s="6">
        <f>IF('[1]TCE - ANEXO IV - Preencher'!K227="","",'[1]TCE - ANEXO IV - Preencher'!K227)</f>
        <v>45126</v>
      </c>
      <c r="J218" s="5" t="str">
        <f>'[1]TCE - ANEXO IV - Preencher'!L227</f>
        <v>26230704792592000182650010000041511491893877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40.999951999999993</v>
      </c>
    </row>
    <row r="219" spans="1:12" s="8" customFormat="1" ht="19.5" customHeight="1" x14ac:dyDescent="0.2">
      <c r="A219" s="3">
        <f>IFERROR(VLOOKUP(B219,'[1]DADOS (OCULTAR)'!$Q$3:$S$133,3,0),"")</f>
        <v>9767633000366</v>
      </c>
      <c r="B219" s="4" t="str">
        <f>'[1]TCE - ANEXO IV - Preencher'!C228</f>
        <v>HOSPITAL ERMÍRIO COUTINHO</v>
      </c>
      <c r="C219" s="4" t="str">
        <f>'[1]TCE - ANEXO IV - Preencher'!E228</f>
        <v>3.14 - Alimentação Preparada</v>
      </c>
      <c r="D219" s="3">
        <f>'[1]TCE - ANEXO IV - Preencher'!F228</f>
        <v>4792592000182</v>
      </c>
      <c r="E219" s="5" t="str">
        <f>'[1]TCE - ANEXO IV - Preencher'!G228</f>
        <v>M. C. B. DE MORAES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000004150</v>
      </c>
      <c r="I219" s="6">
        <f>IF('[1]TCE - ANEXO IV - Preencher'!K228="","",'[1]TCE - ANEXO IV - Preencher'!K228)</f>
        <v>45125</v>
      </c>
      <c r="J219" s="5" t="str">
        <f>'[1]TCE - ANEXO IV - Preencher'!L228</f>
        <v>26230704792592000182650010000041501544457327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48.034112</v>
      </c>
    </row>
    <row r="220" spans="1:12" s="8" customFormat="1" ht="19.5" customHeight="1" x14ac:dyDescent="0.2">
      <c r="A220" s="3">
        <f>IFERROR(VLOOKUP(B220,'[1]DADOS (OCULTAR)'!$Q$3:$S$133,3,0),"")</f>
        <v>9767633000366</v>
      </c>
      <c r="B220" s="4" t="str">
        <f>'[1]TCE - ANEXO IV - Preencher'!C229</f>
        <v>HOSPITAL ERMÍRIO COUTINHO</v>
      </c>
      <c r="C220" s="4" t="str">
        <f>'[1]TCE - ANEXO IV - Preencher'!E229</f>
        <v>3.14 - Alimentação Preparada</v>
      </c>
      <c r="D220" s="3">
        <f>'[1]TCE - ANEXO IV - Preencher'!F229</f>
        <v>4792592000182</v>
      </c>
      <c r="E220" s="5" t="str">
        <f>'[1]TCE - ANEXO IV - Preencher'!G229</f>
        <v>M. C. B. DE MORAES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000004147</v>
      </c>
      <c r="I220" s="6">
        <f>IF('[1]TCE - ANEXO IV - Preencher'!K229="","",'[1]TCE - ANEXO IV - Preencher'!K229)</f>
        <v>45122</v>
      </c>
      <c r="J220" s="5" t="str">
        <f>'[1]TCE - ANEXO IV - Preencher'!L229</f>
        <v>26230704792592000182650010000041471045775492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104.544832</v>
      </c>
    </row>
    <row r="221" spans="1:12" s="8" customFormat="1" ht="19.5" customHeight="1" x14ac:dyDescent="0.2">
      <c r="A221" s="3">
        <f>IFERROR(VLOOKUP(B221,'[1]DADOS (OCULTAR)'!$Q$3:$S$133,3,0),"")</f>
        <v>9767633000366</v>
      </c>
      <c r="B221" s="4" t="str">
        <f>'[1]TCE - ANEXO IV - Preencher'!C230</f>
        <v>HOSPITAL ERMÍRIO COUTINHO</v>
      </c>
      <c r="C221" s="4" t="str">
        <f>'[1]TCE - ANEXO IV - Preencher'!E230</f>
        <v>3.14 - Alimentação Preparada</v>
      </c>
      <c r="D221" s="3">
        <f>'[1]TCE - ANEXO IV - Preencher'!F230</f>
        <v>4792592000182</v>
      </c>
      <c r="E221" s="5" t="str">
        <f>'[1]TCE - ANEXO IV - Preencher'!G230</f>
        <v>M. C. B. DE MORAES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000004152</v>
      </c>
      <c r="I221" s="6">
        <f>IF('[1]TCE - ANEXO IV - Preencher'!K230="","",'[1]TCE - ANEXO IV - Preencher'!K230)</f>
        <v>45127</v>
      </c>
      <c r="J221" s="5" t="str">
        <f>'[1]TCE - ANEXO IV - Preencher'!L230</f>
        <v>26230704792592000182650010000041521068846841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75.310032000000007</v>
      </c>
    </row>
    <row r="222" spans="1:12" s="8" customFormat="1" ht="19.5" customHeight="1" x14ac:dyDescent="0.2">
      <c r="A222" s="3">
        <f>IFERROR(VLOOKUP(B222,'[1]DADOS (OCULTAR)'!$Q$3:$S$133,3,0),"")</f>
        <v>9767633000366</v>
      </c>
      <c r="B222" s="4" t="str">
        <f>'[1]TCE - ANEXO IV - Preencher'!C231</f>
        <v>HOSPITAL ERMÍRIO COUTINHO</v>
      </c>
      <c r="C222" s="4" t="str">
        <f>'[1]TCE - ANEXO IV - Preencher'!E231</f>
        <v>3.14 - Alimentação Preparada</v>
      </c>
      <c r="D222" s="3">
        <f>'[1]TCE - ANEXO IV - Preencher'!F231</f>
        <v>7761177000150</v>
      </c>
      <c r="E222" s="5" t="str">
        <f>'[1]TCE - ANEXO IV - Preencher'!G231</f>
        <v>SUPERMERCADO O CORDEIRAO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4508</v>
      </c>
      <c r="I222" s="6">
        <f>IF('[1]TCE - ANEXO IV - Preencher'!K231="","",'[1]TCE - ANEXO IV - Preencher'!K231)</f>
        <v>45131</v>
      </c>
      <c r="J222" s="5" t="str">
        <f>'[1]TCE - ANEXO IV - Preencher'!L231</f>
        <v>26230707761177000150550090000045081000127756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1105.793696</v>
      </c>
    </row>
    <row r="223" spans="1:12" s="8" customFormat="1" ht="19.5" customHeight="1" x14ac:dyDescent="0.2">
      <c r="A223" s="3">
        <f>IFERROR(VLOOKUP(B223,'[1]DADOS (OCULTAR)'!$Q$3:$S$133,3,0),"")</f>
        <v>9767633000366</v>
      </c>
      <c r="B223" s="4" t="str">
        <f>'[1]TCE - ANEXO IV - Preencher'!C232</f>
        <v>HOSPITAL ERMÍRIO COUTINHO</v>
      </c>
      <c r="C223" s="4" t="str">
        <f>'[1]TCE - ANEXO IV - Preencher'!E232</f>
        <v>3.14 - Alimentação Preparada</v>
      </c>
      <c r="D223" s="3">
        <f>'[1]TCE - ANEXO IV - Preencher'!F232</f>
        <v>4792592000182</v>
      </c>
      <c r="E223" s="5" t="str">
        <f>'[1]TCE - ANEXO IV - Preencher'!G232</f>
        <v>M. C. B. DE MORAES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000004153</v>
      </c>
      <c r="I223" s="6">
        <f>IF('[1]TCE - ANEXO IV - Preencher'!K232="","",'[1]TCE - ANEXO IV - Preencher'!K232)</f>
        <v>45128</v>
      </c>
      <c r="J223" s="5" t="str">
        <f>'[1]TCE - ANEXO IV - Preencher'!L232</f>
        <v>26230704792592000182650010000041531624240704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37.468032000000001</v>
      </c>
    </row>
    <row r="224" spans="1:12" s="8" customFormat="1" ht="19.5" customHeight="1" x14ac:dyDescent="0.2">
      <c r="A224" s="3">
        <f>IFERROR(VLOOKUP(B224,'[1]DADOS (OCULTAR)'!$Q$3:$S$133,3,0),"")</f>
        <v>9767633000366</v>
      </c>
      <c r="B224" s="4" t="str">
        <f>'[1]TCE - ANEXO IV - Preencher'!C233</f>
        <v>HOSPITAL ERMÍRIO COUTINHO</v>
      </c>
      <c r="C224" s="4" t="str">
        <f>'[1]TCE - ANEXO IV - Preencher'!E233</f>
        <v>3.14 - Alimentação Preparada</v>
      </c>
      <c r="D224" s="3">
        <f>'[1]TCE - ANEXO IV - Preencher'!F233</f>
        <v>4792592000182</v>
      </c>
      <c r="E224" s="5" t="str">
        <f>'[1]TCE - ANEXO IV - Preencher'!G233</f>
        <v>M. C. B. DE MORAES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000004156</v>
      </c>
      <c r="I224" s="6">
        <f>IF('[1]TCE - ANEXO IV - Preencher'!K233="","",'[1]TCE - ANEXO IV - Preencher'!K233)</f>
        <v>45131</v>
      </c>
      <c r="J224" s="5" t="str">
        <f>'[1]TCE - ANEXO IV - Preencher'!L233</f>
        <v>26230704792592000182650010000041561436557913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78.871632000000005</v>
      </c>
    </row>
    <row r="225" spans="1:12" s="8" customFormat="1" ht="19.5" customHeight="1" x14ac:dyDescent="0.2">
      <c r="A225" s="3">
        <f>IFERROR(VLOOKUP(B225,'[1]DADOS (OCULTAR)'!$Q$3:$S$133,3,0),"")</f>
        <v>9767633000366</v>
      </c>
      <c r="B225" s="4" t="str">
        <f>'[1]TCE - ANEXO IV - Preencher'!C234</f>
        <v>HOSPITAL ERMÍRIO COUTINHO</v>
      </c>
      <c r="C225" s="4" t="str">
        <f>'[1]TCE - ANEXO IV - Preencher'!E234</f>
        <v>3.14 - Alimentação Preparada</v>
      </c>
      <c r="D225" s="3">
        <f>'[1]TCE - ANEXO IV - Preencher'!F234</f>
        <v>4792592000182</v>
      </c>
      <c r="E225" s="5" t="str">
        <f>'[1]TCE - ANEXO IV - Preencher'!G234</f>
        <v>M. C. B. DE MORAES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000004155</v>
      </c>
      <c r="I225" s="6">
        <f>IF('[1]TCE - ANEXO IV - Preencher'!K234="","",'[1]TCE - ANEXO IV - Preencher'!K234)</f>
        <v>45129</v>
      </c>
      <c r="J225" s="5" t="str">
        <f>'[1]TCE - ANEXO IV - Preencher'!L234</f>
        <v>26230704792592000182650010000041551577100220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136.539872</v>
      </c>
    </row>
    <row r="226" spans="1:12" s="8" customFormat="1" ht="19.5" customHeight="1" x14ac:dyDescent="0.2">
      <c r="A226" s="3">
        <f>IFERROR(VLOOKUP(B226,'[1]DADOS (OCULTAR)'!$Q$3:$S$133,3,0),"")</f>
        <v>9767633000366</v>
      </c>
      <c r="B226" s="4" t="str">
        <f>'[1]TCE - ANEXO IV - Preencher'!C235</f>
        <v>HOSPITAL ERMÍRIO COUTINHO</v>
      </c>
      <c r="C226" s="4" t="str">
        <f>'[1]TCE - ANEXO IV - Preencher'!E235</f>
        <v>3.14 - Alimentação Preparada</v>
      </c>
      <c r="D226" s="3">
        <f>'[1]TCE - ANEXO IV - Preencher'!F235</f>
        <v>2515363000195</v>
      </c>
      <c r="E226" s="5" t="str">
        <f>'[1]TCE - ANEXO IV - Preencher'!G235</f>
        <v>LEITE &amp; SILVA COMERCIO DE GLP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000004254</v>
      </c>
      <c r="I226" s="6">
        <f>IF('[1]TCE - ANEXO IV - Preencher'!K235="","",'[1]TCE - ANEXO IV - Preencher'!K235)</f>
        <v>45132</v>
      </c>
      <c r="J226" s="5" t="str">
        <f>'[1]TCE - ANEXO IV - Preencher'!L235</f>
        <v>26230702515363000195550010000042541209100005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65.295999999999992</v>
      </c>
    </row>
    <row r="227" spans="1:12" s="8" customFormat="1" ht="19.5" customHeight="1" x14ac:dyDescent="0.2">
      <c r="A227" s="3">
        <f>IFERROR(VLOOKUP(B227,'[1]DADOS (OCULTAR)'!$Q$3:$S$133,3,0),"")</f>
        <v>9767633000366</v>
      </c>
      <c r="B227" s="4" t="str">
        <f>'[1]TCE - ANEXO IV - Preencher'!C236</f>
        <v>HOSPITAL ERMÍRIO COUTINHO</v>
      </c>
      <c r="C227" s="4" t="str">
        <f>'[1]TCE - ANEXO IV - Preencher'!E236</f>
        <v>3.14 - Alimentação Preparada</v>
      </c>
      <c r="D227" s="3">
        <f>'[1]TCE - ANEXO IV - Preencher'!F236</f>
        <v>12819074000214</v>
      </c>
      <c r="E227" s="5" t="str">
        <f>'[1]TCE - ANEXO IV - Preencher'!G236</f>
        <v>MAURICEA ALIMENTOS DO NORDESTE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002464906</v>
      </c>
      <c r="I227" s="6">
        <f>IF('[1]TCE - ANEXO IV - Preencher'!K236="","",'[1]TCE - ANEXO IV - Preencher'!K236)</f>
        <v>45132</v>
      </c>
      <c r="J227" s="5" t="str">
        <f>'[1]TCE - ANEXO IV - Preencher'!L236</f>
        <v>26230712819074000214550100024649061210748394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954.83528000000001</v>
      </c>
    </row>
    <row r="228" spans="1:12" s="8" customFormat="1" ht="19.5" customHeight="1" x14ac:dyDescent="0.2">
      <c r="A228" s="3">
        <f>IFERROR(VLOOKUP(B228,'[1]DADOS (OCULTAR)'!$Q$3:$S$133,3,0),"")</f>
        <v>9767633000366</v>
      </c>
      <c r="B228" s="4" t="str">
        <f>'[1]TCE - ANEXO IV - Preencher'!C237</f>
        <v>HOSPITAL ERMÍRIO COUTINHO</v>
      </c>
      <c r="C228" s="4" t="str">
        <f>'[1]TCE - ANEXO IV - Preencher'!E237</f>
        <v>3.14 - Alimentação Preparada</v>
      </c>
      <c r="D228" s="3">
        <f>'[1]TCE - ANEXO IV - Preencher'!F237</f>
        <v>2515363000195</v>
      </c>
      <c r="E228" s="5" t="str">
        <f>'[1]TCE - ANEXO IV - Preencher'!G237</f>
        <v>LEITE &amp; SILVA COMERCIO DE GLP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000004250</v>
      </c>
      <c r="I228" s="6">
        <f>IF('[1]TCE - ANEXO IV - Preencher'!K237="","",'[1]TCE - ANEXO IV - Preencher'!K237)</f>
        <v>45127</v>
      </c>
      <c r="J228" s="5" t="str">
        <f>'[1]TCE - ANEXO IV - Preencher'!L237</f>
        <v>26230702515363000195550010000042501657600002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145.43200000000002</v>
      </c>
    </row>
    <row r="229" spans="1:12" s="8" customFormat="1" ht="19.5" customHeight="1" x14ac:dyDescent="0.2">
      <c r="A229" s="3">
        <f>IFERROR(VLOOKUP(B229,'[1]DADOS (OCULTAR)'!$Q$3:$S$133,3,0),"")</f>
        <v>9767633000366</v>
      </c>
      <c r="B229" s="4" t="str">
        <f>'[1]TCE - ANEXO IV - Preencher'!C238</f>
        <v>HOSPITAL ERMÍRIO COUTINHO</v>
      </c>
      <c r="C229" s="4" t="str">
        <f>'[1]TCE - ANEXO IV - Preencher'!E238</f>
        <v>3.14 - Alimentação Preparada</v>
      </c>
      <c r="D229" s="3">
        <f>'[1]TCE - ANEXO IV - Preencher'!F238</f>
        <v>8690652000107</v>
      </c>
      <c r="E229" s="5" t="str">
        <f>'[1]TCE - ANEXO IV - Preencher'!G238</f>
        <v xml:space="preserve">PERNAMBUCO COM. DE POLPAS EIRELI 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000306107</v>
      </c>
      <c r="I229" s="6">
        <f>IF('[1]TCE - ANEXO IV - Preencher'!K238="","",'[1]TCE - ANEXO IV - Preencher'!K238)</f>
        <v>45134</v>
      </c>
      <c r="J229" s="5" t="str">
        <f>'[1]TCE - ANEXO IV - Preencher'!L238</f>
        <v>26230708690652000107550010003061071806430533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247.29376000000002</v>
      </c>
    </row>
    <row r="230" spans="1:12" s="8" customFormat="1" ht="19.5" customHeight="1" x14ac:dyDescent="0.2">
      <c r="A230" s="3">
        <f>IFERROR(VLOOKUP(B230,'[1]DADOS (OCULTAR)'!$Q$3:$S$133,3,0),"")</f>
        <v>9767633000366</v>
      </c>
      <c r="B230" s="4" t="str">
        <f>'[1]TCE - ANEXO IV - Preencher'!C239</f>
        <v>HOSPITAL ERMÍRIO COUTINHO</v>
      </c>
      <c r="C230" s="4" t="str">
        <f>'[1]TCE - ANEXO IV - Preencher'!E239</f>
        <v>3.14 - Alimentação Preparada</v>
      </c>
      <c r="D230" s="3">
        <f>'[1]TCE - ANEXO IV - Preencher'!F239</f>
        <v>11744898000390</v>
      </c>
      <c r="E230" s="5" t="str">
        <f>'[1]TCE - ANEXO IV - Preencher'!G239</f>
        <v>ATACADAO COMERCIO DE CARNES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001230280</v>
      </c>
      <c r="I230" s="6">
        <f>IF('[1]TCE - ANEXO IV - Preencher'!K239="","",'[1]TCE - ANEXO IV - Preencher'!K239)</f>
        <v>45135</v>
      </c>
      <c r="J230" s="5" t="str">
        <f>'[1]TCE - ANEXO IV - Preencher'!L239</f>
        <v>26230711744898000390550010012302801619585161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956.78822400000001</v>
      </c>
    </row>
    <row r="231" spans="1:12" s="8" customFormat="1" ht="19.5" customHeight="1" x14ac:dyDescent="0.2">
      <c r="A231" s="3">
        <f>IFERROR(VLOOKUP(B231,'[1]DADOS (OCULTAR)'!$Q$3:$S$133,3,0),"")</f>
        <v>9767633000366</v>
      </c>
      <c r="B231" s="4" t="str">
        <f>'[1]TCE - ANEXO IV - Preencher'!C240</f>
        <v>HOSPITAL ERMÍRIO COUTINHO</v>
      </c>
      <c r="C231" s="4" t="str">
        <f>'[1]TCE - ANEXO IV - Preencher'!E240</f>
        <v>3.14 - Alimentação Preparada</v>
      </c>
      <c r="D231" s="3">
        <f>'[1]TCE - ANEXO IV - Preencher'!F240</f>
        <v>2515363000195</v>
      </c>
      <c r="E231" s="5" t="str">
        <f>'[1]TCE - ANEXO IV - Preencher'!G240</f>
        <v>LEITE &amp; SILVA COMERCIO DE GLP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000004260</v>
      </c>
      <c r="I231" s="6">
        <f>IF('[1]TCE - ANEXO IV - Preencher'!K240="","",'[1]TCE - ANEXO IV - Preencher'!K240)</f>
        <v>45134</v>
      </c>
      <c r="J231" s="5" t="str">
        <f>'[1]TCE - ANEXO IV - Preencher'!L240</f>
        <v>26230702515363000195550010000042601267700009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157.304</v>
      </c>
    </row>
    <row r="232" spans="1:12" s="8" customFormat="1" ht="19.5" customHeight="1" x14ac:dyDescent="0.2">
      <c r="A232" s="3">
        <f>IFERROR(VLOOKUP(B232,'[1]DADOS (OCULTAR)'!$Q$3:$S$133,3,0),"")</f>
        <v>9767633000366</v>
      </c>
      <c r="B232" s="4" t="str">
        <f>'[1]TCE - ANEXO IV - Preencher'!C241</f>
        <v>HOSPITAL ERMÍRIO COUTINHO</v>
      </c>
      <c r="C232" s="4" t="str">
        <f>'[1]TCE - ANEXO IV - Preencher'!E241</f>
        <v>3.14 - Alimentação Preparada</v>
      </c>
      <c r="D232" s="3">
        <f>'[1]TCE - ANEXO IV - Preencher'!F241</f>
        <v>4792592000182</v>
      </c>
      <c r="E232" s="5" t="str">
        <f>'[1]TCE - ANEXO IV - Preencher'!G241</f>
        <v>M. C. B. DE MORAES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000004157</v>
      </c>
      <c r="I232" s="6">
        <f>IF('[1]TCE - ANEXO IV - Preencher'!K241="","",'[1]TCE - ANEXO IV - Preencher'!K241)</f>
        <v>45132</v>
      </c>
      <c r="J232" s="5" t="str">
        <f>'[1]TCE - ANEXO IV - Preencher'!L241</f>
        <v>26230704792592000182650010000041571810163955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51.595711999999999</v>
      </c>
    </row>
    <row r="233" spans="1:12" s="8" customFormat="1" ht="19.5" customHeight="1" x14ac:dyDescent="0.2">
      <c r="A233" s="3">
        <f>IFERROR(VLOOKUP(B233,'[1]DADOS (OCULTAR)'!$Q$3:$S$133,3,0),"")</f>
        <v>9767633000366</v>
      </c>
      <c r="B233" s="4" t="str">
        <f>'[1]TCE - ANEXO IV - Preencher'!C242</f>
        <v>HOSPITAL ERMÍRIO COUTINHO</v>
      </c>
      <c r="C233" s="4" t="str">
        <f>'[1]TCE - ANEXO IV - Preencher'!E242</f>
        <v>3.14 - Alimentação Preparada</v>
      </c>
      <c r="D233" s="3">
        <f>'[1]TCE - ANEXO IV - Preencher'!F242</f>
        <v>4792592000182</v>
      </c>
      <c r="E233" s="5" t="str">
        <f>'[1]TCE - ANEXO IV - Preencher'!G242</f>
        <v>M. C. B. DE MORAES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000004158</v>
      </c>
      <c r="I233" s="6">
        <f>IF('[1]TCE - ANEXO IV - Preencher'!K242="","",'[1]TCE - ANEXO IV - Preencher'!K242)</f>
        <v>45133</v>
      </c>
      <c r="J233" s="5" t="str">
        <f>'[1]TCE - ANEXO IV - Preencher'!L242</f>
        <v>26230704792592000182650010000041581743364335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86.024511999999987</v>
      </c>
    </row>
    <row r="234" spans="1:12" s="8" customFormat="1" ht="19.5" customHeight="1" x14ac:dyDescent="0.2">
      <c r="A234" s="3">
        <f>IFERROR(VLOOKUP(B234,'[1]DADOS (OCULTAR)'!$Q$3:$S$133,3,0),"")</f>
        <v>9767633000366</v>
      </c>
      <c r="B234" s="4" t="str">
        <f>'[1]TCE - ANEXO IV - Preencher'!C243</f>
        <v>HOSPITAL ERMÍRIO COUTINHO</v>
      </c>
      <c r="C234" s="4" t="str">
        <f>'[1]TCE - ANEXO IV - Preencher'!E243</f>
        <v>3.14 - Alimentação Preparada</v>
      </c>
      <c r="D234" s="3">
        <f>'[1]TCE - ANEXO IV - Preencher'!F243</f>
        <v>4792592000182</v>
      </c>
      <c r="E234" s="5" t="str">
        <f>'[1]TCE - ANEXO IV - Preencher'!G243</f>
        <v>M. C. B. DE MORAES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000004159</v>
      </c>
      <c r="I234" s="6">
        <f>IF('[1]TCE - ANEXO IV - Preencher'!K243="","",'[1]TCE - ANEXO IV - Preencher'!K243)</f>
        <v>45134</v>
      </c>
      <c r="J234" s="5" t="str">
        <f>'[1]TCE - ANEXO IV - Preencher'!L243</f>
        <v>26230704792592000182650010000041591705661910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69.403712000000013</v>
      </c>
    </row>
    <row r="235" spans="1:12" s="8" customFormat="1" ht="19.5" customHeight="1" x14ac:dyDescent="0.2">
      <c r="A235" s="3">
        <f>IFERROR(VLOOKUP(B235,'[1]DADOS (OCULTAR)'!$Q$3:$S$133,3,0),"")</f>
        <v>9767633000366</v>
      </c>
      <c r="B235" s="4" t="str">
        <f>'[1]TCE - ANEXO IV - Preencher'!C244</f>
        <v>HOSPITAL ERMÍRIO COUTINHO</v>
      </c>
      <c r="C235" s="4" t="str">
        <f>'[1]TCE - ANEXO IV - Preencher'!E244</f>
        <v>3.14 - Alimentação Preparada</v>
      </c>
      <c r="D235" s="3">
        <f>'[1]TCE - ANEXO IV - Preencher'!F244</f>
        <v>7761177000150</v>
      </c>
      <c r="E235" s="5" t="str">
        <f>'[1]TCE - ANEXO IV - Preencher'!G244</f>
        <v>SUPERMERCADO O CORDEIRAO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4535</v>
      </c>
      <c r="I235" s="6">
        <f>IF('[1]TCE - ANEXO IV - Preencher'!K244="","",'[1]TCE - ANEXO IV - Preencher'!K244)</f>
        <v>45135</v>
      </c>
      <c r="J235" s="5" t="str">
        <f>'[1]TCE - ANEXO IV - Preencher'!L244</f>
        <v>26230707761177000150550090000045351000128130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608.3865760000001</v>
      </c>
    </row>
    <row r="236" spans="1:12" s="8" customFormat="1" ht="19.5" customHeight="1" x14ac:dyDescent="0.2">
      <c r="A236" s="3">
        <f>IFERROR(VLOOKUP(B236,'[1]DADOS (OCULTAR)'!$Q$3:$S$133,3,0),"")</f>
        <v>9767633000366</v>
      </c>
      <c r="B236" s="4" t="str">
        <f>'[1]TCE - ANEXO IV - Preencher'!C245</f>
        <v>HOSPITAL ERMÍRIO COUTINHO</v>
      </c>
      <c r="C236" s="4" t="str">
        <f>'[1]TCE - ANEXO IV - Preencher'!E245</f>
        <v>3.14 - Alimentação Preparada</v>
      </c>
      <c r="D236" s="3">
        <f>'[1]TCE - ANEXO IV - Preencher'!F245</f>
        <v>7761177000150</v>
      </c>
      <c r="E236" s="5" t="str">
        <f>'[1]TCE - ANEXO IV - Preencher'!G245</f>
        <v>SUPERMERCADO O CORDEIRAO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4542</v>
      </c>
      <c r="I236" s="6">
        <f>IF('[1]TCE - ANEXO IV - Preencher'!K245="","",'[1]TCE - ANEXO IV - Preencher'!K245)</f>
        <v>45138</v>
      </c>
      <c r="J236" s="5" t="str">
        <f>'[1]TCE - ANEXO IV - Preencher'!L245</f>
        <v>26230707761177000150550090000045421000128282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963.34750400000007</v>
      </c>
    </row>
    <row r="237" spans="1:12" s="8" customFormat="1" ht="19.5" customHeight="1" x14ac:dyDescent="0.2">
      <c r="A237" s="3">
        <f>IFERROR(VLOOKUP(B237,'[1]DADOS (OCULTAR)'!$Q$3:$S$133,3,0),"")</f>
        <v>9767633000366</v>
      </c>
      <c r="B237" s="4" t="str">
        <f>'[1]TCE - ANEXO IV - Preencher'!C246</f>
        <v>HOSPITAL ERMÍRIO COUTINHO</v>
      </c>
      <c r="C237" s="4" t="str">
        <f>'[1]TCE - ANEXO IV - Preencher'!E246</f>
        <v>3.14 - Alimentação Preparada</v>
      </c>
      <c r="D237" s="3">
        <f>'[1]TCE - ANEXO IV - Preencher'!F246</f>
        <v>2515363000195</v>
      </c>
      <c r="E237" s="5" t="str">
        <f>'[1]TCE - ANEXO IV - Preencher'!G246</f>
        <v>LEITE &amp; SILVA COMERCIO DE GLP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4262</v>
      </c>
      <c r="I237" s="6">
        <f>IF('[1]TCE - ANEXO IV - Preencher'!K246="","",'[1]TCE - ANEXO IV - Preencher'!K246)</f>
        <v>45135</v>
      </c>
      <c r="J237" s="5" t="str">
        <f>'[1]TCE - ANEXO IV - Preencher'!L246</f>
        <v>26230702515363000195550010000042621076600004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53.423999999999999</v>
      </c>
    </row>
    <row r="238" spans="1:12" s="8" customFormat="1" ht="19.5" customHeight="1" x14ac:dyDescent="0.2">
      <c r="A238" s="3">
        <f>IFERROR(VLOOKUP(B238,'[1]DADOS (OCULTAR)'!$Q$3:$S$133,3,0),"")</f>
        <v>9767633000366</v>
      </c>
      <c r="B238" s="4" t="str">
        <f>'[1]TCE - ANEXO IV - Preencher'!C247</f>
        <v>HOSPITAL ERMÍRIO COUTINHO</v>
      </c>
      <c r="C238" s="4" t="str">
        <f>'[1]TCE - ANEXO IV - Preencher'!E247</f>
        <v>3.14 - Alimentação Preparada</v>
      </c>
      <c r="D238" s="3">
        <f>'[1]TCE - ANEXO IV - Preencher'!F247</f>
        <v>4792592000182</v>
      </c>
      <c r="E238" s="5" t="str">
        <f>'[1]TCE - ANEXO IV - Preencher'!G247</f>
        <v>M. C. B. DE MORAES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000004160</v>
      </c>
      <c r="I238" s="6">
        <f>IF('[1]TCE - ANEXO IV - Preencher'!K247="","",'[1]TCE - ANEXO IV - Preencher'!K247)</f>
        <v>45135</v>
      </c>
      <c r="J238" s="5" t="str">
        <f>'[1]TCE - ANEXO IV - Preencher'!L247</f>
        <v>26230704792592000182650010000041601110452470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55.157312000000005</v>
      </c>
    </row>
    <row r="239" spans="1:12" s="8" customFormat="1" ht="19.5" customHeight="1" x14ac:dyDescent="0.2">
      <c r="A239" s="3">
        <f>IFERROR(VLOOKUP(B239,'[1]DADOS (OCULTAR)'!$Q$3:$S$133,3,0),"")</f>
        <v>9767633000366</v>
      </c>
      <c r="B239" s="4" t="str">
        <f>'[1]TCE - ANEXO IV - Preencher'!C248</f>
        <v>HOSPITAL ERMÍRIO COUTINHO</v>
      </c>
      <c r="C239" s="4" t="str">
        <f>'[1]TCE - ANEXO IV - Preencher'!E248</f>
        <v>3.14 - Alimentação Preparada</v>
      </c>
      <c r="D239" s="3">
        <f>'[1]TCE - ANEXO IV - Preencher'!F248</f>
        <v>4792592000182</v>
      </c>
      <c r="E239" s="5" t="str">
        <f>'[1]TCE - ANEXO IV - Preencher'!G248</f>
        <v>M. C. B. DE MORAES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000004162</v>
      </c>
      <c r="I239" s="6">
        <f>IF('[1]TCE - ANEXO IV - Preencher'!K248="","",'[1]TCE - ANEXO IV - Preencher'!K248)</f>
        <v>45138</v>
      </c>
      <c r="J239" s="5" t="str">
        <f>'[1]TCE - ANEXO IV - Preencher'!L248</f>
        <v>26230704792592000182650010000041621363175258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40.970271999999994</v>
      </c>
    </row>
    <row r="240" spans="1:12" s="8" customFormat="1" ht="19.5" customHeight="1" x14ac:dyDescent="0.2">
      <c r="A240" s="3">
        <f>IFERROR(VLOOKUP(B240,'[1]DADOS (OCULTAR)'!$Q$3:$S$133,3,0),"")</f>
        <v>9767633000366</v>
      </c>
      <c r="B240" s="4" t="str">
        <f>'[1]TCE - ANEXO IV - Preencher'!C249</f>
        <v>HOSPITAL ERMÍRIO COUTINHO</v>
      </c>
      <c r="C240" s="4" t="str">
        <f>'[1]TCE - ANEXO IV - Preencher'!E249</f>
        <v>3.14 - Alimentação Preparada</v>
      </c>
      <c r="D240" s="3">
        <f>'[1]TCE - ANEXO IV - Preencher'!F249</f>
        <v>4792592000182</v>
      </c>
      <c r="E240" s="5" t="str">
        <f>'[1]TCE - ANEXO IV - Preencher'!G249</f>
        <v>M. C. B. DE MORAES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000004161</v>
      </c>
      <c r="I240" s="6">
        <f>IF('[1]TCE - ANEXO IV - Preencher'!K249="","",'[1]TCE - ANEXO IV - Preencher'!K249)</f>
        <v>45136</v>
      </c>
      <c r="J240" s="5" t="str">
        <f>'[1]TCE - ANEXO IV - Preencher'!L249</f>
        <v>26230704792592000182650010000041611852323287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97.480992000000001</v>
      </c>
    </row>
    <row r="241" spans="1:12" s="8" customFormat="1" ht="19.5" customHeight="1" x14ac:dyDescent="0.2">
      <c r="A241" s="3">
        <f>IFERROR(VLOOKUP(B241,'[1]DADOS (OCULTAR)'!$Q$3:$S$133,3,0),"")</f>
        <v>9767633000366</v>
      </c>
      <c r="B241" s="4" t="str">
        <f>'[1]TCE - ANEXO IV - Preencher'!C250</f>
        <v>HOSPITAL ERMÍRIO COUTINHO</v>
      </c>
      <c r="C241" s="4" t="str">
        <f>'[1]TCE - ANEXO IV - Preencher'!E250</f>
        <v>3.6 - Material de Expediente</v>
      </c>
      <c r="D241" s="3">
        <f>'[1]TCE - ANEXO IV - Preencher'!F250</f>
        <v>20274194000120</v>
      </c>
      <c r="E241" s="5" t="str">
        <f>'[1]TCE - ANEXO IV - Preencher'!G250</f>
        <v>EXPRESSO BALAS LTDA - ME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000037751</v>
      </c>
      <c r="I241" s="6">
        <f>IF('[1]TCE - ANEXO IV - Preencher'!K250="","",'[1]TCE - ANEXO IV - Preencher'!K250)</f>
        <v>45118</v>
      </c>
      <c r="J241" s="5" t="str">
        <f>'[1]TCE - ANEXO IV - Preencher'!L250</f>
        <v>26230720274194000120650010000377511176429479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32.25</v>
      </c>
    </row>
    <row r="242" spans="1:12" s="8" customFormat="1" ht="19.5" customHeight="1" x14ac:dyDescent="0.2">
      <c r="A242" s="3">
        <f>IFERROR(VLOOKUP(B242,'[1]DADOS (OCULTAR)'!$Q$3:$S$133,3,0),"")</f>
        <v>9767633000366</v>
      </c>
      <c r="B242" s="4" t="str">
        <f>'[1]TCE - ANEXO IV - Preencher'!C251</f>
        <v>HOSPITAL ERMÍRIO COUTINHO</v>
      </c>
      <c r="C242" s="4" t="str">
        <f>'[1]TCE - ANEXO IV - Preencher'!E251</f>
        <v>3.6 - Material de Expediente</v>
      </c>
      <c r="D242" s="3">
        <f>'[1]TCE - ANEXO IV - Preencher'!F251</f>
        <v>29342388000190</v>
      </c>
      <c r="E242" s="5" t="str">
        <f>'[1]TCE - ANEXO IV - Preencher'!G251</f>
        <v>NATALICIA MARIA DE BRITO 05118312426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26</v>
      </c>
      <c r="I242" s="6">
        <f>IF('[1]TCE - ANEXO IV - Preencher'!K251="","",'[1]TCE - ANEXO IV - Preencher'!K251)</f>
        <v>45117</v>
      </c>
      <c r="J242" s="5" t="str">
        <f>'[1]TCE - ANEXO IV - Preencher'!L251</f>
        <v>26230729342388000190550010000000261469378189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1051.24</v>
      </c>
    </row>
    <row r="243" spans="1:12" s="8" customFormat="1" ht="19.5" customHeight="1" x14ac:dyDescent="0.2">
      <c r="A243" s="3">
        <f>IFERROR(VLOOKUP(B243,'[1]DADOS (OCULTAR)'!$Q$3:$S$133,3,0),"")</f>
        <v>9767633000366</v>
      </c>
      <c r="B243" s="4" t="str">
        <f>'[1]TCE - ANEXO IV - Preencher'!C252</f>
        <v>HOSPITAL ERMÍRIO COUTINHO</v>
      </c>
      <c r="C243" s="4" t="str">
        <f>'[1]TCE - ANEXO IV - Preencher'!E252</f>
        <v>3.6 - Material de Expediente</v>
      </c>
      <c r="D243" s="3">
        <f>'[1]TCE - ANEXO IV - Preencher'!F252</f>
        <v>11142529000166</v>
      </c>
      <c r="E243" s="5" t="str">
        <f>'[1]TCE - ANEXO IV - Preencher'!G252</f>
        <v>DISFA - DISTRIBUIDORA FACIL EIRELI - ME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127347</v>
      </c>
      <c r="I243" s="6">
        <f>IF('[1]TCE - ANEXO IV - Preencher'!K252="","",'[1]TCE - ANEXO IV - Preencher'!K252)</f>
        <v>45117</v>
      </c>
      <c r="J243" s="5" t="str">
        <f>'[1]TCE - ANEXO IV - Preencher'!L252</f>
        <v>26230711142529000166550010001273471001323203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419.68</v>
      </c>
    </row>
    <row r="244" spans="1:12" s="8" customFormat="1" ht="19.5" customHeight="1" x14ac:dyDescent="0.2">
      <c r="A244" s="3">
        <f>IFERROR(VLOOKUP(B244,'[1]DADOS (OCULTAR)'!$Q$3:$S$133,3,0),"")</f>
        <v>9767633000366</v>
      </c>
      <c r="B244" s="4" t="str">
        <f>'[1]TCE - ANEXO IV - Preencher'!C253</f>
        <v>HOSPITAL ERMÍRIO COUTINHO</v>
      </c>
      <c r="C244" s="4" t="str">
        <f>'[1]TCE - ANEXO IV - Preencher'!E253</f>
        <v>3.6 - Material de Expediente</v>
      </c>
      <c r="D244" s="3">
        <f>'[1]TCE - ANEXO IV - Preencher'!F253</f>
        <v>22006201000139</v>
      </c>
      <c r="E244" s="5" t="str">
        <f>'[1]TCE - ANEXO IV - Preencher'!G253</f>
        <v>FORTPEL COMERCIO DE DESCARTAVEIS LTDA - PE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187493</v>
      </c>
      <c r="I244" s="6">
        <f>IF('[1]TCE - ANEXO IV - Preencher'!K253="","",'[1]TCE - ANEXO IV - Preencher'!K253)</f>
        <v>45117</v>
      </c>
      <c r="J244" s="5" t="str">
        <f>'[1]TCE - ANEXO IV - Preencher'!L253</f>
        <v>26230722006201000139550000001874931101874939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184.37</v>
      </c>
    </row>
    <row r="245" spans="1:12" s="8" customFormat="1" ht="19.5" customHeight="1" x14ac:dyDescent="0.2">
      <c r="A245" s="3">
        <f>IFERROR(VLOOKUP(B245,'[1]DADOS (OCULTAR)'!$Q$3:$S$133,3,0),"")</f>
        <v>9767633000366</v>
      </c>
      <c r="B245" s="4" t="str">
        <f>'[1]TCE - ANEXO IV - Preencher'!C254</f>
        <v>HOSPITAL ERMÍRIO COUTINHO</v>
      </c>
      <c r="C245" s="4" t="str">
        <f>'[1]TCE - ANEXO IV - Preencher'!E254</f>
        <v>3.6 - Material de Expediente</v>
      </c>
      <c r="D245" s="3">
        <f>'[1]TCE - ANEXO IV - Preencher'!F254</f>
        <v>31610976000100</v>
      </c>
      <c r="E245" s="5" t="str">
        <f>'[1]TCE - ANEXO IV - Preencher'!G254</f>
        <v>GLOBAL MEDIC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000000442</v>
      </c>
      <c r="I245" s="6">
        <f>IF('[1]TCE - ANEXO IV - Preencher'!K254="","",'[1]TCE - ANEXO IV - Preencher'!K254)</f>
        <v>45114</v>
      </c>
      <c r="J245" s="5" t="str">
        <f>'[1]TCE - ANEXO IV - Preencher'!L254</f>
        <v>26230731610976000100550010000004421230004424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200.16</v>
      </c>
    </row>
    <row r="246" spans="1:12" s="8" customFormat="1" ht="19.5" customHeight="1" x14ac:dyDescent="0.2">
      <c r="A246" s="3">
        <f>IFERROR(VLOOKUP(B246,'[1]DADOS (OCULTAR)'!$Q$3:$S$133,3,0),"")</f>
        <v>9767633000366</v>
      </c>
      <c r="B246" s="4" t="str">
        <f>'[1]TCE - ANEXO IV - Preencher'!C255</f>
        <v>HOSPITAL ERMÍRIO COUTINHO</v>
      </c>
      <c r="C246" s="4" t="str">
        <f>'[1]TCE - ANEXO IV - Preencher'!E255</f>
        <v>3.6 - Material de Expediente</v>
      </c>
      <c r="D246" s="3">
        <f>'[1]TCE - ANEXO IV - Preencher'!F255</f>
        <v>10891852000170</v>
      </c>
      <c r="E246" s="5" t="str">
        <f>'[1]TCE - ANEXO IV - Preencher'!G255</f>
        <v>SMART SUPRIMENTOS DIST P H L EIRELI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000044569</v>
      </c>
      <c r="I246" s="6">
        <f>IF('[1]TCE - ANEXO IV - Preencher'!K255="","",'[1]TCE - ANEXO IV - Preencher'!K255)</f>
        <v>45114</v>
      </c>
      <c r="J246" s="5" t="str">
        <f>'[1]TCE - ANEXO IV - Preencher'!L255</f>
        <v>26230710891852000170550010000445691190445699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986</v>
      </c>
    </row>
    <row r="247" spans="1:12" s="8" customFormat="1" ht="19.5" customHeight="1" x14ac:dyDescent="0.2">
      <c r="A247" s="3">
        <f>IFERROR(VLOOKUP(B247,'[1]DADOS (OCULTAR)'!$Q$3:$S$133,3,0),"")</f>
        <v>9767633000366</v>
      </c>
      <c r="B247" s="4" t="str">
        <f>'[1]TCE - ANEXO IV - Preencher'!C256</f>
        <v>HOSPITAL ERMÍRIO COUTINHO</v>
      </c>
      <c r="C247" s="4" t="str">
        <f>'[1]TCE - ANEXO IV - Preencher'!E256</f>
        <v>3.6 - Material de Expediente</v>
      </c>
      <c r="D247" s="3">
        <f>'[1]TCE - ANEXO IV - Preencher'!F256</f>
        <v>8397634000131</v>
      </c>
      <c r="E247" s="5" t="str">
        <f>'[1]TCE - ANEXO IV - Preencher'!G256</f>
        <v>TUPAN SERVICOS E PRODUTOS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00000472</v>
      </c>
      <c r="I247" s="6">
        <f>IF('[1]TCE - ANEXO IV - Preencher'!K256="","",'[1]TCE - ANEXO IV - Preencher'!K256)</f>
        <v>45121</v>
      </c>
      <c r="J247" s="5" t="str">
        <f>'[1]TCE - ANEXO IV - Preencher'!L256</f>
        <v>FYQW-PNNE</v>
      </c>
      <c r="K247" s="5" t="str">
        <f>IF(F247="B",LEFT('[1]TCE - ANEXO IV - Preencher'!M256,2),IF(F247="S",LEFT('[1]TCE - ANEXO IV - Preencher'!M256,7),IF('[1]TCE - ANEXO IV - Preencher'!H256="","")))</f>
        <v>26 -  P</v>
      </c>
      <c r="L247" s="7">
        <f>'[1]TCE - ANEXO IV - Preencher'!N256</f>
        <v>3323</v>
      </c>
    </row>
    <row r="248" spans="1:12" s="8" customFormat="1" ht="19.5" customHeight="1" x14ac:dyDescent="0.2">
      <c r="A248" s="3">
        <f>IFERROR(VLOOKUP(B248,'[1]DADOS (OCULTAR)'!$Q$3:$S$133,3,0),"")</f>
        <v>9767633000366</v>
      </c>
      <c r="B248" s="4" t="str">
        <f>'[1]TCE - ANEXO IV - Preencher'!C257</f>
        <v>HOSPITAL ERMÍRIO COUTINHO</v>
      </c>
      <c r="C248" s="4" t="str">
        <f>'[1]TCE - ANEXO IV - Preencher'!E257</f>
        <v>3.6 - Material de Expediente</v>
      </c>
      <c r="D248" s="3">
        <f>'[1]TCE - ANEXO IV - Preencher'!F257</f>
        <v>24073694000155</v>
      </c>
      <c r="E248" s="5" t="str">
        <f>'[1]TCE - ANEXO IV - Preencher'!G257</f>
        <v>CIL COMERCIO DE INFORMATICA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000967480</v>
      </c>
      <c r="I248" s="6">
        <f>IF('[1]TCE - ANEXO IV - Preencher'!K257="","",'[1]TCE - ANEXO IV - Preencher'!K257)</f>
        <v>45118</v>
      </c>
      <c r="J248" s="5" t="str">
        <f>'[1]TCE - ANEXO IV - Preencher'!L257</f>
        <v>26230724073694000155550010009674801002423809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1989.96</v>
      </c>
    </row>
    <row r="249" spans="1:12" s="8" customFormat="1" ht="19.5" customHeight="1" x14ac:dyDescent="0.2">
      <c r="A249" s="3">
        <f>IFERROR(VLOOKUP(B249,'[1]DADOS (OCULTAR)'!$Q$3:$S$133,3,0),"")</f>
        <v>9767633000366</v>
      </c>
      <c r="B249" s="4" t="str">
        <f>'[1]TCE - ANEXO IV - Preencher'!C258</f>
        <v>HOSPITAL ERMÍRIO COUTINHO</v>
      </c>
      <c r="C249" s="4" t="str">
        <f>'[1]TCE - ANEXO IV - Preencher'!E258</f>
        <v>3.6 - Material de Expediente</v>
      </c>
      <c r="D249" s="3">
        <f>'[1]TCE - ANEXO IV - Preencher'!F258</f>
        <v>8397634000131</v>
      </c>
      <c r="E249" s="5" t="str">
        <f>'[1]TCE - ANEXO IV - Preencher'!G258</f>
        <v>TUPAN SERVICOS E PRODUTOS LTDA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00000473</v>
      </c>
      <c r="I249" s="6">
        <f>IF('[1]TCE - ANEXO IV - Preencher'!K258="","",'[1]TCE - ANEXO IV - Preencher'!K258)</f>
        <v>45124</v>
      </c>
      <c r="J249" s="5" t="str">
        <f>'[1]TCE - ANEXO IV - Preencher'!L258</f>
        <v>3MJ9-XV2M</v>
      </c>
      <c r="K249" s="5" t="str">
        <f>IF(F249="B",LEFT('[1]TCE - ANEXO IV - Preencher'!M258,2),IF(F249="S",LEFT('[1]TCE - ANEXO IV - Preencher'!M258,7),IF('[1]TCE - ANEXO IV - Preencher'!H258="","")))</f>
        <v>26 -  P</v>
      </c>
      <c r="L249" s="7">
        <f>'[1]TCE - ANEXO IV - Preencher'!N258</f>
        <v>477</v>
      </c>
    </row>
    <row r="250" spans="1:12" s="8" customFormat="1" ht="19.5" customHeight="1" x14ac:dyDescent="0.2">
      <c r="A250" s="3">
        <f>IFERROR(VLOOKUP(B250,'[1]DADOS (OCULTAR)'!$Q$3:$S$133,3,0),"")</f>
        <v>9767633000366</v>
      </c>
      <c r="B250" s="4" t="str">
        <f>'[1]TCE - ANEXO IV - Preencher'!C259</f>
        <v>HOSPITAL ERMÍRIO COUTINHO</v>
      </c>
      <c r="C250" s="4" t="str">
        <f>'[1]TCE - ANEXO IV - Preencher'!E259</f>
        <v>3.6 - Material de Expediente</v>
      </c>
      <c r="D250" s="3" t="str">
        <f>'[1]TCE - ANEXO IV - Preencher'!F259</f>
        <v>40.874.505/0001-08</v>
      </c>
      <c r="E250" s="5" t="str">
        <f>'[1]TCE - ANEXO IV - Preencher'!G259</f>
        <v>DEMEZIO FERRAGENS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000025293</v>
      </c>
      <c r="I250" s="6">
        <f>IF('[1]TCE - ANEXO IV - Preencher'!K259="","",'[1]TCE - ANEXO IV - Preencher'!K259)</f>
        <v>45132</v>
      </c>
      <c r="J250" s="5" t="str">
        <f>'[1]TCE - ANEXO IV - Preencher'!L259</f>
        <v>26230740874505000108650010000122931210651412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20</v>
      </c>
    </row>
    <row r="251" spans="1:12" s="8" customFormat="1" ht="19.5" customHeight="1" x14ac:dyDescent="0.2">
      <c r="A251" s="3">
        <f>IFERROR(VLOOKUP(B251,'[1]DADOS (OCULTAR)'!$Q$3:$S$133,3,0),"")</f>
        <v>9767633000366</v>
      </c>
      <c r="B251" s="4" t="str">
        <f>'[1]TCE - ANEXO IV - Preencher'!C260</f>
        <v>HOSPITAL ERMÍRIO COUTINHO</v>
      </c>
      <c r="C251" s="4" t="str">
        <f>'[1]TCE - ANEXO IV - Preencher'!E260</f>
        <v>3.1 - Combustíveis e Lubrificantes Automotivos</v>
      </c>
      <c r="D251" s="3">
        <f>'[1]TCE - ANEXO IV - Preencher'!F260</f>
        <v>8035784000103</v>
      </c>
      <c r="E251" s="5" t="str">
        <f>'[1]TCE - ANEXO IV - Preencher'!G260</f>
        <v>TAPAJOS PRODUTOS DE PETROLEO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000025045</v>
      </c>
      <c r="I251" s="6">
        <f>IF('[1]TCE - ANEXO IV - Preencher'!K260="","",'[1]TCE - ANEXO IV - Preencher'!K260)</f>
        <v>45108</v>
      </c>
      <c r="J251" s="5" t="str">
        <f>'[1]TCE - ANEXO IV - Preencher'!L260</f>
        <v>26230708035784000103550010000250451001161547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467.01</v>
      </c>
    </row>
    <row r="252" spans="1:12" s="8" customFormat="1" ht="19.5" customHeight="1" x14ac:dyDescent="0.2">
      <c r="A252" s="3">
        <f>IFERROR(VLOOKUP(B252,'[1]DADOS (OCULTAR)'!$Q$3:$S$133,3,0),"")</f>
        <v>9767633000366</v>
      </c>
      <c r="B252" s="4" t="str">
        <f>'[1]TCE - ANEXO IV - Preencher'!C261</f>
        <v>HOSPITAL ERMÍRIO COUTINHO</v>
      </c>
      <c r="C252" s="4" t="str">
        <f>'[1]TCE - ANEXO IV - Preencher'!E261</f>
        <v>3.1 - Combustíveis e Lubrificantes Automotivos</v>
      </c>
      <c r="D252" s="3">
        <f>'[1]TCE - ANEXO IV - Preencher'!F261</f>
        <v>8035784000103</v>
      </c>
      <c r="E252" s="5" t="str">
        <f>'[1]TCE - ANEXO IV - Preencher'!G261</f>
        <v>TAPAJOS PRODUTOS DE PETROLEO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000025121</v>
      </c>
      <c r="I252" s="6">
        <f>IF('[1]TCE - ANEXO IV - Preencher'!K261="","",'[1]TCE - ANEXO IV - Preencher'!K261)</f>
        <v>45111</v>
      </c>
      <c r="J252" s="5" t="str">
        <f>'[1]TCE - ANEXO IV - Preencher'!L261</f>
        <v>26230708035784000103550010000251211001165872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278.52</v>
      </c>
    </row>
    <row r="253" spans="1:12" s="8" customFormat="1" ht="19.5" customHeight="1" x14ac:dyDescent="0.2">
      <c r="A253" s="3">
        <f>IFERROR(VLOOKUP(B253,'[1]DADOS (OCULTAR)'!$Q$3:$S$133,3,0),"")</f>
        <v>9767633000366</v>
      </c>
      <c r="B253" s="4" t="str">
        <f>'[1]TCE - ANEXO IV - Preencher'!C262</f>
        <v>HOSPITAL ERMÍRIO COUTINHO</v>
      </c>
      <c r="C253" s="4" t="str">
        <f>'[1]TCE - ANEXO IV - Preencher'!E262</f>
        <v>3.1 - Combustíveis e Lubrificantes Automotivos</v>
      </c>
      <c r="D253" s="3">
        <f>'[1]TCE - ANEXO IV - Preencher'!F262</f>
        <v>8035784000103</v>
      </c>
      <c r="E253" s="5" t="str">
        <f>'[1]TCE - ANEXO IV - Preencher'!G262</f>
        <v>TAPAJOS PRODUTOS DE PETROLEO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000025107</v>
      </c>
      <c r="I253" s="6">
        <f>IF('[1]TCE - ANEXO IV - Preencher'!K262="","",'[1]TCE - ANEXO IV - Preencher'!K262)</f>
        <v>45110</v>
      </c>
      <c r="J253" s="5" t="str">
        <f>'[1]TCE - ANEXO IV - Preencher'!L262</f>
        <v>26230708035784000103550010000251071001164974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246</v>
      </c>
    </row>
    <row r="254" spans="1:12" s="8" customFormat="1" ht="19.5" customHeight="1" x14ac:dyDescent="0.2">
      <c r="A254" s="3">
        <f>IFERROR(VLOOKUP(B254,'[1]DADOS (OCULTAR)'!$Q$3:$S$133,3,0),"")</f>
        <v>9767633000366</v>
      </c>
      <c r="B254" s="4" t="str">
        <f>'[1]TCE - ANEXO IV - Preencher'!C263</f>
        <v>HOSPITAL ERMÍRIO COUTINHO</v>
      </c>
      <c r="C254" s="4" t="str">
        <f>'[1]TCE - ANEXO IV - Preencher'!E263</f>
        <v>3.1 - Combustíveis e Lubrificantes Automotivos</v>
      </c>
      <c r="D254" s="3">
        <f>'[1]TCE - ANEXO IV - Preencher'!F263</f>
        <v>8035784000103</v>
      </c>
      <c r="E254" s="5" t="str">
        <f>'[1]TCE - ANEXO IV - Preencher'!G263</f>
        <v>TAPAJOS PRODUTOS DE PETROLEO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000025062</v>
      </c>
      <c r="I254" s="6">
        <f>IF('[1]TCE - ANEXO IV - Preencher'!K263="","",'[1]TCE - ANEXO IV - Preencher'!K263)</f>
        <v>45109</v>
      </c>
      <c r="J254" s="5" t="str">
        <f>'[1]TCE - ANEXO IV - Preencher'!L263</f>
        <v>26230708035784000103550010000250621001163052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222.38</v>
      </c>
    </row>
    <row r="255" spans="1:12" s="8" customFormat="1" ht="19.5" customHeight="1" x14ac:dyDescent="0.2">
      <c r="A255" s="3">
        <f>IFERROR(VLOOKUP(B255,'[1]DADOS (OCULTAR)'!$Q$3:$S$133,3,0),"")</f>
        <v>9767633000366</v>
      </c>
      <c r="B255" s="4" t="str">
        <f>'[1]TCE - ANEXO IV - Preencher'!C264</f>
        <v>HOSPITAL ERMÍRIO COUTINHO</v>
      </c>
      <c r="C255" s="4" t="str">
        <f>'[1]TCE - ANEXO IV - Preencher'!E264</f>
        <v>3.1 - Combustíveis e Lubrificantes Automotivos</v>
      </c>
      <c r="D255" s="3">
        <f>'[1]TCE - ANEXO IV - Preencher'!F264</f>
        <v>8035784000103</v>
      </c>
      <c r="E255" s="5" t="str">
        <f>'[1]TCE - ANEXO IV - Preencher'!G264</f>
        <v>TAPAJOS PRODUTOS DE PETROLEO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000025177</v>
      </c>
      <c r="I255" s="6">
        <f>IF('[1]TCE - ANEXO IV - Preencher'!K264="","",'[1]TCE - ANEXO IV - Preencher'!K264)</f>
        <v>45112</v>
      </c>
      <c r="J255" s="5" t="str">
        <f>'[1]TCE - ANEXO IV - Preencher'!L264</f>
        <v>26230708035784000103550010000251771001168001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310.02999999999997</v>
      </c>
    </row>
    <row r="256" spans="1:12" s="8" customFormat="1" ht="19.5" customHeight="1" x14ac:dyDescent="0.2">
      <c r="A256" s="3">
        <f>IFERROR(VLOOKUP(B256,'[1]DADOS (OCULTAR)'!$Q$3:$S$133,3,0),"")</f>
        <v>9767633000366</v>
      </c>
      <c r="B256" s="4" t="str">
        <f>'[1]TCE - ANEXO IV - Preencher'!C265</f>
        <v>HOSPITAL ERMÍRIO COUTINHO</v>
      </c>
      <c r="C256" s="4" t="str">
        <f>'[1]TCE - ANEXO IV - Preencher'!E265</f>
        <v>3.1 - Combustíveis e Lubrificantes Automotivos</v>
      </c>
      <c r="D256" s="3">
        <f>'[1]TCE - ANEXO IV - Preencher'!F265</f>
        <v>8035784000103</v>
      </c>
      <c r="E256" s="5" t="str">
        <f>'[1]TCE - ANEXO IV - Preencher'!G265</f>
        <v>TAPAJOS PRODUTOS DE PETROLEO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000025080</v>
      </c>
      <c r="I256" s="6">
        <f>IF('[1]TCE - ANEXO IV - Preencher'!K265="","",'[1]TCE - ANEXO IV - Preencher'!K265)</f>
        <v>45110</v>
      </c>
      <c r="J256" s="5" t="str">
        <f>'[1]TCE - ANEXO IV - Preencher'!L265</f>
        <v>26230708035784000103550010000250801001164022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341.03</v>
      </c>
    </row>
    <row r="257" spans="1:12" s="8" customFormat="1" ht="19.5" customHeight="1" x14ac:dyDescent="0.2">
      <c r="A257" s="3">
        <f>IFERROR(VLOOKUP(B257,'[1]DADOS (OCULTAR)'!$Q$3:$S$133,3,0),"")</f>
        <v>9767633000366</v>
      </c>
      <c r="B257" s="4" t="str">
        <f>'[1]TCE - ANEXO IV - Preencher'!C266</f>
        <v>HOSPITAL ERMÍRIO COUTINHO</v>
      </c>
      <c r="C257" s="4" t="str">
        <f>'[1]TCE - ANEXO IV - Preencher'!E266</f>
        <v>3.1 - Combustíveis e Lubrificantes Automotivos</v>
      </c>
      <c r="D257" s="3">
        <f>'[1]TCE - ANEXO IV - Preencher'!F266</f>
        <v>8035784000103</v>
      </c>
      <c r="E257" s="5" t="str">
        <f>'[1]TCE - ANEXO IV - Preencher'!G266</f>
        <v>TAPAJOS PRODUTOS DE PETROLEO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000025210</v>
      </c>
      <c r="I257" s="6">
        <f>IF('[1]TCE - ANEXO IV - Preencher'!K266="","",'[1]TCE - ANEXO IV - Preencher'!K266)</f>
        <v>45113</v>
      </c>
      <c r="J257" s="5" t="str">
        <f>'[1]TCE - ANEXO IV - Preencher'!L266</f>
        <v>26230708035784000103550010000252101001169519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165.25</v>
      </c>
    </row>
    <row r="258" spans="1:12" s="8" customFormat="1" ht="19.5" customHeight="1" x14ac:dyDescent="0.2">
      <c r="A258" s="3">
        <f>IFERROR(VLOOKUP(B258,'[1]DADOS (OCULTAR)'!$Q$3:$S$133,3,0),"")</f>
        <v>9767633000366</v>
      </c>
      <c r="B258" s="4" t="str">
        <f>'[1]TCE - ANEXO IV - Preencher'!C267</f>
        <v>HOSPITAL ERMÍRIO COUTINHO</v>
      </c>
      <c r="C258" s="4" t="str">
        <f>'[1]TCE - ANEXO IV - Preencher'!E267</f>
        <v>3.1 - Combustíveis e Lubrificantes Automotivos</v>
      </c>
      <c r="D258" s="3">
        <f>'[1]TCE - ANEXO IV - Preencher'!F267</f>
        <v>8035784000103</v>
      </c>
      <c r="E258" s="5" t="str">
        <f>'[1]TCE - ANEXO IV - Preencher'!G267</f>
        <v>TAPAJOS PRODUTOS DE PETROLEO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000025209</v>
      </c>
      <c r="I258" s="6">
        <f>IF('[1]TCE - ANEXO IV - Preencher'!K267="","",'[1]TCE - ANEXO IV - Preencher'!K267)</f>
        <v>45113</v>
      </c>
      <c r="J258" s="5" t="str">
        <f>'[1]TCE - ANEXO IV - Preencher'!L267</f>
        <v>26230708035784000103550010000252091001169470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418.55</v>
      </c>
    </row>
    <row r="259" spans="1:12" s="8" customFormat="1" ht="19.5" customHeight="1" x14ac:dyDescent="0.2">
      <c r="A259" s="3">
        <f>IFERROR(VLOOKUP(B259,'[1]DADOS (OCULTAR)'!$Q$3:$S$133,3,0),"")</f>
        <v>9767633000366</v>
      </c>
      <c r="B259" s="4" t="str">
        <f>'[1]TCE - ANEXO IV - Preencher'!C268</f>
        <v>HOSPITAL ERMÍRIO COUTINHO</v>
      </c>
      <c r="C259" s="4" t="str">
        <f>'[1]TCE - ANEXO IV - Preencher'!E268</f>
        <v>3.1 - Combustíveis e Lubrificantes Automotivos</v>
      </c>
      <c r="D259" s="3">
        <f>'[1]TCE - ANEXO IV - Preencher'!F268</f>
        <v>8035784000103</v>
      </c>
      <c r="E259" s="5" t="str">
        <f>'[1]TCE - ANEXO IV - Preencher'!G268</f>
        <v>TAPAJOS PRODUTOS DE PETROLEO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000025129</v>
      </c>
      <c r="I259" s="6">
        <f>IF('[1]TCE - ANEXO IV - Preencher'!K268="","",'[1]TCE - ANEXO IV - Preencher'!K268)</f>
        <v>45111</v>
      </c>
      <c r="J259" s="5" t="str">
        <f>'[1]TCE - ANEXO IV - Preencher'!L268</f>
        <v>26230708035784000103550010000251291001166133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488.95</v>
      </c>
    </row>
    <row r="260" spans="1:12" s="8" customFormat="1" ht="19.5" customHeight="1" x14ac:dyDescent="0.2">
      <c r="A260" s="3">
        <f>IFERROR(VLOOKUP(B260,'[1]DADOS (OCULTAR)'!$Q$3:$S$133,3,0),"")</f>
        <v>9767633000366</v>
      </c>
      <c r="B260" s="4" t="str">
        <f>'[1]TCE - ANEXO IV - Preencher'!C269</f>
        <v>HOSPITAL ERMÍRIO COUTINHO</v>
      </c>
      <c r="C260" s="4" t="str">
        <f>'[1]TCE - ANEXO IV - Preencher'!E269</f>
        <v>3.1 - Combustíveis e Lubrificantes Automotivos</v>
      </c>
      <c r="D260" s="3">
        <f>'[1]TCE - ANEXO IV - Preencher'!F269</f>
        <v>8035784000103</v>
      </c>
      <c r="E260" s="5" t="str">
        <f>'[1]TCE - ANEXO IV - Preencher'!G269</f>
        <v>TAPAJOS PRODUTOS DE PETROLEO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000025231</v>
      </c>
      <c r="I260" s="6">
        <f>IF('[1]TCE - ANEXO IV - Preencher'!K269="","",'[1]TCE - ANEXO IV - Preencher'!K269)</f>
        <v>45114</v>
      </c>
      <c r="J260" s="5" t="str">
        <f>'[1]TCE - ANEXO IV - Preencher'!L269</f>
        <v>26230708035784000103550010000252311001170720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215</v>
      </c>
    </row>
    <row r="261" spans="1:12" s="8" customFormat="1" ht="19.5" customHeight="1" x14ac:dyDescent="0.2">
      <c r="A261" s="3">
        <f>IFERROR(VLOOKUP(B261,'[1]DADOS (OCULTAR)'!$Q$3:$S$133,3,0),"")</f>
        <v>9767633000366</v>
      </c>
      <c r="B261" s="4" t="str">
        <f>'[1]TCE - ANEXO IV - Preencher'!C270</f>
        <v>HOSPITAL ERMÍRIO COUTINHO</v>
      </c>
      <c r="C261" s="4" t="str">
        <f>'[1]TCE - ANEXO IV - Preencher'!E270</f>
        <v>3.1 - Combustíveis e Lubrificantes Automotivos</v>
      </c>
      <c r="D261" s="3">
        <f>'[1]TCE - ANEXO IV - Preencher'!F270</f>
        <v>8035784000103</v>
      </c>
      <c r="E261" s="5" t="str">
        <f>'[1]TCE - ANEXO IV - Preencher'!G270</f>
        <v>TAPAJOS PRODUTOS DE PETROLEO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000025277</v>
      </c>
      <c r="I261" s="6">
        <f>IF('[1]TCE - ANEXO IV - Preencher'!K270="","",'[1]TCE - ANEXO IV - Preencher'!K270)</f>
        <v>45114</v>
      </c>
      <c r="J261" s="5" t="str">
        <f>'[1]TCE - ANEXO IV - Preencher'!L270</f>
        <v>26230708035784000103550010000252771001172063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213.07</v>
      </c>
    </row>
    <row r="262" spans="1:12" s="8" customFormat="1" ht="19.5" customHeight="1" x14ac:dyDescent="0.2">
      <c r="A262" s="3">
        <f>IFERROR(VLOOKUP(B262,'[1]DADOS (OCULTAR)'!$Q$3:$S$133,3,0),"")</f>
        <v>9767633000366</v>
      </c>
      <c r="B262" s="4" t="str">
        <f>'[1]TCE - ANEXO IV - Preencher'!C271</f>
        <v>HOSPITAL ERMÍRIO COUTINHO</v>
      </c>
      <c r="C262" s="4" t="str">
        <f>'[1]TCE - ANEXO IV - Preencher'!E271</f>
        <v>3.1 - Combustíveis e Lubrificantes Automotivos</v>
      </c>
      <c r="D262" s="3">
        <f>'[1]TCE - ANEXO IV - Preencher'!F271</f>
        <v>8035784000103</v>
      </c>
      <c r="E262" s="5" t="str">
        <f>'[1]TCE - ANEXO IV - Preencher'!G271</f>
        <v>TAPAJOS PRODUTOS DE PETROLEO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000025288</v>
      </c>
      <c r="I262" s="6">
        <f>IF('[1]TCE - ANEXO IV - Preencher'!K271="","",'[1]TCE - ANEXO IV - Preencher'!K271)</f>
        <v>45115</v>
      </c>
      <c r="J262" s="5" t="str">
        <f>'[1]TCE - ANEXO IV - Preencher'!L271</f>
        <v>26230708035784000103550010000252881001172776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252.31</v>
      </c>
    </row>
    <row r="263" spans="1:12" s="8" customFormat="1" ht="19.5" customHeight="1" x14ac:dyDescent="0.2">
      <c r="A263" s="3">
        <f>IFERROR(VLOOKUP(B263,'[1]DADOS (OCULTAR)'!$Q$3:$S$133,3,0),"")</f>
        <v>9767633000366</v>
      </c>
      <c r="B263" s="4" t="str">
        <f>'[1]TCE - ANEXO IV - Preencher'!C272</f>
        <v>HOSPITAL ERMÍRIO COUTINHO</v>
      </c>
      <c r="C263" s="4" t="str">
        <f>'[1]TCE - ANEXO IV - Preencher'!E272</f>
        <v>3.1 - Combustíveis e Lubrificantes Automotivos</v>
      </c>
      <c r="D263" s="3">
        <f>'[1]TCE - ANEXO IV - Preencher'!F272</f>
        <v>8035784000103</v>
      </c>
      <c r="E263" s="5" t="str">
        <f>'[1]TCE - ANEXO IV - Preencher'!G272</f>
        <v>TAPAJOS PRODUTOS DE PETROLEO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000025299</v>
      </c>
      <c r="I263" s="6">
        <f>IF('[1]TCE - ANEXO IV - Preencher'!K272="","",'[1]TCE - ANEXO IV - Preencher'!K272)</f>
        <v>45116</v>
      </c>
      <c r="J263" s="5" t="str">
        <f>'[1]TCE - ANEXO IV - Preencher'!L272</f>
        <v>26230708035784000103550010000252991001173946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297</v>
      </c>
    </row>
    <row r="264" spans="1:12" s="8" customFormat="1" ht="19.5" customHeight="1" x14ac:dyDescent="0.2">
      <c r="A264" s="3">
        <f>IFERROR(VLOOKUP(B264,'[1]DADOS (OCULTAR)'!$Q$3:$S$133,3,0),"")</f>
        <v>9767633000366</v>
      </c>
      <c r="B264" s="4" t="str">
        <f>'[1]TCE - ANEXO IV - Preencher'!C273</f>
        <v>HOSPITAL ERMÍRIO COUTINHO</v>
      </c>
      <c r="C264" s="4" t="str">
        <f>'[1]TCE - ANEXO IV - Preencher'!E273</f>
        <v>3.1 - Combustíveis e Lubrificantes Automotivos</v>
      </c>
      <c r="D264" s="3">
        <f>'[1]TCE - ANEXO IV - Preencher'!F273</f>
        <v>8035784000103</v>
      </c>
      <c r="E264" s="5" t="str">
        <f>'[1]TCE - ANEXO IV - Preencher'!G273</f>
        <v>TAPAJOS PRODUTOS DE PETROLEO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000025315</v>
      </c>
      <c r="I264" s="6">
        <f>IF('[1]TCE - ANEXO IV - Preencher'!K273="","",'[1]TCE - ANEXO IV - Preencher'!K273)</f>
        <v>45117</v>
      </c>
      <c r="J264" s="5" t="str">
        <f>'[1]TCE - ANEXO IV - Preencher'!L273</f>
        <v>26230708035784000103550010000253151001174948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521.11</v>
      </c>
    </row>
    <row r="265" spans="1:12" s="8" customFormat="1" ht="19.5" customHeight="1" x14ac:dyDescent="0.2">
      <c r="A265" s="3">
        <f>IFERROR(VLOOKUP(B265,'[1]DADOS (OCULTAR)'!$Q$3:$S$133,3,0),"")</f>
        <v>9767633000366</v>
      </c>
      <c r="B265" s="4" t="str">
        <f>'[1]TCE - ANEXO IV - Preencher'!C274</f>
        <v>HOSPITAL ERMÍRIO COUTINHO</v>
      </c>
      <c r="C265" s="4" t="str">
        <f>'[1]TCE - ANEXO IV - Preencher'!E274</f>
        <v>3.1 - Combustíveis e Lubrificantes Automotivos</v>
      </c>
      <c r="D265" s="3">
        <f>'[1]TCE - ANEXO IV - Preencher'!F274</f>
        <v>8035784000103</v>
      </c>
      <c r="E265" s="5" t="str">
        <f>'[1]TCE - ANEXO IV - Preencher'!G274</f>
        <v>TAPAJOS PRODUTOS DE PETROLEO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000025384</v>
      </c>
      <c r="I265" s="6">
        <f>IF('[1]TCE - ANEXO IV - Preencher'!K274="","",'[1]TCE - ANEXO IV - Preencher'!K274)</f>
        <v>45119</v>
      </c>
      <c r="J265" s="5" t="str">
        <f>'[1]TCE - ANEXO IV - Preencher'!L274</f>
        <v>26230708035784000103550010000253841001179130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352.79</v>
      </c>
    </row>
    <row r="266" spans="1:12" s="8" customFormat="1" ht="19.5" customHeight="1" x14ac:dyDescent="0.2">
      <c r="A266" s="3">
        <f>IFERROR(VLOOKUP(B266,'[1]DADOS (OCULTAR)'!$Q$3:$S$133,3,0),"")</f>
        <v>9767633000366</v>
      </c>
      <c r="B266" s="4" t="str">
        <f>'[1]TCE - ANEXO IV - Preencher'!C275</f>
        <v>HOSPITAL ERMÍRIO COUTINHO</v>
      </c>
      <c r="C266" s="4" t="str">
        <f>'[1]TCE - ANEXO IV - Preencher'!E275</f>
        <v>3.1 - Combustíveis e Lubrificantes Automotivos</v>
      </c>
      <c r="D266" s="3">
        <f>'[1]TCE - ANEXO IV - Preencher'!F275</f>
        <v>8035784000103</v>
      </c>
      <c r="E266" s="5" t="str">
        <f>'[1]TCE - ANEXO IV - Preencher'!G275</f>
        <v>TAPAJOS PRODUTOS DE PETROLEO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000025429</v>
      </c>
      <c r="I266" s="6">
        <f>IF('[1]TCE - ANEXO IV - Preencher'!K275="","",'[1]TCE - ANEXO IV - Preencher'!K275)</f>
        <v>45120</v>
      </c>
      <c r="J266" s="5" t="str">
        <f>'[1]TCE - ANEXO IV - Preencher'!L275</f>
        <v>26230708035784000103550010000254291001181058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575.02</v>
      </c>
    </row>
    <row r="267" spans="1:12" s="8" customFormat="1" ht="19.5" customHeight="1" x14ac:dyDescent="0.2">
      <c r="A267" s="3">
        <f>IFERROR(VLOOKUP(B267,'[1]DADOS (OCULTAR)'!$Q$3:$S$133,3,0),"")</f>
        <v>9767633000366</v>
      </c>
      <c r="B267" s="4" t="str">
        <f>'[1]TCE - ANEXO IV - Preencher'!C276</f>
        <v>HOSPITAL ERMÍRIO COUTINHO</v>
      </c>
      <c r="C267" s="4" t="str">
        <f>'[1]TCE - ANEXO IV - Preencher'!E276</f>
        <v>3.1 - Combustíveis e Lubrificantes Automotivos</v>
      </c>
      <c r="D267" s="3">
        <f>'[1]TCE - ANEXO IV - Preencher'!F276</f>
        <v>8035784000103</v>
      </c>
      <c r="E267" s="5" t="str">
        <f>'[1]TCE - ANEXO IV - Preencher'!G276</f>
        <v>TAPAJOS PRODUTOS DE PETROLEO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000025485</v>
      </c>
      <c r="I267" s="6">
        <f>IF('[1]TCE - ANEXO IV - Preencher'!K276="","",'[1]TCE - ANEXO IV - Preencher'!K276)</f>
        <v>45122</v>
      </c>
      <c r="J267" s="5" t="str">
        <f>'[1]TCE - ANEXO IV - Preencher'!L276</f>
        <v>26230708035784000103550010000254851001184315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489</v>
      </c>
    </row>
    <row r="268" spans="1:12" s="8" customFormat="1" ht="19.5" customHeight="1" x14ac:dyDescent="0.2">
      <c r="A268" s="3">
        <f>IFERROR(VLOOKUP(B268,'[1]DADOS (OCULTAR)'!$Q$3:$S$133,3,0),"")</f>
        <v>9767633000366</v>
      </c>
      <c r="B268" s="4" t="str">
        <f>'[1]TCE - ANEXO IV - Preencher'!C277</f>
        <v>HOSPITAL ERMÍRIO COUTINHO</v>
      </c>
      <c r="C268" s="4" t="str">
        <f>'[1]TCE - ANEXO IV - Preencher'!E277</f>
        <v>3.1 - Combustíveis e Lubrificantes Automotivos</v>
      </c>
      <c r="D268" s="3">
        <f>'[1]TCE - ANEXO IV - Preencher'!F277</f>
        <v>8035784000103</v>
      </c>
      <c r="E268" s="5" t="str">
        <f>'[1]TCE - ANEXO IV - Preencher'!G277</f>
        <v>TAPAJOS PRODUTOS DE PETROLEO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000025476</v>
      </c>
      <c r="I268" s="6">
        <f>IF('[1]TCE - ANEXO IV - Preencher'!K277="","",'[1]TCE - ANEXO IV - Preencher'!K277)</f>
        <v>45121</v>
      </c>
      <c r="J268" s="5" t="str">
        <f>'[1]TCE - ANEXO IV - Preencher'!L277</f>
        <v>26230708035784000103550010000254761001183506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210.52</v>
      </c>
    </row>
    <row r="269" spans="1:12" s="8" customFormat="1" ht="19.5" customHeight="1" x14ac:dyDescent="0.2">
      <c r="A269" s="3">
        <f>IFERROR(VLOOKUP(B269,'[1]DADOS (OCULTAR)'!$Q$3:$S$133,3,0),"")</f>
        <v>9767633000366</v>
      </c>
      <c r="B269" s="4" t="str">
        <f>'[1]TCE - ANEXO IV - Preencher'!C278</f>
        <v>HOSPITAL ERMÍRIO COUTINHO</v>
      </c>
      <c r="C269" s="4" t="str">
        <f>'[1]TCE - ANEXO IV - Preencher'!E278</f>
        <v>3.1 - Combustíveis e Lubrificantes Automotivos</v>
      </c>
      <c r="D269" s="3">
        <f>'[1]TCE - ANEXO IV - Preencher'!F278</f>
        <v>8035784000103</v>
      </c>
      <c r="E269" s="5" t="str">
        <f>'[1]TCE - ANEXO IV - Preencher'!G278</f>
        <v>TAPAJOS PRODUTOS DE PETROLEO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000025474</v>
      </c>
      <c r="I269" s="6">
        <f>IF('[1]TCE - ANEXO IV - Preencher'!K278="","",'[1]TCE - ANEXO IV - Preencher'!K278)</f>
        <v>45121</v>
      </c>
      <c r="J269" s="5" t="str">
        <f>'[1]TCE - ANEXO IV - Preencher'!L278</f>
        <v>26230708035784000103550010000254741001183463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297.76</v>
      </c>
    </row>
    <row r="270" spans="1:12" s="8" customFormat="1" ht="19.5" customHeight="1" x14ac:dyDescent="0.2">
      <c r="A270" s="3">
        <f>IFERROR(VLOOKUP(B270,'[1]DADOS (OCULTAR)'!$Q$3:$S$133,3,0),"")</f>
        <v>9767633000366</v>
      </c>
      <c r="B270" s="4" t="str">
        <f>'[1]TCE - ANEXO IV - Preencher'!C279</f>
        <v>HOSPITAL ERMÍRIO COUTINHO</v>
      </c>
      <c r="C270" s="4" t="str">
        <f>'[1]TCE - ANEXO IV - Preencher'!E279</f>
        <v>3.1 - Combustíveis e Lubrificantes Automotivos</v>
      </c>
      <c r="D270" s="3">
        <f>'[1]TCE - ANEXO IV - Preencher'!F279</f>
        <v>8035784000103</v>
      </c>
      <c r="E270" s="5" t="str">
        <f>'[1]TCE - ANEXO IV - Preencher'!G279</f>
        <v>TAPAJOS PRODUTOS DE PETROLEO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000025402</v>
      </c>
      <c r="I270" s="6">
        <f>IF('[1]TCE - ANEXO IV - Preencher'!K279="","",'[1]TCE - ANEXO IV - Preencher'!K279)</f>
        <v>45119</v>
      </c>
      <c r="J270" s="5" t="str">
        <f>'[1]TCE - ANEXO IV - Preencher'!L279</f>
        <v>26230708035784000103550010000254021001179807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196.68</v>
      </c>
    </row>
    <row r="271" spans="1:12" s="8" customFormat="1" ht="19.5" customHeight="1" x14ac:dyDescent="0.2">
      <c r="A271" s="3">
        <f>IFERROR(VLOOKUP(B271,'[1]DADOS (OCULTAR)'!$Q$3:$S$133,3,0),"")</f>
        <v>9767633000366</v>
      </c>
      <c r="B271" s="4" t="str">
        <f>'[1]TCE - ANEXO IV - Preencher'!C280</f>
        <v>HOSPITAL ERMÍRIO COUTINHO</v>
      </c>
      <c r="C271" s="4" t="str">
        <f>'[1]TCE - ANEXO IV - Preencher'!E280</f>
        <v>3.1 - Combustíveis e Lubrificantes Automotivos</v>
      </c>
      <c r="D271" s="3">
        <f>'[1]TCE - ANEXO IV - Preencher'!F280</f>
        <v>8035784000103</v>
      </c>
      <c r="E271" s="5" t="str">
        <f>'[1]TCE - ANEXO IV - Preencher'!G280</f>
        <v>TAPAJOS PRODUTOS DE PETROLEO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000025514</v>
      </c>
      <c r="I271" s="6">
        <f>IF('[1]TCE - ANEXO IV - Preencher'!K280="","",'[1]TCE - ANEXO IV - Preencher'!K280)</f>
        <v>45123</v>
      </c>
      <c r="J271" s="5" t="str">
        <f>'[1]TCE - ANEXO IV - Preencher'!L280</f>
        <v>26230708035784000103550010000255141001185846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426.55</v>
      </c>
    </row>
    <row r="272" spans="1:12" s="8" customFormat="1" ht="19.5" customHeight="1" x14ac:dyDescent="0.2">
      <c r="A272" s="3">
        <f>IFERROR(VLOOKUP(B272,'[1]DADOS (OCULTAR)'!$Q$3:$S$133,3,0),"")</f>
        <v>9767633000366</v>
      </c>
      <c r="B272" s="4" t="str">
        <f>'[1]TCE - ANEXO IV - Preencher'!C281</f>
        <v>HOSPITAL ERMÍRIO COUTINHO</v>
      </c>
      <c r="C272" s="4" t="str">
        <f>'[1]TCE - ANEXO IV - Preencher'!E281</f>
        <v>3.1 - Combustíveis e Lubrificantes Automotivos</v>
      </c>
      <c r="D272" s="3">
        <f>'[1]TCE - ANEXO IV - Preencher'!F281</f>
        <v>8035784000103</v>
      </c>
      <c r="E272" s="5" t="str">
        <f>'[1]TCE - ANEXO IV - Preencher'!G281</f>
        <v>TAPAJOS PRODUTOS DE PETROLEO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000025535</v>
      </c>
      <c r="I272" s="6">
        <f>IF('[1]TCE - ANEXO IV - Preencher'!K281="","",'[1]TCE - ANEXO IV - Preencher'!K281)</f>
        <v>45124</v>
      </c>
      <c r="J272" s="5" t="str">
        <f>'[1]TCE - ANEXO IV - Preencher'!L281</f>
        <v>26230708035784000103550010000255351001187202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230.09</v>
      </c>
    </row>
    <row r="273" spans="1:12" s="8" customFormat="1" ht="19.5" customHeight="1" x14ac:dyDescent="0.2">
      <c r="A273" s="3">
        <f>IFERROR(VLOOKUP(B273,'[1]DADOS (OCULTAR)'!$Q$3:$S$133,3,0),"")</f>
        <v>9767633000366</v>
      </c>
      <c r="B273" s="4" t="str">
        <f>'[1]TCE - ANEXO IV - Preencher'!C282</f>
        <v>HOSPITAL ERMÍRIO COUTINHO</v>
      </c>
      <c r="C273" s="4" t="str">
        <f>'[1]TCE - ANEXO IV - Preencher'!E282</f>
        <v>3.1 - Combustíveis e Lubrificantes Automotivos</v>
      </c>
      <c r="D273" s="3">
        <f>'[1]TCE - ANEXO IV - Preencher'!F282</f>
        <v>8035784000103</v>
      </c>
      <c r="E273" s="5" t="str">
        <f>'[1]TCE - ANEXO IV - Preencher'!G282</f>
        <v>TAPAJOS PRODUTOS DE PETROLEO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000025556</v>
      </c>
      <c r="I273" s="6">
        <f>IF('[1]TCE - ANEXO IV - Preencher'!K282="","",'[1]TCE - ANEXO IV - Preencher'!K282)</f>
        <v>45124</v>
      </c>
      <c r="J273" s="5" t="str">
        <f>'[1]TCE - ANEXO IV - Preencher'!L282</f>
        <v>26230708035784000103550010000255561001187849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268.06</v>
      </c>
    </row>
    <row r="274" spans="1:12" s="8" customFormat="1" ht="19.5" customHeight="1" x14ac:dyDescent="0.2">
      <c r="A274" s="3">
        <f>IFERROR(VLOOKUP(B274,'[1]DADOS (OCULTAR)'!$Q$3:$S$133,3,0),"")</f>
        <v>9767633000366</v>
      </c>
      <c r="B274" s="4" t="str">
        <f>'[1]TCE - ANEXO IV - Preencher'!C283</f>
        <v>HOSPITAL ERMÍRIO COUTINHO</v>
      </c>
      <c r="C274" s="4" t="str">
        <f>'[1]TCE - ANEXO IV - Preencher'!E283</f>
        <v>3.1 - Combustíveis e Lubrificantes Automotivos</v>
      </c>
      <c r="D274" s="3">
        <f>'[1]TCE - ANEXO IV - Preencher'!F283</f>
        <v>8035784000103</v>
      </c>
      <c r="E274" s="5" t="str">
        <f>'[1]TCE - ANEXO IV - Preencher'!G283</f>
        <v>TAPAJOS PRODUTOS DE PETROLEO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000025564</v>
      </c>
      <c r="I274" s="6">
        <f>IF('[1]TCE - ANEXO IV - Preencher'!K283="","",'[1]TCE - ANEXO IV - Preencher'!K283)</f>
        <v>45125</v>
      </c>
      <c r="J274" s="5" t="str">
        <f>'[1]TCE - ANEXO IV - Preencher'!L283</f>
        <v>26230708035784000103550010000255641001188332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112.81</v>
      </c>
    </row>
    <row r="275" spans="1:12" s="8" customFormat="1" ht="19.5" customHeight="1" x14ac:dyDescent="0.2">
      <c r="A275" s="3">
        <f>IFERROR(VLOOKUP(B275,'[1]DADOS (OCULTAR)'!$Q$3:$S$133,3,0),"")</f>
        <v>9767633000366</v>
      </c>
      <c r="B275" s="4" t="str">
        <f>'[1]TCE - ANEXO IV - Preencher'!C284</f>
        <v>HOSPITAL ERMÍRIO COUTINHO</v>
      </c>
      <c r="C275" s="4" t="str">
        <f>'[1]TCE - ANEXO IV - Preencher'!E284</f>
        <v>3.1 - Combustíveis e Lubrificantes Automotivos</v>
      </c>
      <c r="D275" s="3">
        <f>'[1]TCE - ANEXO IV - Preencher'!F284</f>
        <v>8035784000103</v>
      </c>
      <c r="E275" s="5" t="str">
        <f>'[1]TCE - ANEXO IV - Preencher'!G284</f>
        <v>TAPAJOS PRODUTOS DE PETROLEO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000025606</v>
      </c>
      <c r="I275" s="6">
        <f>IF('[1]TCE - ANEXO IV - Preencher'!K284="","",'[1]TCE - ANEXO IV - Preencher'!K284)</f>
        <v>45126</v>
      </c>
      <c r="J275" s="5" t="str">
        <f>'[1]TCE - ANEXO IV - Preencher'!L284</f>
        <v>26230708035784000103550010000256061001190266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317.01</v>
      </c>
    </row>
    <row r="276" spans="1:12" s="8" customFormat="1" ht="19.5" customHeight="1" x14ac:dyDescent="0.2">
      <c r="A276" s="3">
        <f>IFERROR(VLOOKUP(B276,'[1]DADOS (OCULTAR)'!$Q$3:$S$133,3,0),"")</f>
        <v>9767633000366</v>
      </c>
      <c r="B276" s="4" t="str">
        <f>'[1]TCE - ANEXO IV - Preencher'!C285</f>
        <v>HOSPITAL ERMÍRIO COUTINHO</v>
      </c>
      <c r="C276" s="4" t="str">
        <f>'[1]TCE - ANEXO IV - Preencher'!E285</f>
        <v>3.1 - Combustíveis e Lubrificantes Automotivos</v>
      </c>
      <c r="D276" s="3">
        <f>'[1]TCE - ANEXO IV - Preencher'!F285</f>
        <v>8035784000103</v>
      </c>
      <c r="E276" s="5" t="str">
        <f>'[1]TCE - ANEXO IV - Preencher'!G285</f>
        <v>TAPAJOS PRODUTOS DE PETROLEO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000025612</v>
      </c>
      <c r="I276" s="6">
        <f>IF('[1]TCE - ANEXO IV - Preencher'!K285="","",'[1]TCE - ANEXO IV - Preencher'!K285)</f>
        <v>45126</v>
      </c>
      <c r="J276" s="5" t="str">
        <f>'[1]TCE - ANEXO IV - Preencher'!L285</f>
        <v>26230708035784000103550010000256121001190425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285.02999999999997</v>
      </c>
    </row>
    <row r="277" spans="1:12" s="8" customFormat="1" ht="19.5" customHeight="1" x14ac:dyDescent="0.2">
      <c r="A277" s="3">
        <f>IFERROR(VLOOKUP(B277,'[1]DADOS (OCULTAR)'!$Q$3:$S$133,3,0),"")</f>
        <v>9767633000366</v>
      </c>
      <c r="B277" s="4" t="str">
        <f>'[1]TCE - ANEXO IV - Preencher'!C286</f>
        <v>HOSPITAL ERMÍRIO COUTINHO</v>
      </c>
      <c r="C277" s="4" t="str">
        <f>'[1]TCE - ANEXO IV - Preencher'!E286</f>
        <v>3.1 - Combustíveis e Lubrificantes Automotivos</v>
      </c>
      <c r="D277" s="3">
        <f>'[1]TCE - ANEXO IV - Preencher'!F286</f>
        <v>8035784000103</v>
      </c>
      <c r="E277" s="5" t="str">
        <f>'[1]TCE - ANEXO IV - Preencher'!G286</f>
        <v>TAPAJOS PRODUTOS DE PETROLEO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000025629</v>
      </c>
      <c r="I277" s="6">
        <f>IF('[1]TCE - ANEXO IV - Preencher'!K286="","",'[1]TCE - ANEXO IV - Preencher'!K286)</f>
        <v>45126</v>
      </c>
      <c r="J277" s="5" t="str">
        <f>'[1]TCE - ANEXO IV - Preencher'!L286</f>
        <v>26230708035784000103550010000256291001190830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200</v>
      </c>
    </row>
    <row r="278" spans="1:12" s="8" customFormat="1" ht="19.5" customHeight="1" x14ac:dyDescent="0.2">
      <c r="A278" s="3">
        <f>IFERROR(VLOOKUP(B278,'[1]DADOS (OCULTAR)'!$Q$3:$S$133,3,0),"")</f>
        <v>9767633000366</v>
      </c>
      <c r="B278" s="4" t="str">
        <f>'[1]TCE - ANEXO IV - Preencher'!C287</f>
        <v>HOSPITAL ERMÍRIO COUTINHO</v>
      </c>
      <c r="C278" s="4" t="str">
        <f>'[1]TCE - ANEXO IV - Preencher'!E287</f>
        <v>3.1 - Combustíveis e Lubrificantes Automotivos</v>
      </c>
      <c r="D278" s="3">
        <f>'[1]TCE - ANEXO IV - Preencher'!F287</f>
        <v>8035784000103</v>
      </c>
      <c r="E278" s="5" t="str">
        <f>'[1]TCE - ANEXO IV - Preencher'!G287</f>
        <v>TAPAJOS PRODUTOS DE PETROLEO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000025622</v>
      </c>
      <c r="I278" s="6">
        <f>IF('[1]TCE - ANEXO IV - Preencher'!K287="","",'[1]TCE - ANEXO IV - Preencher'!K287)</f>
        <v>45126</v>
      </c>
      <c r="J278" s="5" t="str">
        <f>'[1]TCE - ANEXO IV - Preencher'!L287</f>
        <v>26230708035784000103550010000256221001190669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215.03</v>
      </c>
    </row>
    <row r="279" spans="1:12" s="8" customFormat="1" ht="19.5" customHeight="1" x14ac:dyDescent="0.2">
      <c r="A279" s="3">
        <f>IFERROR(VLOOKUP(B279,'[1]DADOS (OCULTAR)'!$Q$3:$S$133,3,0),"")</f>
        <v>9767633000366</v>
      </c>
      <c r="B279" s="4" t="str">
        <f>'[1]TCE - ANEXO IV - Preencher'!C288</f>
        <v>HOSPITAL ERMÍRIO COUTINHO</v>
      </c>
      <c r="C279" s="4" t="str">
        <f>'[1]TCE - ANEXO IV - Preencher'!E288</f>
        <v>3.1 - Combustíveis e Lubrificantes Automotivos</v>
      </c>
      <c r="D279" s="3">
        <f>'[1]TCE - ANEXO IV - Preencher'!F288</f>
        <v>8035784000103</v>
      </c>
      <c r="E279" s="5" t="str">
        <f>'[1]TCE - ANEXO IV - Preencher'!G288</f>
        <v>TAPAJOS PRODUTOS DE PETROLEO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000025647</v>
      </c>
      <c r="I279" s="6">
        <f>IF('[1]TCE - ANEXO IV - Preencher'!K288="","",'[1]TCE - ANEXO IV - Preencher'!K288)</f>
        <v>45127</v>
      </c>
      <c r="J279" s="5" t="str">
        <f>'[1]TCE - ANEXO IV - Preencher'!L288</f>
        <v>26230708035784000103550010000256471001191893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380.39</v>
      </c>
    </row>
    <row r="280" spans="1:12" s="8" customFormat="1" ht="19.5" customHeight="1" x14ac:dyDescent="0.2">
      <c r="A280" s="3">
        <f>IFERROR(VLOOKUP(B280,'[1]DADOS (OCULTAR)'!$Q$3:$S$133,3,0),"")</f>
        <v>9767633000366</v>
      </c>
      <c r="B280" s="4" t="str">
        <f>'[1]TCE - ANEXO IV - Preencher'!C289</f>
        <v>HOSPITAL ERMÍRIO COUTINHO</v>
      </c>
      <c r="C280" s="4" t="str">
        <f>'[1]TCE - ANEXO IV - Preencher'!E289</f>
        <v>3.1 - Combustíveis e Lubrificantes Automotivos</v>
      </c>
      <c r="D280" s="3">
        <f>'[1]TCE - ANEXO IV - Preencher'!F289</f>
        <v>8035784000103</v>
      </c>
      <c r="E280" s="5" t="str">
        <f>'[1]TCE - ANEXO IV - Preencher'!G289</f>
        <v>TAPAJOS PRODUTOS DE PETROLEO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000025769</v>
      </c>
      <c r="I280" s="6">
        <f>IF('[1]TCE - ANEXO IV - Preencher'!K289="","",'[1]TCE - ANEXO IV - Preencher'!K289)</f>
        <v>45131</v>
      </c>
      <c r="J280" s="5" t="str">
        <f>'[1]TCE - ANEXO IV - Preencher'!L289</f>
        <v>26230708035784000103550010000257691001198246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170.3</v>
      </c>
    </row>
    <row r="281" spans="1:12" s="8" customFormat="1" ht="19.5" customHeight="1" x14ac:dyDescent="0.2">
      <c r="A281" s="3">
        <f>IFERROR(VLOOKUP(B281,'[1]DADOS (OCULTAR)'!$Q$3:$S$133,3,0),"")</f>
        <v>9767633000366</v>
      </c>
      <c r="B281" s="4" t="str">
        <f>'[1]TCE - ANEXO IV - Preencher'!C290</f>
        <v>HOSPITAL ERMÍRIO COUTINHO</v>
      </c>
      <c r="C281" s="4" t="str">
        <f>'[1]TCE - ANEXO IV - Preencher'!E290</f>
        <v>3.1 - Combustíveis e Lubrificantes Automotivos</v>
      </c>
      <c r="D281" s="3">
        <f>'[1]TCE - ANEXO IV - Preencher'!F290</f>
        <v>8035784000103</v>
      </c>
      <c r="E281" s="5" t="str">
        <f>'[1]TCE - ANEXO IV - Preencher'!G290</f>
        <v>TAPAJOS PRODUTOS DE PETROLEO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000025741</v>
      </c>
      <c r="I281" s="6">
        <f>IF('[1]TCE - ANEXO IV - Preencher'!K290="","",'[1]TCE - ANEXO IV - Preencher'!K290)</f>
        <v>45130</v>
      </c>
      <c r="J281" s="5" t="str">
        <f>'[1]TCE - ANEXO IV - Preencher'!L290</f>
        <v>26230708035784000103550010000257411001196994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231.54</v>
      </c>
    </row>
    <row r="282" spans="1:12" s="8" customFormat="1" ht="19.5" customHeight="1" x14ac:dyDescent="0.2">
      <c r="A282" s="3">
        <f>IFERROR(VLOOKUP(B282,'[1]DADOS (OCULTAR)'!$Q$3:$S$133,3,0),"")</f>
        <v>9767633000366</v>
      </c>
      <c r="B282" s="4" t="str">
        <f>'[1]TCE - ANEXO IV - Preencher'!C291</f>
        <v>HOSPITAL ERMÍRIO COUTINHO</v>
      </c>
      <c r="C282" s="4" t="str">
        <f>'[1]TCE - ANEXO IV - Preencher'!E291</f>
        <v>3.1 - Combustíveis e Lubrificantes Automotivos</v>
      </c>
      <c r="D282" s="3">
        <f>'[1]TCE - ANEXO IV - Preencher'!F291</f>
        <v>8035784000103</v>
      </c>
      <c r="E282" s="5" t="str">
        <f>'[1]TCE - ANEXO IV - Preencher'!G291</f>
        <v>TAPAJOS PRODUTOS DE PETROLEO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000025766</v>
      </c>
      <c r="I282" s="6">
        <f>IF('[1]TCE - ANEXO IV - Preencher'!K291="","",'[1]TCE - ANEXO IV - Preencher'!K291)</f>
        <v>45131</v>
      </c>
      <c r="J282" s="5" t="str">
        <f>'[1]TCE - ANEXO IV - Preencher'!L291</f>
        <v>26230708035784000103550010000257661001198120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200.15</v>
      </c>
    </row>
    <row r="283" spans="1:12" s="8" customFormat="1" ht="19.5" customHeight="1" x14ac:dyDescent="0.2">
      <c r="A283" s="3">
        <f>IFERROR(VLOOKUP(B283,'[1]DADOS (OCULTAR)'!$Q$3:$S$133,3,0),"")</f>
        <v>9767633000366</v>
      </c>
      <c r="B283" s="4" t="str">
        <f>'[1]TCE - ANEXO IV - Preencher'!C292</f>
        <v>HOSPITAL ERMÍRIO COUTINHO</v>
      </c>
      <c r="C283" s="4" t="str">
        <f>'[1]TCE - ANEXO IV - Preencher'!E292</f>
        <v>3.1 - Combustíveis e Lubrificantes Automotivos</v>
      </c>
      <c r="D283" s="3">
        <f>'[1]TCE - ANEXO IV - Preencher'!F292</f>
        <v>8035784000103</v>
      </c>
      <c r="E283" s="5" t="str">
        <f>'[1]TCE - ANEXO IV - Preencher'!G292</f>
        <v>TAPAJOS PRODUTOS DE PETROLEO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000025676</v>
      </c>
      <c r="I283" s="6">
        <f>IF('[1]TCE - ANEXO IV - Preencher'!K292="","",'[1]TCE - ANEXO IV - Preencher'!K292)</f>
        <v>45128</v>
      </c>
      <c r="J283" s="5" t="str">
        <f>'[1]TCE - ANEXO IV - Preencher'!L292</f>
        <v>26230708035784000103550010000256761001193286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438.02</v>
      </c>
    </row>
    <row r="284" spans="1:12" s="8" customFormat="1" ht="19.5" customHeight="1" x14ac:dyDescent="0.2">
      <c r="A284" s="3">
        <f>IFERROR(VLOOKUP(B284,'[1]DADOS (OCULTAR)'!$Q$3:$S$133,3,0),"")</f>
        <v>9767633000366</v>
      </c>
      <c r="B284" s="4" t="str">
        <f>'[1]TCE - ANEXO IV - Preencher'!C293</f>
        <v>HOSPITAL ERMÍRIO COUTINHO</v>
      </c>
      <c r="C284" s="4" t="str">
        <f>'[1]TCE - ANEXO IV - Preencher'!E293</f>
        <v>3.1 - Combustíveis e Lubrificantes Automotivos</v>
      </c>
      <c r="D284" s="3">
        <f>'[1]TCE - ANEXO IV - Preencher'!F293</f>
        <v>8035784000103</v>
      </c>
      <c r="E284" s="5" t="str">
        <f>'[1]TCE - ANEXO IV - Preencher'!G293</f>
        <v>TAPAJOS PRODUTOS DE PETROLEO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000025720</v>
      </c>
      <c r="I284" s="6">
        <f>IF('[1]TCE - ANEXO IV - Preencher'!K293="","",'[1]TCE - ANEXO IV - Preencher'!K293)</f>
        <v>45129</v>
      </c>
      <c r="J284" s="5" t="str">
        <f>'[1]TCE - ANEXO IV - Preencher'!L293</f>
        <v>26230708035784000103550010000257201001194959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603.19000000000005</v>
      </c>
    </row>
    <row r="285" spans="1:12" s="8" customFormat="1" ht="19.5" customHeight="1" x14ac:dyDescent="0.2">
      <c r="A285" s="3">
        <f>IFERROR(VLOOKUP(B285,'[1]DADOS (OCULTAR)'!$Q$3:$S$133,3,0),"")</f>
        <v>9767633000366</v>
      </c>
      <c r="B285" s="4" t="str">
        <f>'[1]TCE - ANEXO IV - Preencher'!C294</f>
        <v>HOSPITAL ERMÍRIO COUTINHO</v>
      </c>
      <c r="C285" s="4" t="str">
        <f>'[1]TCE - ANEXO IV - Preencher'!E294</f>
        <v>3.1 - Combustíveis e Lubrificantes Automotivos</v>
      </c>
      <c r="D285" s="3">
        <f>'[1]TCE - ANEXO IV - Preencher'!F294</f>
        <v>8035784000103</v>
      </c>
      <c r="E285" s="5" t="str">
        <f>'[1]TCE - ANEXO IV - Preencher'!G294</f>
        <v>TAPAJOS PRODUTOS DE PETROLEO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000025798</v>
      </c>
      <c r="I285" s="6">
        <f>IF('[1]TCE - ANEXO IV - Preencher'!K294="","",'[1]TCE - ANEXO IV - Preencher'!K294)</f>
        <v>45132</v>
      </c>
      <c r="J285" s="5" t="str">
        <f>'[1]TCE - ANEXO IV - Preencher'!L294</f>
        <v>26230708035784000103550010000257981001199619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502.34</v>
      </c>
    </row>
    <row r="286" spans="1:12" s="8" customFormat="1" ht="19.5" customHeight="1" x14ac:dyDescent="0.2">
      <c r="A286" s="3">
        <f>IFERROR(VLOOKUP(B286,'[1]DADOS (OCULTAR)'!$Q$3:$S$133,3,0),"")</f>
        <v>9767633000366</v>
      </c>
      <c r="B286" s="4" t="str">
        <f>'[1]TCE - ANEXO IV - Preencher'!C295</f>
        <v>HOSPITAL ERMÍRIO COUTINHO</v>
      </c>
      <c r="C286" s="4" t="str">
        <f>'[1]TCE - ANEXO IV - Preencher'!E295</f>
        <v>3.1 - Combustíveis e Lubrificantes Automotivos</v>
      </c>
      <c r="D286" s="3">
        <f>'[1]TCE - ANEXO IV - Preencher'!F295</f>
        <v>8035784000103</v>
      </c>
      <c r="E286" s="5" t="str">
        <f>'[1]TCE - ANEXO IV - Preencher'!G295</f>
        <v>TAPAJOS PRODUTOS DE PETROLEO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000025841</v>
      </c>
      <c r="I286" s="6">
        <f>IF('[1]TCE - ANEXO IV - Preencher'!K295="","",'[1]TCE - ANEXO IV - Preencher'!K295)</f>
        <v>45133</v>
      </c>
      <c r="J286" s="5" t="str">
        <f>'[1]TCE - ANEXO IV - Preencher'!L295</f>
        <v>26230708035784000103550010000258411001201489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391.32</v>
      </c>
    </row>
    <row r="287" spans="1:12" s="8" customFormat="1" ht="19.5" customHeight="1" x14ac:dyDescent="0.2">
      <c r="A287" s="3">
        <f>IFERROR(VLOOKUP(B287,'[1]DADOS (OCULTAR)'!$Q$3:$S$133,3,0),"")</f>
        <v>9767633000366</v>
      </c>
      <c r="B287" s="4" t="str">
        <f>'[1]TCE - ANEXO IV - Preencher'!C296</f>
        <v>HOSPITAL ERMÍRIO COUTINHO</v>
      </c>
      <c r="C287" s="4" t="str">
        <f>'[1]TCE - ANEXO IV - Preencher'!E296</f>
        <v>3.1 - Combustíveis e Lubrificantes Automotivos</v>
      </c>
      <c r="D287" s="3">
        <f>'[1]TCE - ANEXO IV - Preencher'!F296</f>
        <v>8035784000103</v>
      </c>
      <c r="E287" s="5" t="str">
        <f>'[1]TCE - ANEXO IV - Preencher'!G296</f>
        <v>TAPAJOS PRODUTOS DE PETROLEO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000025844</v>
      </c>
      <c r="I287" s="6">
        <f>IF('[1]TCE - ANEXO IV - Preencher'!K296="","",'[1]TCE - ANEXO IV - Preencher'!K296)</f>
        <v>45133</v>
      </c>
      <c r="J287" s="5" t="str">
        <f>'[1]TCE - ANEXO IV - Preencher'!L296</f>
        <v>26230708035784000103550010000258441001201588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225</v>
      </c>
    </row>
    <row r="288" spans="1:12" s="8" customFormat="1" ht="19.5" customHeight="1" x14ac:dyDescent="0.2">
      <c r="A288" s="3">
        <f>IFERROR(VLOOKUP(B288,'[1]DADOS (OCULTAR)'!$Q$3:$S$133,3,0),"")</f>
        <v>9767633000366</v>
      </c>
      <c r="B288" s="4" t="str">
        <f>'[1]TCE - ANEXO IV - Preencher'!C297</f>
        <v>HOSPITAL ERMÍRIO COUTINHO</v>
      </c>
      <c r="C288" s="4" t="str">
        <f>'[1]TCE - ANEXO IV - Preencher'!E297</f>
        <v>3.1 - Combustíveis e Lubrificantes Automotivos</v>
      </c>
      <c r="D288" s="3">
        <f>'[1]TCE - ANEXO IV - Preencher'!F297</f>
        <v>8035784000103</v>
      </c>
      <c r="E288" s="5" t="str">
        <f>'[1]TCE - ANEXO IV - Preencher'!G297</f>
        <v>TAPAJOS PRODUTOS DE PETROLEO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000025872</v>
      </c>
      <c r="I288" s="6">
        <f>IF('[1]TCE - ANEXO IV - Preencher'!K297="","",'[1]TCE - ANEXO IV - Preencher'!K297)</f>
        <v>45134</v>
      </c>
      <c r="J288" s="5" t="str">
        <f>'[1]TCE - ANEXO IV - Preencher'!L297</f>
        <v>26230708035784000103550010000258721001203046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191.52</v>
      </c>
    </row>
    <row r="289" spans="1:12" s="8" customFormat="1" ht="19.5" customHeight="1" x14ac:dyDescent="0.2">
      <c r="A289" s="3">
        <f>IFERROR(VLOOKUP(B289,'[1]DADOS (OCULTAR)'!$Q$3:$S$133,3,0),"")</f>
        <v>9767633000366</v>
      </c>
      <c r="B289" s="4" t="str">
        <f>'[1]TCE - ANEXO IV - Preencher'!C298</f>
        <v>HOSPITAL ERMÍRIO COUTINHO</v>
      </c>
      <c r="C289" s="4" t="str">
        <f>'[1]TCE - ANEXO IV - Preencher'!E298</f>
        <v>3.1 - Combustíveis e Lubrificantes Automotivos</v>
      </c>
      <c r="D289" s="3">
        <f>'[1]TCE - ANEXO IV - Preencher'!F298</f>
        <v>8035784000103</v>
      </c>
      <c r="E289" s="5" t="str">
        <f>'[1]TCE - ANEXO IV - Preencher'!G298</f>
        <v>TAPAJOS PRODUTOS DE PETROLEO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000025886</v>
      </c>
      <c r="I289" s="6">
        <f>IF('[1]TCE - ANEXO IV - Preencher'!K298="","",'[1]TCE - ANEXO IV - Preencher'!K298)</f>
        <v>45134</v>
      </c>
      <c r="J289" s="5" t="str">
        <f>'[1]TCE - ANEXO IV - Preencher'!L298</f>
        <v>26230708035784000103550010000258861001203564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182.04</v>
      </c>
    </row>
    <row r="290" spans="1:12" s="8" customFormat="1" ht="19.5" customHeight="1" x14ac:dyDescent="0.2">
      <c r="A290" s="3">
        <f>IFERROR(VLOOKUP(B290,'[1]DADOS (OCULTAR)'!$Q$3:$S$133,3,0),"")</f>
        <v>9767633000366</v>
      </c>
      <c r="B290" s="4" t="str">
        <f>'[1]TCE - ANEXO IV - Preencher'!C299</f>
        <v>HOSPITAL ERMÍRIO COUTINHO</v>
      </c>
      <c r="C290" s="4" t="str">
        <f>'[1]TCE - ANEXO IV - Preencher'!E299</f>
        <v>3.1 - Combustíveis e Lubrificantes Automotivos</v>
      </c>
      <c r="D290" s="3">
        <f>'[1]TCE - ANEXO IV - Preencher'!F299</f>
        <v>8035784000103</v>
      </c>
      <c r="E290" s="5" t="str">
        <f>'[1]TCE - ANEXO IV - Preencher'!G299</f>
        <v>TAPAJOS PRODUTOS DE PETROLEO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000025977</v>
      </c>
      <c r="I290" s="6">
        <f>IF('[1]TCE - ANEXO IV - Preencher'!K299="","",'[1]TCE - ANEXO IV - Preencher'!K299)</f>
        <v>45136</v>
      </c>
      <c r="J290" s="5" t="str">
        <f>'[1]TCE - ANEXO IV - Preencher'!L299</f>
        <v>26230708035784000103550010000259771001207949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58.04</v>
      </c>
    </row>
    <row r="291" spans="1:12" s="8" customFormat="1" ht="19.5" customHeight="1" x14ac:dyDescent="0.2">
      <c r="A291" s="3">
        <f>IFERROR(VLOOKUP(B291,'[1]DADOS (OCULTAR)'!$Q$3:$S$133,3,0),"")</f>
        <v>9767633000366</v>
      </c>
      <c r="B291" s="4" t="str">
        <f>'[1]TCE - ANEXO IV - Preencher'!C300</f>
        <v>HOSPITAL ERMÍRIO COUTINHO</v>
      </c>
      <c r="C291" s="4" t="str">
        <f>'[1]TCE - ANEXO IV - Preencher'!E300</f>
        <v>3.1 - Combustíveis e Lubrificantes Automotivos</v>
      </c>
      <c r="D291" s="3">
        <f>'[1]TCE - ANEXO IV - Preencher'!F300</f>
        <v>8035784000103</v>
      </c>
      <c r="E291" s="5" t="str">
        <f>'[1]TCE - ANEXO IV - Preencher'!G300</f>
        <v>TAPAJOS PRODUTOS DE PETROLEO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000025982</v>
      </c>
      <c r="I291" s="6">
        <f>IF('[1]TCE - ANEXO IV - Preencher'!K300="","",'[1]TCE - ANEXO IV - Preencher'!K300)</f>
        <v>45137</v>
      </c>
      <c r="J291" s="5" t="str">
        <f>'[1]TCE - ANEXO IV - Preencher'!L300</f>
        <v>26230708035784000103550010000259821001208406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175.4</v>
      </c>
    </row>
    <row r="292" spans="1:12" s="8" customFormat="1" ht="19.5" customHeight="1" x14ac:dyDescent="0.2">
      <c r="A292" s="3">
        <f>IFERROR(VLOOKUP(B292,'[1]DADOS (OCULTAR)'!$Q$3:$S$133,3,0),"")</f>
        <v>9767633000366</v>
      </c>
      <c r="B292" s="4" t="str">
        <f>'[1]TCE - ANEXO IV - Preencher'!C301</f>
        <v>HOSPITAL ERMÍRIO COUTINHO</v>
      </c>
      <c r="C292" s="4" t="str">
        <f>'[1]TCE - ANEXO IV - Preencher'!E301</f>
        <v>3.1 - Combustíveis e Lubrificantes Automotivos</v>
      </c>
      <c r="D292" s="3">
        <f>'[1]TCE - ANEXO IV - Preencher'!F301</f>
        <v>8035784000103</v>
      </c>
      <c r="E292" s="5" t="str">
        <f>'[1]TCE - ANEXO IV - Preencher'!G301</f>
        <v>TAPAJOS PRODUTOS DE PETROLEO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000025986</v>
      </c>
      <c r="I292" s="6">
        <f>IF('[1]TCE - ANEXO IV - Preencher'!K301="","",'[1]TCE - ANEXO IV - Preencher'!K301)</f>
        <v>45137</v>
      </c>
      <c r="J292" s="5" t="str">
        <f>'[1]TCE - ANEXO IV - Preencher'!L301</f>
        <v>26230708035784000103550010000259861001208588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191.77</v>
      </c>
    </row>
    <row r="293" spans="1:12" s="8" customFormat="1" ht="19.5" customHeight="1" x14ac:dyDescent="0.2">
      <c r="A293" s="3">
        <f>IFERROR(VLOOKUP(B293,'[1]DADOS (OCULTAR)'!$Q$3:$S$133,3,0),"")</f>
        <v>9767633000366</v>
      </c>
      <c r="B293" s="4" t="str">
        <f>'[1]TCE - ANEXO IV - Preencher'!C302</f>
        <v>HOSPITAL ERMÍRIO COUTINHO</v>
      </c>
      <c r="C293" s="4" t="str">
        <f>'[1]TCE - ANEXO IV - Preencher'!E302</f>
        <v>3.1 - Combustíveis e Lubrificantes Automotivos</v>
      </c>
      <c r="D293" s="3">
        <f>'[1]TCE - ANEXO IV - Preencher'!F302</f>
        <v>8035784000103</v>
      </c>
      <c r="E293" s="5" t="str">
        <f>'[1]TCE - ANEXO IV - Preencher'!G302</f>
        <v>TAPAJOS PRODUTOS DE PETROLEO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000025959</v>
      </c>
      <c r="I293" s="6">
        <f>IF('[1]TCE - ANEXO IV - Preencher'!K302="","",'[1]TCE - ANEXO IV - Preencher'!K302)</f>
        <v>45136</v>
      </c>
      <c r="J293" s="5" t="str">
        <f>'[1]TCE - ANEXO IV - Preencher'!L302</f>
        <v>26230708035784000103550010000259591001206812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506.09</v>
      </c>
    </row>
    <row r="294" spans="1:12" s="8" customFormat="1" ht="19.5" customHeight="1" x14ac:dyDescent="0.2">
      <c r="A294" s="3">
        <f>IFERROR(VLOOKUP(B294,'[1]DADOS (OCULTAR)'!$Q$3:$S$133,3,0),"")</f>
        <v>9767633000366</v>
      </c>
      <c r="B294" s="4" t="str">
        <f>'[1]TCE - ANEXO IV - Preencher'!C303</f>
        <v>HOSPITAL ERMÍRIO COUTINHO</v>
      </c>
      <c r="C294" s="4" t="str">
        <f>'[1]TCE - ANEXO IV - Preencher'!E303</f>
        <v>3.1 - Combustíveis e Lubrificantes Automotivos</v>
      </c>
      <c r="D294" s="3">
        <f>'[1]TCE - ANEXO IV - Preencher'!F303</f>
        <v>8035784000103</v>
      </c>
      <c r="E294" s="5" t="str">
        <f>'[1]TCE - ANEXO IV - Preencher'!G303</f>
        <v>TAPAJOS PRODUTOS DE PETROLEO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000025903</v>
      </c>
      <c r="I294" s="6">
        <f>IF('[1]TCE - ANEXO IV - Preencher'!K303="","",'[1]TCE - ANEXO IV - Preencher'!K303)</f>
        <v>45135</v>
      </c>
      <c r="J294" s="5" t="str">
        <f>'[1]TCE - ANEXO IV - Preencher'!L303</f>
        <v>26230708035784000103550010000259031001204628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409.78</v>
      </c>
    </row>
    <row r="295" spans="1:12" s="8" customFormat="1" ht="19.5" customHeight="1" x14ac:dyDescent="0.2">
      <c r="A295" s="3">
        <f>IFERROR(VLOOKUP(B295,'[1]DADOS (OCULTAR)'!$Q$3:$S$133,3,0),"")</f>
        <v>9767633000366</v>
      </c>
      <c r="B295" s="4" t="str">
        <f>'[1]TCE - ANEXO IV - Preencher'!C304</f>
        <v>HOSPITAL ERMÍRIO COUTINHO</v>
      </c>
      <c r="C295" s="4" t="str">
        <f>'[1]TCE - ANEXO IV - Preencher'!E304</f>
        <v>3.1 - Combustíveis e Lubrificantes Automotivos</v>
      </c>
      <c r="D295" s="3">
        <f>'[1]TCE - ANEXO IV - Preencher'!F304</f>
        <v>8035784000103</v>
      </c>
      <c r="E295" s="5" t="str">
        <f>'[1]TCE - ANEXO IV - Preencher'!G304</f>
        <v>TAPAJOS PRODUTOS DE PETROLEO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000025940</v>
      </c>
      <c r="I295" s="6">
        <f>IF('[1]TCE - ANEXO IV - Preencher'!K304="","",'[1]TCE - ANEXO IV - Preencher'!K304)</f>
        <v>45135</v>
      </c>
      <c r="J295" s="5" t="str">
        <f>'[1]TCE - ANEXO IV - Preencher'!L304</f>
        <v>26230708035784000103550010000259401001205660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217.19</v>
      </c>
    </row>
    <row r="296" spans="1:12" s="8" customFormat="1" ht="19.5" customHeight="1" x14ac:dyDescent="0.2">
      <c r="A296" s="3">
        <f>IFERROR(VLOOKUP(B296,'[1]DADOS (OCULTAR)'!$Q$3:$S$133,3,0),"")</f>
        <v>9767633000366</v>
      </c>
      <c r="B296" s="4" t="str">
        <f>'[1]TCE - ANEXO IV - Preencher'!C305</f>
        <v>HOSPITAL ERMÍRIO COUTINHO</v>
      </c>
      <c r="C296" s="4" t="str">
        <f>'[1]TCE - ANEXO IV - Preencher'!E305</f>
        <v>3.1 - Combustíveis e Lubrificantes Automotivos</v>
      </c>
      <c r="D296" s="3">
        <f>'[1]TCE - ANEXO IV - Preencher'!F305</f>
        <v>8035784000103</v>
      </c>
      <c r="E296" s="5" t="str">
        <f>'[1]TCE - ANEXO IV - Preencher'!G305</f>
        <v>TAPAJOS PRODUTOS DE PETROLEO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000026036</v>
      </c>
      <c r="I296" s="6">
        <f>IF('[1]TCE - ANEXO IV - Preencher'!K305="","",'[1]TCE - ANEXO IV - Preencher'!K305)</f>
        <v>45138</v>
      </c>
      <c r="J296" s="5" t="str">
        <f>'[1]TCE - ANEXO IV - Preencher'!L305</f>
        <v>26230708035784000103550010000260361001210748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243.01</v>
      </c>
    </row>
    <row r="297" spans="1:12" s="8" customFormat="1" ht="19.5" customHeight="1" x14ac:dyDescent="0.2">
      <c r="A297" s="3">
        <f>IFERROR(VLOOKUP(B297,'[1]DADOS (OCULTAR)'!$Q$3:$S$133,3,0),"")</f>
        <v>9767633000366</v>
      </c>
      <c r="B297" s="4" t="str">
        <f>'[1]TCE - ANEXO IV - Preencher'!C306</f>
        <v>HOSPITAL ERMÍRIO COUTINHO</v>
      </c>
      <c r="C297" s="4" t="str">
        <f>'[1]TCE - ANEXO IV - Preencher'!E306</f>
        <v>3.1 - Combustíveis e Lubrificantes Automotivos</v>
      </c>
      <c r="D297" s="3">
        <f>'[1]TCE - ANEXO IV - Preencher'!F306</f>
        <v>8035784000103</v>
      </c>
      <c r="E297" s="5" t="str">
        <f>'[1]TCE - ANEXO IV - Preencher'!G306</f>
        <v>TAPAJOS PRODUTOS DE PETROLEO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000025539</v>
      </c>
      <c r="I297" s="6">
        <f>IF('[1]TCE - ANEXO IV - Preencher'!K306="","",'[1]TCE - ANEXO IV - Preencher'!K306)</f>
        <v>45118</v>
      </c>
      <c r="J297" s="5" t="str">
        <f>'[1]TCE - ANEXO IV - Preencher'!L306</f>
        <v>26230708035784000103550010000253591001177500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481.92</v>
      </c>
    </row>
    <row r="298" spans="1:12" s="8" customFormat="1" ht="19.5" customHeight="1" x14ac:dyDescent="0.2">
      <c r="A298" s="3">
        <f>IFERROR(VLOOKUP(B298,'[1]DADOS (OCULTAR)'!$Q$3:$S$133,3,0),"")</f>
        <v>9767633000366</v>
      </c>
      <c r="B298" s="4" t="str">
        <f>'[1]TCE - ANEXO IV - Preencher'!C307</f>
        <v>HOSPITAL ERMÍRIO COUTINHO</v>
      </c>
      <c r="C298" s="4" t="str">
        <f>'[1]TCE - ANEXO IV - Preencher'!E307</f>
        <v>3.1 - Combustíveis e Lubrificantes Automotivos</v>
      </c>
      <c r="D298" s="3">
        <f>'[1]TCE - ANEXO IV - Preencher'!F307</f>
        <v>8035784000103</v>
      </c>
      <c r="E298" s="5" t="str">
        <f>'[1]TCE - ANEXO IV - Preencher'!G307</f>
        <v>TAPAJOS PRODUTOS DE PETROLEO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000025365</v>
      </c>
      <c r="I298" s="6">
        <f>IF('[1]TCE - ANEXO IV - Preencher'!K307="","",'[1]TCE - ANEXO IV - Preencher'!K307)</f>
        <v>45118</v>
      </c>
      <c r="J298" s="5" t="str">
        <f>'[1]TCE - ANEXO IV - Preencher'!L307</f>
        <v>26230708035784000103550010000253651001177680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223.09</v>
      </c>
    </row>
    <row r="299" spans="1:12" s="8" customFormat="1" ht="19.5" customHeight="1" x14ac:dyDescent="0.2">
      <c r="A299" s="3">
        <f>IFERROR(VLOOKUP(B299,'[1]DADOS (OCULTAR)'!$Q$3:$S$133,3,0),"")</f>
        <v>9767633000366</v>
      </c>
      <c r="B299" s="4" t="str">
        <f>'[1]TCE - ANEXO IV - Preencher'!C308</f>
        <v>HOSPITAL ERMÍRIO COUTINHO</v>
      </c>
      <c r="C299" s="4" t="str">
        <f>'[1]TCE - ANEXO IV - Preencher'!E308</f>
        <v>3.1 - Combustíveis e Lubrificantes Automotivos</v>
      </c>
      <c r="D299" s="3">
        <f>'[1]TCE - ANEXO IV - Preencher'!F308</f>
        <v>8035784000103</v>
      </c>
      <c r="E299" s="5" t="str">
        <f>'[1]TCE - ANEXO IV - Preencher'!G308</f>
        <v>TAPAJOS PRODUTOS DE PETROLEO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000025719</v>
      </c>
      <c r="I299" s="6">
        <f>IF('[1]TCE - ANEXO IV - Preencher'!K308="","",'[1]TCE - ANEXO IV - Preencher'!K308)</f>
        <v>45128</v>
      </c>
      <c r="J299" s="5" t="str">
        <f>'[1]TCE - ANEXO IV - Preencher'!L308</f>
        <v>26230708035784000103550010000257191001194753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88.65</v>
      </c>
    </row>
    <row r="300" spans="1:12" s="8" customFormat="1" ht="19.5" customHeight="1" x14ac:dyDescent="0.2">
      <c r="A300" s="3">
        <f>IFERROR(VLOOKUP(B300,'[1]DADOS (OCULTAR)'!$Q$3:$S$133,3,0),"")</f>
        <v>9767633000366</v>
      </c>
      <c r="B300" s="4" t="str">
        <f>'[1]TCE - ANEXO IV - Preencher'!C309</f>
        <v>HOSPITAL ERMÍRIO COUTINHO</v>
      </c>
      <c r="C300" s="4" t="str">
        <f>'[1]TCE - ANEXO IV - Preencher'!E309</f>
        <v>3.2 - Gás e Outros Materiais Engarrafados</v>
      </c>
      <c r="D300" s="3">
        <f>'[1]TCE - ANEXO IV - Preencher'!F309</f>
        <v>3237583006521</v>
      </c>
      <c r="E300" s="5" t="str">
        <f>'[1]TCE - ANEXO IV - Preencher'!G309</f>
        <v>COPA ENERGIA DISTRIBUIDORA DE GAS S 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65</v>
      </c>
      <c r="I300" s="6">
        <f>IF('[1]TCE - ANEXO IV - Preencher'!K309="","",'[1]TCE - ANEXO IV - Preencher'!K309)</f>
        <v>45138</v>
      </c>
      <c r="J300" s="5" t="str">
        <f>'[1]TCE - ANEXO IV - Preencher'!L309</f>
        <v>26230703237583006521550030000000651354025767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2800.89</v>
      </c>
    </row>
    <row r="301" spans="1:12" s="8" customFormat="1" ht="19.5" customHeight="1" x14ac:dyDescent="0.2">
      <c r="A301" s="3">
        <f>IFERROR(VLOOKUP(B301,'[1]DADOS (OCULTAR)'!$Q$3:$S$133,3,0),"")</f>
        <v>9767633000366</v>
      </c>
      <c r="B301" s="4" t="str">
        <f>'[1]TCE - ANEXO IV - Preencher'!C310</f>
        <v>HOSPITAL ERMÍRIO COUTINHO</v>
      </c>
      <c r="C301" s="4" t="str">
        <f>'[1]TCE - ANEXO IV - Preencher'!E310</f>
        <v>3.2 - Gás e Outros Materiais Engarrafados</v>
      </c>
      <c r="D301" s="3">
        <f>'[1]TCE - ANEXO IV - Preencher'!F310</f>
        <v>3237583006521</v>
      </c>
      <c r="E301" s="5" t="str">
        <f>'[1]TCE - ANEXO IV - Preencher'!G310</f>
        <v>COPA ENERGIA DISTRIBUIDORA DE GAS S 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137</v>
      </c>
      <c r="I301" s="6">
        <f>IF('[1]TCE - ANEXO IV - Preencher'!K310="","",'[1]TCE - ANEXO IV - Preencher'!K310)</f>
        <v>45117</v>
      </c>
      <c r="J301" s="5" t="str">
        <f>'[1]TCE - ANEXO IV - Preencher'!L310</f>
        <v>26230703237583006521550100000001371349021969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1537.45</v>
      </c>
    </row>
    <row r="302" spans="1:12" s="8" customFormat="1" ht="19.5" customHeight="1" x14ac:dyDescent="0.2">
      <c r="A302" s="3">
        <f>IFERROR(VLOOKUP(B302,'[1]DADOS (OCULTAR)'!$Q$3:$S$133,3,0),"")</f>
        <v>9767633000366</v>
      </c>
      <c r="B302" s="4" t="str">
        <f>'[1]TCE - ANEXO IV - Preencher'!C311</f>
        <v>HOSPITAL ERMÍRIO COUTINHO</v>
      </c>
      <c r="C302" s="4" t="str">
        <f>'[1]TCE - ANEXO IV - Preencher'!E311</f>
        <v>3.2 - Gás e Outros Materiais Engarrafados</v>
      </c>
      <c r="D302" s="3">
        <f>'[1]TCE - ANEXO IV - Preencher'!F311</f>
        <v>3237583004588</v>
      </c>
      <c r="E302" s="5" t="str">
        <f>'[1]TCE - ANEXO IV - Preencher'!G311</f>
        <v>COPA ENERGIA DISTRIBUIDORA DE GAS S 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12515</v>
      </c>
      <c r="I302" s="6">
        <f>IF('[1]TCE - ANEXO IV - Preencher'!K311="","",'[1]TCE - ANEXO IV - Preencher'!K311)</f>
        <v>45112</v>
      </c>
      <c r="J302" s="5" t="str">
        <f>'[1]TCE - ANEXO IV - Preencher'!L311</f>
        <v>26230703237583004588550050000125151057327378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1335.12</v>
      </c>
    </row>
    <row r="303" spans="1:12" s="8" customFormat="1" ht="19.5" customHeight="1" x14ac:dyDescent="0.2">
      <c r="A303" s="3">
        <f>IFERROR(VLOOKUP(B303,'[1]DADOS (OCULTAR)'!$Q$3:$S$133,3,0),"")</f>
        <v>9767633000366</v>
      </c>
      <c r="B303" s="4" t="str">
        <f>'[1]TCE - ANEXO IV - Preencher'!C312</f>
        <v>HOSPITAL ERMÍRIO COUTINHO</v>
      </c>
      <c r="C303" s="4" t="str">
        <f>'[1]TCE - ANEXO IV - Preencher'!E312</f>
        <v>3.2 - Gás e Outros Materiais Engarrafados</v>
      </c>
      <c r="D303" s="3">
        <f>'[1]TCE - ANEXO IV - Preencher'!F312</f>
        <v>3237583004588</v>
      </c>
      <c r="E303" s="5" t="str">
        <f>'[1]TCE - ANEXO IV - Preencher'!G312</f>
        <v>COPA ENERGIA DISTRIBUIDORA DE GAS S 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185</v>
      </c>
      <c r="I303" s="6">
        <f>IF('[1]TCE - ANEXO IV - Preencher'!K312="","",'[1]TCE - ANEXO IV - Preencher'!K312)</f>
        <v>45126</v>
      </c>
      <c r="J303" s="5" t="str">
        <f>'[1]TCE - ANEXO IV - Preencher'!L312</f>
        <v>26230703237583006521550100000001851308322520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2230.69</v>
      </c>
    </row>
    <row r="304" spans="1:12" s="8" customFormat="1" ht="19.5" customHeight="1" x14ac:dyDescent="0.2">
      <c r="A304" s="3">
        <f>IFERROR(VLOOKUP(B304,'[1]DADOS (OCULTAR)'!$Q$3:$S$133,3,0),"")</f>
        <v>9767633000366</v>
      </c>
      <c r="B304" s="4" t="str">
        <f>'[1]TCE - ANEXO IV - Preencher'!C313</f>
        <v>HOSPITAL ERMÍRIO COUTINHO</v>
      </c>
      <c r="C304" s="4" t="str">
        <f>'[1]TCE - ANEXO IV - Preencher'!E313</f>
        <v>3.2 - Gás e Outros Materiais Engarrafados</v>
      </c>
      <c r="D304" s="3">
        <f>'[1]TCE - ANEXO IV - Preencher'!F313</f>
        <v>2515363000195</v>
      </c>
      <c r="E304" s="5" t="str">
        <f>'[1]TCE - ANEXO IV - Preencher'!G313</f>
        <v>LEITE &amp; SILVA COMERCIO DE GLP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000004254</v>
      </c>
      <c r="I304" s="6">
        <f>IF('[1]TCE - ANEXO IV - Preencher'!K313="","",'[1]TCE - ANEXO IV - Preencher'!K313)</f>
        <v>45132</v>
      </c>
      <c r="J304" s="5" t="str">
        <f>'[1]TCE - ANEXO IV - Preencher'!L313</f>
        <v>26230702515363000195550010000042541209100005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100</v>
      </c>
    </row>
    <row r="305" spans="1:12" s="8" customFormat="1" ht="19.5" customHeight="1" x14ac:dyDescent="0.2">
      <c r="A305" s="3">
        <f>IFERROR(VLOOKUP(B305,'[1]DADOS (OCULTAR)'!$Q$3:$S$133,3,0),"")</f>
        <v>9767633000366</v>
      </c>
      <c r="B305" s="4" t="str">
        <f>'[1]TCE - ANEXO IV - Preencher'!C314</f>
        <v>HOSPITAL ERMÍRIO COUTINHO</v>
      </c>
      <c r="C305" s="4" t="str">
        <f>'[1]TCE - ANEXO IV - Preencher'!E314</f>
        <v xml:space="preserve">3.9 - Material para Manutenção de Bens Imóveis </v>
      </c>
      <c r="D305" s="3">
        <f>'[1]TCE - ANEXO IV - Preencher'!F314</f>
        <v>40841603000130</v>
      </c>
      <c r="E305" s="5" t="str">
        <f>'[1]TCE - ANEXO IV - Preencher'!G314</f>
        <v>FERBOM FERRAGENS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000017544</v>
      </c>
      <c r="I305" s="6">
        <f>IF('[1]TCE - ANEXO IV - Preencher'!K314="","",'[1]TCE - ANEXO IV - Preencher'!K314)</f>
        <v>45114</v>
      </c>
      <c r="J305" s="5" t="str">
        <f>'[1]TCE - ANEXO IV - Preencher'!L314</f>
        <v>26230740841603000130650010000175441791159167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179.8</v>
      </c>
    </row>
    <row r="306" spans="1:12" s="8" customFormat="1" ht="19.5" customHeight="1" x14ac:dyDescent="0.2">
      <c r="A306" s="3">
        <f>IFERROR(VLOOKUP(B306,'[1]DADOS (OCULTAR)'!$Q$3:$S$133,3,0),"")</f>
        <v>9767633000366</v>
      </c>
      <c r="B306" s="4" t="str">
        <f>'[1]TCE - ANEXO IV - Preencher'!C315</f>
        <v>HOSPITAL ERMÍRIO COUTINHO</v>
      </c>
      <c r="C306" s="4" t="str">
        <f>'[1]TCE - ANEXO IV - Preencher'!E315</f>
        <v xml:space="preserve">3.9 - Material para Manutenção de Bens Imóveis </v>
      </c>
      <c r="D306" s="3">
        <f>'[1]TCE - ANEXO IV - Preencher'!F315</f>
        <v>40874505000108</v>
      </c>
      <c r="E306" s="5" t="str">
        <f>'[1]TCE - ANEXO IV - Preencher'!G315</f>
        <v>DEMEZIO FERRAGENS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000012223</v>
      </c>
      <c r="I306" s="6">
        <f>IF('[1]TCE - ANEXO IV - Preencher'!K315="","",'[1]TCE - ANEXO IV - Preencher'!K315)</f>
        <v>45114</v>
      </c>
      <c r="J306" s="5" t="str">
        <f>'[1]TCE - ANEXO IV - Preencher'!L315</f>
        <v>26230740874505000108650010000122231892403520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7</v>
      </c>
    </row>
    <row r="307" spans="1:12" s="8" customFormat="1" ht="19.5" customHeight="1" x14ac:dyDescent="0.2">
      <c r="A307" s="3">
        <f>IFERROR(VLOOKUP(B307,'[1]DADOS (OCULTAR)'!$Q$3:$S$133,3,0),"")</f>
        <v>9767633000366</v>
      </c>
      <c r="B307" s="4" t="str">
        <f>'[1]TCE - ANEXO IV - Preencher'!C316</f>
        <v>HOSPITAL ERMÍRIO COUTINHO</v>
      </c>
      <c r="C307" s="4" t="str">
        <f>'[1]TCE - ANEXO IV - Preencher'!E316</f>
        <v xml:space="preserve">3.9 - Material para Manutenção de Bens Imóveis </v>
      </c>
      <c r="D307" s="3">
        <f>'[1]TCE - ANEXO IV - Preencher'!F316</f>
        <v>40841603000130</v>
      </c>
      <c r="E307" s="5" t="str">
        <f>'[1]TCE - ANEXO IV - Preencher'!G316</f>
        <v>FERBOM FERRAGENS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000017523</v>
      </c>
      <c r="I307" s="6">
        <f>IF('[1]TCE - ANEXO IV - Preencher'!K316="","",'[1]TCE - ANEXO IV - Preencher'!K316)</f>
        <v>45111</v>
      </c>
      <c r="J307" s="5" t="str">
        <f>'[1]TCE - ANEXO IV - Preencher'!L316</f>
        <v>26230740841603000130650010000175231014571080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5.4</v>
      </c>
    </row>
    <row r="308" spans="1:12" s="8" customFormat="1" ht="19.5" customHeight="1" x14ac:dyDescent="0.2">
      <c r="A308" s="3">
        <f>IFERROR(VLOOKUP(B308,'[1]DADOS (OCULTAR)'!$Q$3:$S$133,3,0),"")</f>
        <v>9767633000366</v>
      </c>
      <c r="B308" s="4" t="str">
        <f>'[1]TCE - ANEXO IV - Preencher'!C317</f>
        <v>HOSPITAL ERMÍRIO COUTINHO</v>
      </c>
      <c r="C308" s="4" t="str">
        <f>'[1]TCE - ANEXO IV - Preencher'!E317</f>
        <v xml:space="preserve">3.9 - Material para Manutenção de Bens Imóveis </v>
      </c>
      <c r="D308" s="3">
        <f>'[1]TCE - ANEXO IV - Preencher'!F317</f>
        <v>92660406000623</v>
      </c>
      <c r="E308" s="5" t="str">
        <f>'[1]TCE - ANEXO IV - Preencher'!G317</f>
        <v>FRIGELAR COMERCIO E INDUSTRIA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000755291</v>
      </c>
      <c r="I308" s="6">
        <f>IF('[1]TCE - ANEXO IV - Preencher'!K317="","",'[1]TCE - ANEXO IV - Preencher'!K317)</f>
        <v>45124</v>
      </c>
      <c r="J308" s="5" t="str">
        <f>'[1]TCE - ANEXO IV - Preencher'!L317</f>
        <v>26230792660406000623550050007552911000119589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2130.0300000000002</v>
      </c>
    </row>
    <row r="309" spans="1:12" s="8" customFormat="1" ht="19.5" customHeight="1" x14ac:dyDescent="0.2">
      <c r="A309" s="3">
        <f>IFERROR(VLOOKUP(B309,'[1]DADOS (OCULTAR)'!$Q$3:$S$133,3,0),"")</f>
        <v>9767633000366</v>
      </c>
      <c r="B309" s="4" t="str">
        <f>'[1]TCE - ANEXO IV - Preencher'!C318</f>
        <v>HOSPITAL ERMÍRIO COUTINHO</v>
      </c>
      <c r="C309" s="4" t="str">
        <f>'[1]TCE - ANEXO IV - Preencher'!E318</f>
        <v xml:space="preserve">3.9 - Material para Manutenção de Bens Imóveis </v>
      </c>
      <c r="D309" s="3">
        <f>'[1]TCE - ANEXO IV - Preencher'!F318</f>
        <v>4857897000206</v>
      </c>
      <c r="E309" s="5" t="str">
        <f>'[1]TCE - ANEXO IV - Preencher'!G318</f>
        <v>JOSE ZENILDO DE FONTE TEOBALDO EPP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000005196</v>
      </c>
      <c r="I309" s="6">
        <f>IF('[1]TCE - ANEXO IV - Preencher'!K318="","",'[1]TCE - ANEXO IV - Preencher'!K318)</f>
        <v>45125</v>
      </c>
      <c r="J309" s="5" t="str">
        <f>'[1]TCE - ANEXO IV - Preencher'!L318</f>
        <v>26230704857897000206650010000051961190051963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39</v>
      </c>
    </row>
    <row r="310" spans="1:12" s="8" customFormat="1" ht="19.5" customHeight="1" x14ac:dyDescent="0.2">
      <c r="A310" s="3">
        <f>IFERROR(VLOOKUP(B310,'[1]DADOS (OCULTAR)'!$Q$3:$S$133,3,0),"")</f>
        <v>9767633000366</v>
      </c>
      <c r="B310" s="4" t="str">
        <f>'[1]TCE - ANEXO IV - Preencher'!C319</f>
        <v>HOSPITAL ERMÍRIO COUTINHO</v>
      </c>
      <c r="C310" s="4" t="str">
        <f>'[1]TCE - ANEXO IV - Preencher'!E319</f>
        <v xml:space="preserve">3.9 - Material para Manutenção de Bens Imóveis </v>
      </c>
      <c r="D310" s="3">
        <f>'[1]TCE - ANEXO IV - Preencher'!F319</f>
        <v>4857897000206</v>
      </c>
      <c r="E310" s="5" t="str">
        <f>'[1]TCE - ANEXO IV - Preencher'!G319</f>
        <v>JOSE ZENILDO DE FONTE TEOBALDO EPP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000005197</v>
      </c>
      <c r="I310" s="6">
        <f>IF('[1]TCE - ANEXO IV - Preencher'!K319="","",'[1]TCE - ANEXO IV - Preencher'!K319)</f>
        <v>45125</v>
      </c>
      <c r="J310" s="5" t="str">
        <f>'[1]TCE - ANEXO IV - Preencher'!L319</f>
        <v>26230704857897000206650010000051971190051979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51.6</v>
      </c>
    </row>
    <row r="311" spans="1:12" s="8" customFormat="1" ht="19.5" customHeight="1" x14ac:dyDescent="0.2">
      <c r="A311" s="3">
        <f>IFERROR(VLOOKUP(B311,'[1]DADOS (OCULTAR)'!$Q$3:$S$133,3,0),"")</f>
        <v>9767633000366</v>
      </c>
      <c r="B311" s="4" t="str">
        <f>'[1]TCE - ANEXO IV - Preencher'!C320</f>
        <v>HOSPITAL ERMÍRIO COUTINHO</v>
      </c>
      <c r="C311" s="4" t="str">
        <f>'[1]TCE - ANEXO IV - Preencher'!E320</f>
        <v xml:space="preserve">3.9 - Material para Manutenção de Bens Imóveis </v>
      </c>
      <c r="D311" s="3">
        <f>'[1]TCE - ANEXO IV - Preencher'!F320</f>
        <v>845449000150</v>
      </c>
      <c r="E311" s="5" t="str">
        <f>'[1]TCE - ANEXO IV - Preencher'!G320</f>
        <v>JOSE MORAES OLIVEIRA JUNIOR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000067191</v>
      </c>
      <c r="I311" s="6">
        <f>IF('[1]TCE - ANEXO IV - Preencher'!K320="","",'[1]TCE - ANEXO IV - Preencher'!K320)</f>
        <v>45127</v>
      </c>
      <c r="J311" s="5" t="str">
        <f>'[1]TCE - ANEXO IV - Preencher'!L320</f>
        <v>26230700845449000150650010000671911924017526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35.5</v>
      </c>
    </row>
    <row r="312" spans="1:12" s="8" customFormat="1" ht="19.5" customHeight="1" x14ac:dyDescent="0.2">
      <c r="A312" s="3">
        <f>IFERROR(VLOOKUP(B312,'[1]DADOS (OCULTAR)'!$Q$3:$S$133,3,0),"")</f>
        <v>9767633000366</v>
      </c>
      <c r="B312" s="4" t="str">
        <f>'[1]TCE - ANEXO IV - Preencher'!C321</f>
        <v>HOSPITAL ERMÍRIO COUTINHO</v>
      </c>
      <c r="C312" s="4" t="str">
        <f>'[1]TCE - ANEXO IV - Preencher'!E321</f>
        <v xml:space="preserve">3.9 - Material para Manutenção de Bens Imóveis </v>
      </c>
      <c r="D312" s="3">
        <f>'[1]TCE - ANEXO IV - Preencher'!F321</f>
        <v>70220389000166</v>
      </c>
      <c r="E312" s="5" t="str">
        <f>'[1]TCE - ANEXO IV - Preencher'!G321</f>
        <v>COMERCIAL DE CONSTRUCAO 2001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626005</v>
      </c>
      <c r="I312" s="6">
        <f>IF('[1]TCE - ANEXO IV - Preencher'!K321="","",'[1]TCE - ANEXO IV - Preencher'!K321)</f>
        <v>45125</v>
      </c>
      <c r="J312" s="5" t="str">
        <f>'[1]TCE - ANEXO IV - Preencher'!L321</f>
        <v>26230770220389000166550010006560051541952271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129.85</v>
      </c>
    </row>
    <row r="313" spans="1:12" s="8" customFormat="1" ht="19.5" customHeight="1" x14ac:dyDescent="0.2">
      <c r="A313" s="3">
        <f>IFERROR(VLOOKUP(B313,'[1]DADOS (OCULTAR)'!$Q$3:$S$133,3,0),"")</f>
        <v>9767633000366</v>
      </c>
      <c r="B313" s="4" t="str">
        <f>'[1]TCE - ANEXO IV - Preencher'!C322</f>
        <v>HOSPITAL ERMÍRIO COUTINHO</v>
      </c>
      <c r="C313" s="4" t="str">
        <f>'[1]TCE - ANEXO IV - Preencher'!E322</f>
        <v xml:space="preserve">3.9 - Material para Manutenção de Bens Imóveis </v>
      </c>
      <c r="D313" s="3">
        <f>'[1]TCE - ANEXO IV - Preencher'!F322</f>
        <v>70220389000166</v>
      </c>
      <c r="E313" s="5" t="str">
        <f>'[1]TCE - ANEXO IV - Preencher'!G322</f>
        <v>COMERCIAL DE CONSTRUCAO 2001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565006</v>
      </c>
      <c r="I313" s="6">
        <f>IF('[1]TCE - ANEXO IV - Preencher'!K322="","",'[1]TCE - ANEXO IV - Preencher'!K322)</f>
        <v>45125</v>
      </c>
      <c r="J313" s="5" t="str">
        <f>'[1]TCE - ANEXO IV - Preencher'!L322</f>
        <v>26230770220389000166550010006560061184238015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86.9</v>
      </c>
    </row>
    <row r="314" spans="1:12" s="8" customFormat="1" ht="19.5" customHeight="1" x14ac:dyDescent="0.2">
      <c r="A314" s="3">
        <f>IFERROR(VLOOKUP(B314,'[1]DADOS (OCULTAR)'!$Q$3:$S$133,3,0),"")</f>
        <v>9767633000366</v>
      </c>
      <c r="B314" s="4" t="str">
        <f>'[1]TCE - ANEXO IV - Preencher'!C323</f>
        <v>HOSPITAL ERMÍRIO COUTINHO</v>
      </c>
      <c r="C314" s="4" t="str">
        <f>'[1]TCE - ANEXO IV - Preencher'!E323</f>
        <v xml:space="preserve">3.9 - Material para Manutenção de Bens Imóveis </v>
      </c>
      <c r="D314" s="3">
        <f>'[1]TCE - ANEXO IV - Preencher'!F323</f>
        <v>70220389000166</v>
      </c>
      <c r="E314" s="5" t="str">
        <f>'[1]TCE - ANEXO IV - Preencher'!G323</f>
        <v>COMERCIAL DE CONSTRUCAO 2001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656009</v>
      </c>
      <c r="I314" s="6">
        <f>IF('[1]TCE - ANEXO IV - Preencher'!K323="","",'[1]TCE - ANEXO IV - Preencher'!K323)</f>
        <v>45125</v>
      </c>
      <c r="J314" s="5" t="str">
        <f>'[1]TCE - ANEXO IV - Preencher'!L323</f>
        <v>26230770220389000166550010006560091475322812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98.9</v>
      </c>
    </row>
    <row r="315" spans="1:12" s="8" customFormat="1" ht="19.5" customHeight="1" x14ac:dyDescent="0.2">
      <c r="A315" s="3">
        <f>IFERROR(VLOOKUP(B315,'[1]DADOS (OCULTAR)'!$Q$3:$S$133,3,0),"")</f>
        <v>9767633000366</v>
      </c>
      <c r="B315" s="4" t="str">
        <f>'[1]TCE - ANEXO IV - Preencher'!C324</f>
        <v>HOSPITAL ERMÍRIO COUTINHO</v>
      </c>
      <c r="C315" s="4" t="str">
        <f>'[1]TCE - ANEXO IV - Preencher'!E324</f>
        <v xml:space="preserve">3.9 - Material para Manutenção de Bens Imóveis </v>
      </c>
      <c r="D315" s="3">
        <f>'[1]TCE - ANEXO IV - Preencher'!F324</f>
        <v>4857897000206</v>
      </c>
      <c r="E315" s="5" t="str">
        <f>'[1]TCE - ANEXO IV - Preencher'!G324</f>
        <v>JOSE ZENILDO DE FONTE TEOBALDO EPP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000005215</v>
      </c>
      <c r="I315" s="6">
        <f>IF('[1]TCE - ANEXO IV - Preencher'!K324="","",'[1]TCE - ANEXO IV - Preencher'!K324)</f>
        <v>45127</v>
      </c>
      <c r="J315" s="5" t="str">
        <f>'[1]TCE - ANEXO IV - Preencher'!L324</f>
        <v>26230704857897000206650010000052151190052150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17</v>
      </c>
    </row>
    <row r="316" spans="1:12" s="8" customFormat="1" ht="19.5" customHeight="1" x14ac:dyDescent="0.2">
      <c r="A316" s="3">
        <f>IFERROR(VLOOKUP(B316,'[1]DADOS (OCULTAR)'!$Q$3:$S$133,3,0),"")</f>
        <v>9767633000366</v>
      </c>
      <c r="B316" s="4" t="str">
        <f>'[1]TCE - ANEXO IV - Preencher'!C325</f>
        <v>HOSPITAL ERMÍRIO COUTINHO</v>
      </c>
      <c r="C316" s="4" t="str">
        <f>'[1]TCE - ANEXO IV - Preencher'!E325</f>
        <v xml:space="preserve">3.9 - Material para Manutenção de Bens Imóveis </v>
      </c>
      <c r="D316" s="3">
        <f>'[1]TCE - ANEXO IV - Preencher'!F325</f>
        <v>40841603000130</v>
      </c>
      <c r="E316" s="5" t="str">
        <f>'[1]TCE - ANEXO IV - Preencher'!G325</f>
        <v>FERBOM FERRAGENS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000017660</v>
      </c>
      <c r="I316" s="6">
        <f>IF('[1]TCE - ANEXO IV - Preencher'!K325="","",'[1]TCE - ANEXO IV - Preencher'!K325)</f>
        <v>45125</v>
      </c>
      <c r="J316" s="5" t="str">
        <f>'[1]TCE - ANEXO IV - Preencher'!L325</f>
        <v>26230740841603000130650010000176601508772108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21.1</v>
      </c>
    </row>
    <row r="317" spans="1:12" s="8" customFormat="1" ht="19.5" customHeight="1" x14ac:dyDescent="0.2">
      <c r="A317" s="3">
        <f>IFERROR(VLOOKUP(B317,'[1]DADOS (OCULTAR)'!$Q$3:$S$133,3,0),"")</f>
        <v>9767633000366</v>
      </c>
      <c r="B317" s="4" t="str">
        <f>'[1]TCE - ANEXO IV - Preencher'!C326</f>
        <v>HOSPITAL ERMÍRIO COUTINHO</v>
      </c>
      <c r="C317" s="4" t="str">
        <f>'[1]TCE - ANEXO IV - Preencher'!E326</f>
        <v xml:space="preserve">3.9 - Material para Manutenção de Bens Imóveis </v>
      </c>
      <c r="D317" s="3">
        <f>'[1]TCE - ANEXO IV - Preencher'!F326</f>
        <v>40841603000130</v>
      </c>
      <c r="E317" s="5" t="str">
        <f>'[1]TCE - ANEXO IV - Preencher'!G326</f>
        <v>FERBOM FERRAGENS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000017661</v>
      </c>
      <c r="I317" s="6">
        <f>IF('[1]TCE - ANEXO IV - Preencher'!K326="","",'[1]TCE - ANEXO IV - Preencher'!K326)</f>
        <v>45125</v>
      </c>
      <c r="J317" s="5" t="str">
        <f>'[1]TCE - ANEXO IV - Preencher'!L326</f>
        <v>26230740841603000130650010000176611747931875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51.92</v>
      </c>
    </row>
    <row r="318" spans="1:12" s="8" customFormat="1" ht="19.5" customHeight="1" x14ac:dyDescent="0.2">
      <c r="A318" s="3">
        <f>IFERROR(VLOOKUP(B318,'[1]DADOS (OCULTAR)'!$Q$3:$S$133,3,0),"")</f>
        <v>9767633000366</v>
      </c>
      <c r="B318" s="4" t="str">
        <f>'[1]TCE - ANEXO IV - Preencher'!C327</f>
        <v>HOSPITAL ERMÍRIO COUTINHO</v>
      </c>
      <c r="C318" s="4" t="str">
        <f>'[1]TCE - ANEXO IV - Preencher'!E327</f>
        <v xml:space="preserve">3.9 - Material para Manutenção de Bens Imóveis </v>
      </c>
      <c r="D318" s="3" t="str">
        <f>'[1]TCE - ANEXO IV - Preencher'!F327</f>
        <v>00.845.449/0001-50</v>
      </c>
      <c r="E318" s="5" t="str">
        <f>'[1]TCE - ANEXO IV - Preencher'!G327</f>
        <v>JOSE MORAES OLIVEIRA JUNIOR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000067180</v>
      </c>
      <c r="I318" s="6">
        <f>IF('[1]TCE - ANEXO IV - Preencher'!K327="","",'[1]TCE - ANEXO IV - Preencher'!K327)</f>
        <v>45126</v>
      </c>
      <c r="J318" s="5" t="str">
        <f>'[1]TCE - ANEXO IV - Preencher'!L327</f>
        <v>26230700845449000150650010000671801312785057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61.6</v>
      </c>
    </row>
    <row r="319" spans="1:12" s="8" customFormat="1" ht="19.5" customHeight="1" x14ac:dyDescent="0.2">
      <c r="A319" s="3">
        <f>IFERROR(VLOOKUP(B319,'[1]DADOS (OCULTAR)'!$Q$3:$S$133,3,0),"")</f>
        <v>9767633000366</v>
      </c>
      <c r="B319" s="4" t="str">
        <f>'[1]TCE - ANEXO IV - Preencher'!C328</f>
        <v>HOSPITAL ERMÍRIO COUTINHO</v>
      </c>
      <c r="C319" s="4" t="str">
        <f>'[1]TCE - ANEXO IV - Preencher'!E328</f>
        <v xml:space="preserve">3.9 - Material para Manutenção de Bens Imóveis </v>
      </c>
      <c r="D319" s="3" t="str">
        <f>'[1]TCE - ANEXO IV - Preencher'!F328</f>
        <v>40.874.505/0001-08</v>
      </c>
      <c r="E319" s="5" t="str">
        <f>'[1]TCE - ANEXO IV - Preencher'!G328</f>
        <v>DEMEZIO FERRAGENS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000025293</v>
      </c>
      <c r="I319" s="6">
        <f>IF('[1]TCE - ANEXO IV - Preencher'!K328="","",'[1]TCE - ANEXO IV - Preencher'!K328)</f>
        <v>45132</v>
      </c>
      <c r="J319" s="5" t="str">
        <f>'[1]TCE - ANEXO IV - Preencher'!L328</f>
        <v>26230740874505000108650010000122931210651412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111.5</v>
      </c>
    </row>
    <row r="320" spans="1:12" s="8" customFormat="1" ht="19.5" customHeight="1" x14ac:dyDescent="0.2">
      <c r="A320" s="3">
        <f>IFERROR(VLOOKUP(B320,'[1]DADOS (OCULTAR)'!$Q$3:$S$133,3,0),"")</f>
        <v>9767633000366</v>
      </c>
      <c r="B320" s="4" t="str">
        <f>'[1]TCE - ANEXO IV - Preencher'!C329</f>
        <v>HOSPITAL ERMÍRIO COUTINHO</v>
      </c>
      <c r="C320" s="4" t="str">
        <f>'[1]TCE - ANEXO IV - Preencher'!E329</f>
        <v xml:space="preserve">3.9 - Material para Manutenção de Bens Imóveis </v>
      </c>
      <c r="D320" s="3">
        <f>'[1]TCE - ANEXO IV - Preencher'!F329</f>
        <v>4757897000206</v>
      </c>
      <c r="E320" s="5" t="str">
        <f>'[1]TCE - ANEXO IV - Preencher'!G329</f>
        <v>JOSE ZENILDO DE FONTE TEOBALDO EPP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000005255</v>
      </c>
      <c r="I320" s="6">
        <f>IF('[1]TCE - ANEXO IV - Preencher'!K329="","",'[1]TCE - ANEXO IV - Preencher'!K329)</f>
        <v>45132</v>
      </c>
      <c r="J320" s="5" t="str">
        <f>'[1]TCE - ANEXO IV - Preencher'!L329</f>
        <v>26230704857897000206650010000052551190052555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57</v>
      </c>
    </row>
    <row r="321" spans="1:12" s="8" customFormat="1" ht="19.5" customHeight="1" x14ac:dyDescent="0.2">
      <c r="A321" s="3">
        <f>IFERROR(VLOOKUP(B321,'[1]DADOS (OCULTAR)'!$Q$3:$S$133,3,0),"")</f>
        <v>9767633000366</v>
      </c>
      <c r="B321" s="4" t="str">
        <f>'[1]TCE - ANEXO IV - Preencher'!C330</f>
        <v>HOSPITAL ERMÍRIO COUTINHO</v>
      </c>
      <c r="C321" s="4" t="str">
        <f>'[1]TCE - ANEXO IV - Preencher'!E330</f>
        <v xml:space="preserve">3.9 - Material para Manutenção de Bens Imóveis </v>
      </c>
      <c r="D321" s="3">
        <f>'[1]TCE - ANEXO IV - Preencher'!F330</f>
        <v>40841603000130</v>
      </c>
      <c r="E321" s="5" t="str">
        <f>'[1]TCE - ANEXO IV - Preencher'!G330</f>
        <v>FERBOM FERRAGENS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000017721</v>
      </c>
      <c r="I321" s="6">
        <f>IF('[1]TCE - ANEXO IV - Preencher'!K330="","",'[1]TCE - ANEXO IV - Preencher'!K330)</f>
        <v>45132</v>
      </c>
      <c r="J321" s="5" t="str">
        <f>'[1]TCE - ANEXO IV - Preencher'!L330</f>
        <v>26230740841603000130650010000177211578626230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98.6</v>
      </c>
    </row>
    <row r="322" spans="1:12" s="8" customFormat="1" ht="19.5" customHeight="1" x14ac:dyDescent="0.2">
      <c r="A322" s="3">
        <f>IFERROR(VLOOKUP(B322,'[1]DADOS (OCULTAR)'!$Q$3:$S$133,3,0),"")</f>
        <v>9767633000366</v>
      </c>
      <c r="B322" s="4" t="str">
        <f>'[1]TCE - ANEXO IV - Preencher'!C331</f>
        <v>HOSPITAL ERMÍRIO COUTINHO</v>
      </c>
      <c r="C322" s="4" t="str">
        <f>'[1]TCE - ANEXO IV - Preencher'!E331</f>
        <v xml:space="preserve">3.9 - Material para Manutenção de Bens Imóveis </v>
      </c>
      <c r="D322" s="3">
        <f>'[1]TCE - ANEXO IV - Preencher'!F331</f>
        <v>4857897000206</v>
      </c>
      <c r="E322" s="5" t="str">
        <f>'[1]TCE - ANEXO IV - Preencher'!G331</f>
        <v>JOSE ZENILDO DE FONTE TEOBALDO EPP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000005287</v>
      </c>
      <c r="I322" s="6">
        <f>IF('[1]TCE - ANEXO IV - Preencher'!K331="","",'[1]TCE - ANEXO IV - Preencher'!K331)</f>
        <v>45135</v>
      </c>
      <c r="J322" s="5" t="str">
        <f>'[1]TCE - ANEXO IV - Preencher'!L331</f>
        <v>26230704857897000206650010000052871190052877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12</v>
      </c>
    </row>
    <row r="323" spans="1:12" s="8" customFormat="1" ht="19.5" customHeight="1" x14ac:dyDescent="0.2">
      <c r="A323" s="3">
        <f>IFERROR(VLOOKUP(B323,'[1]DADOS (OCULTAR)'!$Q$3:$S$133,3,0),"")</f>
        <v>9767633000366</v>
      </c>
      <c r="B323" s="4" t="str">
        <f>'[1]TCE - ANEXO IV - Preencher'!C332</f>
        <v>HOSPITAL ERMÍRIO COUTINHO</v>
      </c>
      <c r="C323" s="4" t="str">
        <f>'[1]TCE - ANEXO IV - Preencher'!E332</f>
        <v xml:space="preserve">3.9 - Material para Manutenção de Bens Imóveis </v>
      </c>
      <c r="D323" s="3">
        <f>'[1]TCE - ANEXO IV - Preencher'!F332</f>
        <v>845449000150</v>
      </c>
      <c r="E323" s="5" t="str">
        <f>'[1]TCE - ANEXO IV - Preencher'!G332</f>
        <v>JOSE MORAES OLIVEIRA JUNIOR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000067323</v>
      </c>
      <c r="I323" s="6">
        <f>IF('[1]TCE - ANEXO IV - Preencher'!K332="","",'[1]TCE - ANEXO IV - Preencher'!K332)</f>
        <v>45138</v>
      </c>
      <c r="J323" s="5" t="str">
        <f>'[1]TCE - ANEXO IV - Preencher'!L332</f>
        <v>26230700845449000150650010000673231568072550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72.599999999999994</v>
      </c>
    </row>
    <row r="324" spans="1:12" s="8" customFormat="1" ht="19.5" customHeight="1" x14ac:dyDescent="0.2">
      <c r="A324" s="3">
        <f>IFERROR(VLOOKUP(B324,'[1]DADOS (OCULTAR)'!$Q$3:$S$133,3,0),"")</f>
        <v>9767633000366</v>
      </c>
      <c r="B324" s="4" t="str">
        <f>'[1]TCE - ANEXO IV - Preencher'!C333</f>
        <v>HOSPITAL ERMÍRIO COUTINHO</v>
      </c>
      <c r="C324" s="4" t="str">
        <f>'[1]TCE - ANEXO IV - Preencher'!E333</f>
        <v xml:space="preserve">3.9 - Material para Manutenção de Bens Imóveis </v>
      </c>
      <c r="D324" s="3">
        <f>'[1]TCE - ANEXO IV - Preencher'!F333</f>
        <v>40874505000108</v>
      </c>
      <c r="E324" s="5" t="str">
        <f>'[1]TCE - ANEXO IV - Preencher'!G333</f>
        <v>DEMEZIO FERRAGENS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000012316</v>
      </c>
      <c r="I324" s="6">
        <f>IF('[1]TCE - ANEXO IV - Preencher'!K333="","",'[1]TCE - ANEXO IV - Preencher'!K333)</f>
        <v>45138</v>
      </c>
      <c r="J324" s="5" t="str">
        <f>'[1]TCE - ANEXO IV - Preencher'!L333</f>
        <v>26230740874505000108650010000123161158289297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161</v>
      </c>
    </row>
    <row r="325" spans="1:12" s="8" customFormat="1" ht="19.5" customHeight="1" x14ac:dyDescent="0.2">
      <c r="A325" s="3">
        <f>IFERROR(VLOOKUP(B325,'[1]DADOS (OCULTAR)'!$Q$3:$S$133,3,0),"")</f>
        <v>9767633000366</v>
      </c>
      <c r="B325" s="4" t="str">
        <f>'[1]TCE - ANEXO IV - Preencher'!C334</f>
        <v>HOSPITAL ERMÍRIO COUTINHO</v>
      </c>
      <c r="C325" s="4" t="str">
        <f>'[1]TCE - ANEXO IV - Preencher'!E334</f>
        <v xml:space="preserve">3.9 - Material para Manutenção de Bens Imóveis </v>
      </c>
      <c r="D325" s="3">
        <f>'[1]TCE - ANEXO IV - Preencher'!F334</f>
        <v>40841603000130</v>
      </c>
      <c r="E325" s="5" t="str">
        <f>'[1]TCE - ANEXO IV - Preencher'!G334</f>
        <v>FERBOM FERRAGENS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000017763</v>
      </c>
      <c r="I325" s="6">
        <f>IF('[1]TCE - ANEXO IV - Preencher'!K334="","",'[1]TCE - ANEXO IV - Preencher'!K334)</f>
        <v>45135</v>
      </c>
      <c r="J325" s="5" t="str">
        <f>'[1]TCE - ANEXO IV - Preencher'!L334</f>
        <v>26230740841603000130650010000177631410691727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114.6</v>
      </c>
    </row>
    <row r="326" spans="1:12" s="8" customFormat="1" ht="19.5" customHeight="1" x14ac:dyDescent="0.2">
      <c r="A326" s="3">
        <f>IFERROR(VLOOKUP(B326,'[1]DADOS (OCULTAR)'!$Q$3:$S$133,3,0),"")</f>
        <v>9767633000366</v>
      </c>
      <c r="B326" s="4" t="str">
        <f>'[1]TCE - ANEXO IV - Preencher'!C335</f>
        <v>HOSPITAL ERMÍRIO COUTINHO</v>
      </c>
      <c r="C326" s="4" t="str">
        <f>'[1]TCE - ANEXO IV - Preencher'!E335</f>
        <v xml:space="preserve">3.9 - Material para Manutenção de Bens Imóveis </v>
      </c>
      <c r="D326" s="3">
        <f>'[1]TCE - ANEXO IV - Preencher'!F335</f>
        <v>70220389000166</v>
      </c>
      <c r="E326" s="5" t="str">
        <f>'[1]TCE - ANEXO IV - Preencher'!G335</f>
        <v>COMERCIAL DE CONSTRUCAO 2001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655989</v>
      </c>
      <c r="I326" s="6">
        <f>IF('[1]TCE - ANEXO IV - Preencher'!K335="","",'[1]TCE - ANEXO IV - Preencher'!K335)</f>
        <v>45125</v>
      </c>
      <c r="J326" s="5" t="str">
        <f>'[1]TCE - ANEXO IV - Preencher'!L335</f>
        <v>26230770220389000166550010006559891220206189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19.899999999999999</v>
      </c>
    </row>
    <row r="327" spans="1:12" s="8" customFormat="1" ht="19.5" customHeight="1" x14ac:dyDescent="0.2">
      <c r="A327" s="3">
        <f>IFERROR(VLOOKUP(B327,'[1]DADOS (OCULTAR)'!$Q$3:$S$133,3,0),"")</f>
        <v>9767633000366</v>
      </c>
      <c r="B327" s="4" t="str">
        <f>'[1]TCE - ANEXO IV - Preencher'!C336</f>
        <v>HOSPITAL ERMÍRIO COUTINHO</v>
      </c>
      <c r="C327" s="4" t="str">
        <f>'[1]TCE - ANEXO IV - Preencher'!E336</f>
        <v>3.99 - Outras despesas com Material de Consumo</v>
      </c>
      <c r="D327" s="3">
        <f>'[1]TCE - ANEXO IV - Preencher'!F336</f>
        <v>8035784000103</v>
      </c>
      <c r="E327" s="5" t="str">
        <f>'[1]TCE - ANEXO IV - Preencher'!G336</f>
        <v>TAPAJOS PRODUTOS DE PETROLEO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000025452</v>
      </c>
      <c r="I327" s="6">
        <f>IF('[1]TCE - ANEXO IV - Preencher'!K336="","",'[1]TCE - ANEXO IV - Preencher'!K336)</f>
        <v>45121</v>
      </c>
      <c r="J327" s="5" t="str">
        <f>'[1]TCE - ANEXO IV - Preencher'!L336</f>
        <v>26230708035784000103550010000254521001182559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78</v>
      </c>
    </row>
    <row r="328" spans="1:12" s="8" customFormat="1" ht="19.5" customHeight="1" x14ac:dyDescent="0.2">
      <c r="A328" s="3">
        <f>IFERROR(VLOOKUP(B328,'[1]DADOS (OCULTAR)'!$Q$3:$S$133,3,0),"")</f>
        <v>9767633000366</v>
      </c>
      <c r="B328" s="4" t="str">
        <f>'[1]TCE - ANEXO IV - Preencher'!C337</f>
        <v>HOSPITAL ERMÍRIO COUTINHO</v>
      </c>
      <c r="C328" s="4" t="str">
        <f>'[1]TCE - ANEXO IV - Preencher'!E337</f>
        <v>3.99 - Outras despesas com Material de Consumo</v>
      </c>
      <c r="D328" s="3">
        <f>'[1]TCE - ANEXO IV - Preencher'!F337</f>
        <v>9239373000194</v>
      </c>
      <c r="E328" s="5" t="str">
        <f>'[1]TCE - ANEXO IV - Preencher'!G337</f>
        <v>BATALHA AUTO SERVICE PECAS E PNEUS LTDA - EPP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000019075</v>
      </c>
      <c r="I328" s="6">
        <f>IF('[1]TCE - ANEXO IV - Preencher'!K337="","",'[1]TCE - ANEXO IV - Preencher'!K337)</f>
        <v>45111</v>
      </c>
      <c r="J328" s="5" t="str">
        <f>'[1]TCE - ANEXO IV - Preencher'!L337</f>
        <v>26230709239373000194550010000190751690482767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9085</v>
      </c>
    </row>
    <row r="329" spans="1:12" s="8" customFormat="1" ht="19.5" customHeight="1" x14ac:dyDescent="0.2">
      <c r="A329" s="3">
        <f>IFERROR(VLOOKUP(B329,'[1]DADOS (OCULTAR)'!$Q$3:$S$133,3,0),"")</f>
        <v>9767633000366</v>
      </c>
      <c r="B329" s="4" t="str">
        <f>'[1]TCE - ANEXO IV - Preencher'!C338</f>
        <v>HOSPITAL ERMÍRIO COUTINHO</v>
      </c>
      <c r="C329" s="4" t="str">
        <f>'[1]TCE - ANEXO IV - Preencher'!E338</f>
        <v>3.99 - Outras despesas com Material de Consumo</v>
      </c>
      <c r="D329" s="3">
        <f>'[1]TCE - ANEXO IV - Preencher'!F338</f>
        <v>9239373000194</v>
      </c>
      <c r="E329" s="5" t="str">
        <f>'[1]TCE - ANEXO IV - Preencher'!G338</f>
        <v>BATALHA AUTO SERVICE PECAS E PNEUS LTDA - EPP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000019195</v>
      </c>
      <c r="I329" s="6">
        <f>IF('[1]TCE - ANEXO IV - Preencher'!K338="","",'[1]TCE - ANEXO IV - Preencher'!K338)</f>
        <v>45125</v>
      </c>
      <c r="J329" s="5" t="str">
        <f>'[1]TCE - ANEXO IV - Preencher'!L338</f>
        <v>26230709239373000194550010000191951325613251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1495</v>
      </c>
    </row>
    <row r="330" spans="1:12" s="8" customFormat="1" ht="19.5" customHeight="1" x14ac:dyDescent="0.2">
      <c r="A330" s="3">
        <f>IFERROR(VLOOKUP(B330,'[1]DADOS (OCULTAR)'!$Q$3:$S$133,3,0),"")</f>
        <v>9767633000366</v>
      </c>
      <c r="B330" s="4" t="str">
        <f>'[1]TCE - ANEXO IV - Preencher'!C339</f>
        <v>HOSPITAL ERMÍRIO COUTINHO</v>
      </c>
      <c r="C330" s="4" t="str">
        <f>'[1]TCE - ANEXO IV - Preencher'!E339</f>
        <v xml:space="preserve">3.8 - Uniformes, Tecidos e Aviamentos </v>
      </c>
      <c r="D330" s="3">
        <f>'[1]TCE - ANEXO IV - Preencher'!F339</f>
        <v>29342388000190</v>
      </c>
      <c r="E330" s="5" t="str">
        <f>'[1]TCE - ANEXO IV - Preencher'!G339</f>
        <v>NATALICIA MARIA DE BRITO 05118312426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26</v>
      </c>
      <c r="I330" s="6">
        <f>IF('[1]TCE - ANEXO IV - Preencher'!K339="","",'[1]TCE - ANEXO IV - Preencher'!K339)</f>
        <v>45117</v>
      </c>
      <c r="J330" s="5" t="str">
        <f>'[1]TCE - ANEXO IV - Preencher'!L339</f>
        <v>26230729342388000190550010000000261469378189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700</v>
      </c>
    </row>
    <row r="331" spans="1:12" s="8" customFormat="1" ht="19.5" customHeight="1" x14ac:dyDescent="0.2">
      <c r="A331" s="3">
        <f>IFERROR(VLOOKUP(B331,'[1]DADOS (OCULTAR)'!$Q$3:$S$133,3,0),"")</f>
        <v>9767633000366</v>
      </c>
      <c r="B331" s="4" t="str">
        <f>'[1]TCE - ANEXO IV - Preencher'!C340</f>
        <v>HOSPITAL ERMÍRIO COUTINHO</v>
      </c>
      <c r="C331" s="4" t="str">
        <f>'[1]TCE - ANEXO IV - Preencher'!E340</f>
        <v xml:space="preserve">3.8 - Uniformes, Tecidos e Aviamentos </v>
      </c>
      <c r="D331" s="3">
        <f>'[1]TCE - ANEXO IV - Preencher'!F340</f>
        <v>21765916000102</v>
      </c>
      <c r="E331" s="5" t="str">
        <f>'[1]TCE - ANEXO IV - Preencher'!G340</f>
        <v>J.G BORDADOS E FARDAMENTOS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000001095</v>
      </c>
      <c r="I331" s="6">
        <f>IF('[1]TCE - ANEXO IV - Preencher'!K340="","",'[1]TCE - ANEXO IV - Preencher'!K340)</f>
        <v>45117</v>
      </c>
      <c r="J331" s="5" t="str">
        <f>'[1]TCE - ANEXO IV - Preencher'!L340</f>
        <v>26230721765916000102550010000010951007916608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540</v>
      </c>
    </row>
    <row r="332" spans="1:12" s="8" customFormat="1" ht="19.5" customHeight="1" x14ac:dyDescent="0.2">
      <c r="A332" s="3">
        <f>IFERROR(VLOOKUP(B332,'[1]DADOS (OCULTAR)'!$Q$3:$S$133,3,0),"")</f>
        <v>9767633000366</v>
      </c>
      <c r="B332" s="4" t="str">
        <f>'[1]TCE - ANEXO IV - Preencher'!C341</f>
        <v>HOSPITAL ERMÍRIO COUTINHO</v>
      </c>
      <c r="C332" s="4" t="str">
        <f>'[1]TCE - ANEXO IV - Preencher'!E341</f>
        <v xml:space="preserve">3.8 - Uniformes, Tecidos e Aviamentos </v>
      </c>
      <c r="D332" s="3">
        <f>'[1]TCE - ANEXO IV - Preencher'!F341</f>
        <v>4402515000179</v>
      </c>
      <c r="E332" s="5" t="str">
        <f>'[1]TCE - ANEXO IV - Preencher'!G341</f>
        <v>E. M. DE MOURA COMERCIAL - ME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005635</v>
      </c>
      <c r="I332" s="6">
        <f>IF('[1]TCE - ANEXO IV - Preencher'!K341="","",'[1]TCE - ANEXO IV - Preencher'!K341)</f>
        <v>45126</v>
      </c>
      <c r="J332" s="5" t="str">
        <f>'[1]TCE - ANEXO IV - Preencher'!L341</f>
        <v>26230704402515000179550010000056351032178323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611</v>
      </c>
    </row>
    <row r="333" spans="1:12" s="8" customFormat="1" ht="19.5" customHeight="1" x14ac:dyDescent="0.2">
      <c r="A333" s="3">
        <f>IFERROR(VLOOKUP(B333,'[1]DADOS (OCULTAR)'!$Q$3:$S$133,3,0),"")</f>
        <v>9767633000366</v>
      </c>
      <c r="B333" s="4" t="str">
        <f>'[1]TCE - ANEXO IV - Preencher'!C342</f>
        <v>HOSPITAL ERMÍRIO COUTINHO</v>
      </c>
      <c r="C333" s="4" t="str">
        <f>'[1]TCE - ANEXO IV - Preencher'!E342</f>
        <v xml:space="preserve">3.8 - Uniformes, Tecidos e Aviamentos </v>
      </c>
      <c r="D333" s="3">
        <f>'[1]TCE - ANEXO IV - Preencher'!F342</f>
        <v>26012135000160</v>
      </c>
      <c r="E333" s="5" t="str">
        <f>'[1]TCE - ANEXO IV - Preencher'!G342</f>
        <v>ACB SEGURANÇA EM EPI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000009358</v>
      </c>
      <c r="I333" s="6">
        <f>IF('[1]TCE - ANEXO IV - Preencher'!K342="","",'[1]TCE - ANEXO IV - Preencher'!K342)</f>
        <v>45110</v>
      </c>
      <c r="J333" s="5" t="str">
        <f>'[1]TCE - ANEXO IV - Preencher'!L342</f>
        <v>26230726012135000160550000000093581242188606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624</v>
      </c>
    </row>
    <row r="334" spans="1:12" s="8" customFormat="1" ht="19.5" customHeight="1" x14ac:dyDescent="0.2">
      <c r="A334" s="3">
        <f>IFERROR(VLOOKUP(B334,'[1]DADOS (OCULTAR)'!$Q$3:$S$133,3,0),"")</f>
        <v>9767633000366</v>
      </c>
      <c r="B334" s="4" t="str">
        <f>'[1]TCE - ANEXO IV - Preencher'!C343</f>
        <v>HOSPITAL ERMÍRIO COUTINHO</v>
      </c>
      <c r="C334" s="4" t="str">
        <f>'[1]TCE - ANEXO IV - Preencher'!E343</f>
        <v xml:space="preserve">3.10 - Material para Manutenção de Bens Móveis </v>
      </c>
      <c r="D334" s="3">
        <f>'[1]TCE - ANEXO IV - Preencher'!F343</f>
        <v>24186019000132</v>
      </c>
      <c r="E334" s="5" t="str">
        <f>'[1]TCE - ANEXO IV - Preencher'!G343</f>
        <v>A LARANJINHA FARMA 2 DROGARIA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83865</v>
      </c>
      <c r="I334" s="6">
        <f>IF('[1]TCE - ANEXO IV - Preencher'!K343="","",'[1]TCE - ANEXO IV - Preencher'!K343)</f>
        <v>45132</v>
      </c>
      <c r="J334" s="5" t="str">
        <f>'[1]TCE - ANEXO IV - Preencher'!L343</f>
        <v>26230724186019000132650010000838651888888898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148.49</v>
      </c>
    </row>
    <row r="335" spans="1:12" s="8" customFormat="1" ht="19.5" customHeight="1" x14ac:dyDescent="0.2">
      <c r="A335" s="3">
        <f>IFERROR(VLOOKUP(B335,'[1]DADOS (OCULTAR)'!$Q$3:$S$133,3,0),"")</f>
        <v>9767633000366</v>
      </c>
      <c r="B335" s="4" t="str">
        <f>'[1]TCE - ANEXO IV - Preencher'!C344</f>
        <v>HOSPITAL ERMÍRIO COUTINHO</v>
      </c>
      <c r="C335" s="4" t="str">
        <f>'[1]TCE - ANEXO IV - Preencher'!E344</f>
        <v>1.99 - Outras Despesas com Pessoal</v>
      </c>
      <c r="D335" s="3" t="str">
        <f>'[1]TCE - ANEXO IV - Preencher'!F344</f>
        <v>21.986.074/0001-19</v>
      </c>
      <c r="E335" s="5" t="str">
        <f>'[1]TCE - ANEXO IV - Preencher'!G344</f>
        <v>PRUDENCIAL DO BRASIL VIDA EM GRUPO AS</v>
      </c>
      <c r="F335" s="5" t="str">
        <f>'[1]TCE - ANEXO IV - Preencher'!H344</f>
        <v>S</v>
      </c>
      <c r="G335" s="5" t="str">
        <f>'[1]TCE - ANEXO IV - Preencher'!I344</f>
        <v>S</v>
      </c>
      <c r="H335" s="5" t="str">
        <f>'[1]TCE - ANEXO IV - Preencher'!J344</f>
        <v>07/2023</v>
      </c>
      <c r="I335" s="6">
        <f>IF('[1]TCE - ANEXO IV - Preencher'!K344="","",'[1]TCE - ANEXO IV - Preencher'!K344)</f>
        <v>45145</v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>26 -  P</v>
      </c>
      <c r="L335" s="7">
        <f>'[1]TCE - ANEXO IV - Preencher'!N344</f>
        <v>1027.6599999999999</v>
      </c>
    </row>
    <row r="336" spans="1:12" s="8" customFormat="1" ht="19.5" customHeight="1" x14ac:dyDescent="0.2">
      <c r="A336" s="3">
        <f>IFERROR(VLOOKUP(B336,'[1]DADOS (OCULTAR)'!$Q$3:$S$133,3,0),"")</f>
        <v>9767633000366</v>
      </c>
      <c r="B336" s="4" t="str">
        <f>'[1]TCE - ANEXO IV - Preencher'!C345</f>
        <v>HOSPITAL ERMÍRIO COUTINHO</v>
      </c>
      <c r="C336" s="4" t="str">
        <f>'[1]TCE - ANEXO IV - Preencher'!E345</f>
        <v>5.16 - Serviços Médico-Hospitalares, Odotonlogia e Laboratoriais</v>
      </c>
      <c r="D336" s="3" t="str">
        <f>'[1]TCE - ANEXO IV - Preencher'!F345</f>
        <v>46.476.486/0001-30</v>
      </c>
      <c r="E336" s="5" t="str">
        <f>'[1]TCE - ANEXO IV - Preencher'!G345</f>
        <v>G5MED SOLUCOES EM SAUDE LTDA</v>
      </c>
      <c r="F336" s="5" t="str">
        <f>'[1]TCE - ANEXO IV - Preencher'!H345</f>
        <v>S</v>
      </c>
      <c r="G336" s="5" t="str">
        <f>'[1]TCE - ANEXO IV - Preencher'!I345</f>
        <v>S</v>
      </c>
      <c r="H336" s="5" t="str">
        <f>'[1]TCE - ANEXO IV - Preencher'!J345</f>
        <v>454</v>
      </c>
      <c r="I336" s="6">
        <f>IF('[1]TCE - ANEXO IV - Preencher'!K345="","",'[1]TCE - ANEXO IV - Preencher'!K345)</f>
        <v>45141</v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>2615300</v>
      </c>
      <c r="L336" s="7">
        <f>'[1]TCE - ANEXO IV - Preencher'!N345</f>
        <v>15350</v>
      </c>
    </row>
    <row r="337" spans="1:12" s="8" customFormat="1" ht="19.5" customHeight="1" x14ac:dyDescent="0.2">
      <c r="A337" s="3">
        <f>IFERROR(VLOOKUP(B337,'[1]DADOS (OCULTAR)'!$Q$3:$S$133,3,0),"")</f>
        <v>9767633000366</v>
      </c>
      <c r="B337" s="4" t="str">
        <f>'[1]TCE - ANEXO IV - Preencher'!C346</f>
        <v>HOSPITAL ERMÍRIO COUTINHO</v>
      </c>
      <c r="C337" s="4" t="str">
        <f>'[1]TCE - ANEXO IV - Preencher'!E346</f>
        <v>5.16 - Serviços Médico-Hospitalares, Odotonlogia e Laboratoriais</v>
      </c>
      <c r="D337" s="3" t="str">
        <f>'[1]TCE - ANEXO IV - Preencher'!F346</f>
        <v>45.735.127/0001-97</v>
      </c>
      <c r="E337" s="5" t="str">
        <f>'[1]TCE - ANEXO IV - Preencher'!G346</f>
        <v>GLOBALMED ATIVIDADES MEDICAS LTDA</v>
      </c>
      <c r="F337" s="5" t="str">
        <f>'[1]TCE - ANEXO IV - Preencher'!H346</f>
        <v>S</v>
      </c>
      <c r="G337" s="5" t="str">
        <f>'[1]TCE - ANEXO IV - Preencher'!I346</f>
        <v>S</v>
      </c>
      <c r="H337" s="5" t="str">
        <f>'[1]TCE - ANEXO IV - Preencher'!J346</f>
        <v>550</v>
      </c>
      <c r="I337" s="6">
        <f>IF('[1]TCE - ANEXO IV - Preencher'!K346="","",'[1]TCE - ANEXO IV - Preencher'!K346)</f>
        <v>45141</v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>2609600</v>
      </c>
      <c r="L337" s="7">
        <f>'[1]TCE - ANEXO IV - Preencher'!N346</f>
        <v>4000</v>
      </c>
    </row>
    <row r="338" spans="1:12" s="8" customFormat="1" ht="19.5" customHeight="1" x14ac:dyDescent="0.2">
      <c r="A338" s="3">
        <f>IFERROR(VLOOKUP(B338,'[1]DADOS (OCULTAR)'!$Q$3:$S$133,3,0),"")</f>
        <v>9767633000366</v>
      </c>
      <c r="B338" s="4" t="str">
        <f>'[1]TCE - ANEXO IV - Preencher'!C347</f>
        <v>HOSPITAL ERMÍRIO COUTINHO</v>
      </c>
      <c r="C338" s="4" t="str">
        <f>'[1]TCE - ANEXO IV - Preencher'!E347</f>
        <v>5.16 - Serviços Médico-Hospitalares, Odotonlogia e Laboratoriais</v>
      </c>
      <c r="D338" s="3" t="str">
        <f>'[1]TCE - ANEXO IV - Preencher'!F347</f>
        <v>51.110.003/0001-19</v>
      </c>
      <c r="E338" s="5" t="str">
        <f>'[1]TCE - ANEXO IV - Preencher'!G347</f>
        <v>PIGNATARIO SERVICOS MEDICOS LTDA</v>
      </c>
      <c r="F338" s="5" t="str">
        <f>'[1]TCE - ANEXO IV - Preencher'!H347</f>
        <v>S</v>
      </c>
      <c r="G338" s="5" t="str">
        <f>'[1]TCE - ANEXO IV - Preencher'!I347</f>
        <v>S</v>
      </c>
      <c r="H338" s="5" t="str">
        <f>'[1]TCE - ANEXO IV - Preencher'!J347</f>
        <v>2</v>
      </c>
      <c r="I338" s="6">
        <f>IF('[1]TCE - ANEXO IV - Preencher'!K347="","",'[1]TCE - ANEXO IV - Preencher'!K347)</f>
        <v>45141</v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>2615300</v>
      </c>
      <c r="L338" s="7">
        <f>'[1]TCE - ANEXO IV - Preencher'!N347</f>
        <v>5200</v>
      </c>
    </row>
    <row r="339" spans="1:12" s="8" customFormat="1" ht="19.5" customHeight="1" x14ac:dyDescent="0.2">
      <c r="A339" s="3">
        <f>IFERROR(VLOOKUP(B339,'[1]DADOS (OCULTAR)'!$Q$3:$S$133,3,0),"")</f>
        <v>9767633000366</v>
      </c>
      <c r="B339" s="4" t="str">
        <f>'[1]TCE - ANEXO IV - Preencher'!C348</f>
        <v>HOSPITAL ERMÍRIO COUTINHO</v>
      </c>
      <c r="C339" s="4" t="str">
        <f>'[1]TCE - ANEXO IV - Preencher'!E348</f>
        <v>5.16 - Serviços Médico-Hospitalares, Odotonlogia e Laboratoriais</v>
      </c>
      <c r="D339" s="3" t="str">
        <f>'[1]TCE - ANEXO IV - Preencher'!F348</f>
        <v>48.656.723/0001-70</v>
      </c>
      <c r="E339" s="5" t="str">
        <f>'[1]TCE - ANEXO IV - Preencher'!G348</f>
        <v>RC TP SERCISO MEDICOS LTDA</v>
      </c>
      <c r="F339" s="5" t="str">
        <f>'[1]TCE - ANEXO IV - Preencher'!H348</f>
        <v>S</v>
      </c>
      <c r="G339" s="5" t="str">
        <f>'[1]TCE - ANEXO IV - Preencher'!I348</f>
        <v>S</v>
      </c>
      <c r="H339" s="5" t="str">
        <f>'[1]TCE - ANEXO IV - Preencher'!J348</f>
        <v>135</v>
      </c>
      <c r="I339" s="6">
        <f>IF('[1]TCE - ANEXO IV - Preencher'!K348="","",'[1]TCE - ANEXO IV - Preencher'!K348)</f>
        <v>45142</v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>2611606</v>
      </c>
      <c r="L339" s="7">
        <f>'[1]TCE - ANEXO IV - Preencher'!N348</f>
        <v>2350</v>
      </c>
    </row>
    <row r="340" spans="1:12" s="8" customFormat="1" ht="19.5" customHeight="1" x14ac:dyDescent="0.2">
      <c r="A340" s="3">
        <f>IFERROR(VLOOKUP(B340,'[1]DADOS (OCULTAR)'!$Q$3:$S$133,3,0),"")</f>
        <v>9767633000366</v>
      </c>
      <c r="B340" s="4" t="str">
        <f>'[1]TCE - ANEXO IV - Preencher'!C349</f>
        <v>HOSPITAL ERMÍRIO COUTINHO</v>
      </c>
      <c r="C340" s="4" t="str">
        <f>'[1]TCE - ANEXO IV - Preencher'!E349</f>
        <v>5.16 - Serviços Médico-Hospitalares, Odotonlogia e Laboratoriais</v>
      </c>
      <c r="D340" s="3" t="str">
        <f>'[1]TCE - ANEXO IV - Preencher'!F349</f>
        <v>48.511.136/0001-92</v>
      </c>
      <c r="E340" s="5" t="str">
        <f>'[1]TCE - ANEXO IV - Preencher'!G349</f>
        <v>V SERVICOS MEDICOS LTDA</v>
      </c>
      <c r="F340" s="5" t="str">
        <f>'[1]TCE - ANEXO IV - Preencher'!H349</f>
        <v>S</v>
      </c>
      <c r="G340" s="5" t="str">
        <f>'[1]TCE - ANEXO IV - Preencher'!I349</f>
        <v>S</v>
      </c>
      <c r="H340" s="5" t="str">
        <f>'[1]TCE - ANEXO IV - Preencher'!J349</f>
        <v>521</v>
      </c>
      <c r="I340" s="6">
        <f>IF('[1]TCE - ANEXO IV - Preencher'!K349="","",'[1]TCE - ANEXO IV - Preencher'!K349)</f>
        <v>45141</v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>2609600</v>
      </c>
      <c r="L340" s="7">
        <f>'[1]TCE - ANEXO IV - Preencher'!N349</f>
        <v>1100</v>
      </c>
    </row>
    <row r="341" spans="1:12" s="8" customFormat="1" ht="19.5" customHeight="1" x14ac:dyDescent="0.2">
      <c r="A341" s="3">
        <f>IFERROR(VLOOKUP(B341,'[1]DADOS (OCULTAR)'!$Q$3:$S$133,3,0),"")</f>
        <v>9767633000366</v>
      </c>
      <c r="B341" s="4" t="str">
        <f>'[1]TCE - ANEXO IV - Preencher'!C350</f>
        <v>HOSPITAL ERMÍRIO COUTINHO</v>
      </c>
      <c r="C341" s="4" t="str">
        <f>'[1]TCE - ANEXO IV - Preencher'!E350</f>
        <v>5.16 - Serviços Médico-Hospitalares, Odotonlogia e Laboratoriais</v>
      </c>
      <c r="D341" s="3" t="str">
        <f>'[1]TCE - ANEXO IV - Preencher'!F350</f>
        <v>51.202.757/0001-07</v>
      </c>
      <c r="E341" s="5" t="str">
        <f>'[1]TCE - ANEXO IV - Preencher'!G350</f>
        <v>G ZIRPOLI SERVICOS MEDICOS LTDA</v>
      </c>
      <c r="F341" s="5" t="str">
        <f>'[1]TCE - ANEXO IV - Preencher'!H350</f>
        <v>S</v>
      </c>
      <c r="G341" s="5" t="str">
        <f>'[1]TCE - ANEXO IV - Preencher'!I350</f>
        <v>S</v>
      </c>
      <c r="H341" s="5" t="str">
        <f>'[1]TCE - ANEXO IV - Preencher'!J350</f>
        <v>1000000</v>
      </c>
      <c r="I341" s="6">
        <f>IF('[1]TCE - ANEXO IV - Preencher'!K350="","",'[1]TCE - ANEXO IV - Preencher'!K350)</f>
        <v>45141</v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>2507507</v>
      </c>
      <c r="L341" s="7">
        <f>'[1]TCE - ANEXO IV - Preencher'!N350</f>
        <v>13800</v>
      </c>
    </row>
    <row r="342" spans="1:12" s="8" customFormat="1" ht="19.5" customHeight="1" x14ac:dyDescent="0.2">
      <c r="A342" s="3">
        <f>IFERROR(VLOOKUP(B342,'[1]DADOS (OCULTAR)'!$Q$3:$S$133,3,0),"")</f>
        <v>9767633000366</v>
      </c>
      <c r="B342" s="4" t="str">
        <f>'[1]TCE - ANEXO IV - Preencher'!C351</f>
        <v>HOSPITAL ERMÍRIO COUTINHO</v>
      </c>
      <c r="C342" s="4" t="str">
        <f>'[1]TCE - ANEXO IV - Preencher'!E351</f>
        <v>5.6 - Reparo e Manutanção de Veículos</v>
      </c>
      <c r="D342" s="3" t="str">
        <f>'[1]TCE - ANEXO IV - Preencher'!F351</f>
        <v>20.944.116/0001-96</v>
      </c>
      <c r="E342" s="5" t="str">
        <f>'[1]TCE - ANEXO IV - Preencher'!G351</f>
        <v>WAGNER FERNANDO DA SILVA</v>
      </c>
      <c r="F342" s="5" t="str">
        <f>'[1]TCE - ANEXO IV - Preencher'!H351</f>
        <v>S</v>
      </c>
      <c r="G342" s="5" t="str">
        <f>'[1]TCE - ANEXO IV - Preencher'!I351</f>
        <v>S</v>
      </c>
      <c r="H342" s="5" t="str">
        <f>'[1]TCE - ANEXO IV - Preencher'!J351</f>
        <v>122</v>
      </c>
      <c r="I342" s="6">
        <f>IF('[1]TCE - ANEXO IV - Preencher'!K351="","",'[1]TCE - ANEXO IV - Preencher'!K351)</f>
        <v>45135</v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>2609501</v>
      </c>
      <c r="L342" s="7">
        <f>'[1]TCE - ANEXO IV - Preencher'!N351</f>
        <v>350</v>
      </c>
    </row>
    <row r="343" spans="1:12" s="8" customFormat="1" ht="19.5" customHeight="1" x14ac:dyDescent="0.2">
      <c r="A343" s="3">
        <f>IFERROR(VLOOKUP(B343,'[1]DADOS (OCULTAR)'!$Q$3:$S$133,3,0),"")</f>
        <v>9767633000366</v>
      </c>
      <c r="B343" s="4" t="str">
        <f>'[1]TCE - ANEXO IV - Preencher'!C352</f>
        <v>HOSPITAL ERMÍRIO COUTINHO</v>
      </c>
      <c r="C343" s="4" t="str">
        <f>'[1]TCE - ANEXO IV - Preencher'!E352</f>
        <v>5.6 - Reparo e Manutanção de Veículos</v>
      </c>
      <c r="D343" s="3" t="str">
        <f>'[1]TCE - ANEXO IV - Preencher'!F352</f>
        <v>09.239.373/0001-94</v>
      </c>
      <c r="E343" s="5" t="str">
        <f>'[1]TCE - ANEXO IV - Preencher'!G352</f>
        <v>BATALHA AUTO SERVICE PECAS E PNEUS LTDA - EPP</v>
      </c>
      <c r="F343" s="5" t="str">
        <f>'[1]TCE - ANEXO IV - Preencher'!H352</f>
        <v>S</v>
      </c>
      <c r="G343" s="5" t="str">
        <f>'[1]TCE - ANEXO IV - Preencher'!I352</f>
        <v>S</v>
      </c>
      <c r="H343" s="5" t="str">
        <f>'[1]TCE - ANEXO IV - Preencher'!J352</f>
        <v>13809</v>
      </c>
      <c r="I343" s="6">
        <f>IF('[1]TCE - ANEXO IV - Preencher'!K352="","",'[1]TCE - ANEXO IV - Preencher'!K352)</f>
        <v>45111</v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>2607901</v>
      </c>
      <c r="L343" s="7">
        <f>'[1]TCE - ANEXO IV - Preencher'!N352</f>
        <v>800</v>
      </c>
    </row>
    <row r="344" spans="1:12" s="8" customFormat="1" ht="19.5" customHeight="1" x14ac:dyDescent="0.2">
      <c r="A344" s="3">
        <f>IFERROR(VLOOKUP(B344,'[1]DADOS (OCULTAR)'!$Q$3:$S$133,3,0),"")</f>
        <v>9767633000366</v>
      </c>
      <c r="B344" s="4" t="str">
        <f>'[1]TCE - ANEXO IV - Preencher'!C353</f>
        <v>HOSPITAL ERMÍRIO COUTINHO</v>
      </c>
      <c r="C344" s="4" t="str">
        <f>'[1]TCE - ANEXO IV - Preencher'!E353</f>
        <v>5.6 - Reparo e Manutanção de Veículos</v>
      </c>
      <c r="D344" s="3" t="str">
        <f>'[1]TCE - ANEXO IV - Preencher'!F353</f>
        <v>09.239.373/0001-94</v>
      </c>
      <c r="E344" s="5" t="str">
        <f>'[1]TCE - ANEXO IV - Preencher'!G353</f>
        <v>BATALHA AUTO SERVICE PECAS E PNEUS LTDA - EPP</v>
      </c>
      <c r="F344" s="5" t="str">
        <f>'[1]TCE - ANEXO IV - Preencher'!H353</f>
        <v>S</v>
      </c>
      <c r="G344" s="5" t="str">
        <f>'[1]TCE - ANEXO IV - Preencher'!I353</f>
        <v>S</v>
      </c>
      <c r="H344" s="5" t="str">
        <f>'[1]TCE - ANEXO IV - Preencher'!J353</f>
        <v>13933</v>
      </c>
      <c r="I344" s="6">
        <f>IF('[1]TCE - ANEXO IV - Preencher'!K353="","",'[1]TCE - ANEXO IV - Preencher'!K353)</f>
        <v>45125</v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>2607901</v>
      </c>
      <c r="L344" s="7">
        <f>'[1]TCE - ANEXO IV - Preencher'!N353</f>
        <v>200</v>
      </c>
    </row>
    <row r="345" spans="1:12" s="8" customFormat="1" ht="19.5" customHeight="1" x14ac:dyDescent="0.2">
      <c r="A345" s="3">
        <f>IFERROR(VLOOKUP(B345,'[1]DADOS (OCULTAR)'!$Q$3:$S$133,3,0),"")</f>
        <v>9767633000366</v>
      </c>
      <c r="B345" s="4" t="str">
        <f>'[1]TCE - ANEXO IV - Preencher'!C354</f>
        <v>HOSPITAL ERMÍRIO COUTINHO</v>
      </c>
      <c r="C345" s="4" t="str">
        <f>'[1]TCE - ANEXO IV - Preencher'!E354</f>
        <v>5.5 - Reparo e Manutenção de Máquinas e Equipamentos</v>
      </c>
      <c r="D345" s="3" t="str">
        <f>'[1]TCE - ANEXO IV - Preencher'!F354</f>
        <v>10.859.287/0001-63</v>
      </c>
      <c r="E345" s="5" t="str">
        <f>'[1]TCE - ANEXO IV - Preencher'!G354</f>
        <v>NEWMED COMERCIO E SERVICOS DE EQUIP</v>
      </c>
      <c r="F345" s="5" t="str">
        <f>'[1]TCE - ANEXO IV - Preencher'!H354</f>
        <v>S</v>
      </c>
      <c r="G345" s="5" t="str">
        <f>'[1]TCE - ANEXO IV - Preencher'!I354</f>
        <v>S</v>
      </c>
      <c r="H345" s="5" t="str">
        <f>'[1]TCE - ANEXO IV - Preencher'!J354</f>
        <v>1491</v>
      </c>
      <c r="I345" s="6">
        <f>IF('[1]TCE - ANEXO IV - Preencher'!K354="","",'[1]TCE - ANEXO IV - Preencher'!K354)</f>
        <v>45107</v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>2609600</v>
      </c>
      <c r="L345" s="7">
        <f>'[1]TCE - ANEXO IV - Preencher'!N354</f>
        <v>550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>1.99 - Outras Despesas com Pessoal</v>
      </c>
      <c r="D346" s="3">
        <f>'[1]TCE - ANEXO IV - Preencher'!F355</f>
        <v>7761177000150</v>
      </c>
      <c r="E346" s="5" t="str">
        <f>'[1]TCE - ANEXO IV - Preencher'!G355</f>
        <v>SUPERMERCADO O CORDEIRAO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4542</v>
      </c>
      <c r="I346" s="6">
        <f>IF('[1]TCE - ANEXO IV - Preencher'!K355="","",'[1]TCE - ANEXO IV - Preencher'!K355)</f>
        <v>45138</v>
      </c>
      <c r="J346" s="5" t="str">
        <f>'[1]TCE - ANEXO IV - Preencher'!L355</f>
        <v>26230707761177000150550090000045421000128282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659.54249600000003</v>
      </c>
    </row>
    <row r="347" spans="1:12" s="8" customFormat="1" ht="19.5" customHeight="1" x14ac:dyDescent="0.2">
      <c r="A347" s="3">
        <f>IFERROR(VLOOKUP(B347,'[1]DADOS (OCULTAR)'!$Q$3:$S$133,3,0),"")</f>
        <v>9767633000366</v>
      </c>
      <c r="B347" s="4" t="str">
        <f>'[1]TCE - ANEXO IV - Preencher'!C356</f>
        <v>HOSPITAL ERMÍRIO COUTINHO</v>
      </c>
      <c r="C347" s="4" t="str">
        <f>'[1]TCE - ANEXO IV - Preencher'!E356</f>
        <v>1.99 - Outras Despesas com Pessoal</v>
      </c>
      <c r="D347" s="3">
        <f>'[1]TCE - ANEXO IV - Preencher'!F356</f>
        <v>2515363000195</v>
      </c>
      <c r="E347" s="5" t="str">
        <f>'[1]TCE - ANEXO IV - Preencher'!G356</f>
        <v>LEITE &amp; SILVA COMERCIO DE GLP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4262</v>
      </c>
      <c r="I347" s="6">
        <f>IF('[1]TCE - ANEXO IV - Preencher'!K356="","",'[1]TCE - ANEXO IV - Preencher'!K356)</f>
        <v>45135</v>
      </c>
      <c r="J347" s="5" t="str">
        <f>'[1]TCE - ANEXO IV - Preencher'!L356</f>
        <v>26230702515363000195550010000042621076600004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36.576000000000001</v>
      </c>
    </row>
    <row r="348" spans="1:12" s="8" customFormat="1" ht="19.5" customHeight="1" x14ac:dyDescent="0.2">
      <c r="A348" s="3">
        <f>IFERROR(VLOOKUP(B348,'[1]DADOS (OCULTAR)'!$Q$3:$S$133,3,0),"")</f>
        <v>9767633000366</v>
      </c>
      <c r="B348" s="4" t="str">
        <f>'[1]TCE - ANEXO IV - Preencher'!C357</f>
        <v>HOSPITAL ERMÍRIO COUTINHO</v>
      </c>
      <c r="C348" s="4" t="str">
        <f>'[1]TCE - ANEXO IV - Preencher'!E357</f>
        <v>1.99 - Outras Despesas com Pessoal</v>
      </c>
      <c r="D348" s="3">
        <f>'[1]TCE - ANEXO IV - Preencher'!F357</f>
        <v>4792592000182</v>
      </c>
      <c r="E348" s="5" t="str">
        <f>'[1]TCE - ANEXO IV - Preencher'!G357</f>
        <v>M. C. B. DE MORAES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000004160</v>
      </c>
      <c r="I348" s="6">
        <f>IF('[1]TCE - ANEXO IV - Preencher'!K357="","",'[1]TCE - ANEXO IV - Preencher'!K357)</f>
        <v>45135</v>
      </c>
      <c r="J348" s="5" t="str">
        <f>'[1]TCE - ANEXO IV - Preencher'!L357</f>
        <v>26230704792592000182650010000041601110452470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37.762687999999997</v>
      </c>
    </row>
    <row r="349" spans="1:12" s="8" customFormat="1" ht="19.5" customHeight="1" x14ac:dyDescent="0.2">
      <c r="A349" s="3">
        <f>IFERROR(VLOOKUP(B349,'[1]DADOS (OCULTAR)'!$Q$3:$S$133,3,0),"")</f>
        <v>9767633000366</v>
      </c>
      <c r="B349" s="4" t="str">
        <f>'[1]TCE - ANEXO IV - Preencher'!C358</f>
        <v>HOSPITAL ERMÍRIO COUTINHO</v>
      </c>
      <c r="C349" s="4" t="str">
        <f>'[1]TCE - ANEXO IV - Preencher'!E358</f>
        <v>1.99 - Outras Despesas com Pessoal</v>
      </c>
      <c r="D349" s="3">
        <f>'[1]TCE - ANEXO IV - Preencher'!F358</f>
        <v>4792592000182</v>
      </c>
      <c r="E349" s="5" t="str">
        <f>'[1]TCE - ANEXO IV - Preencher'!G358</f>
        <v>M. C. B. DE MORAES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000004162</v>
      </c>
      <c r="I349" s="6">
        <f>IF('[1]TCE - ANEXO IV - Preencher'!K358="","",'[1]TCE - ANEXO IV - Preencher'!K358)</f>
        <v>45138</v>
      </c>
      <c r="J349" s="5" t="str">
        <f>'[1]TCE - ANEXO IV - Preencher'!L358</f>
        <v>26230704792592000182650010000041621363175258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28.049727999999998</v>
      </c>
    </row>
    <row r="350" spans="1:12" s="8" customFormat="1" ht="19.5" customHeight="1" x14ac:dyDescent="0.2">
      <c r="A350" s="3">
        <f>IFERROR(VLOOKUP(B350,'[1]DADOS (OCULTAR)'!$Q$3:$S$133,3,0),"")</f>
        <v>9767633000366</v>
      </c>
      <c r="B350" s="4" t="str">
        <f>'[1]TCE - ANEXO IV - Preencher'!C359</f>
        <v>HOSPITAL ERMÍRIO COUTINHO</v>
      </c>
      <c r="C350" s="4" t="str">
        <f>'[1]TCE - ANEXO IV - Preencher'!E359</f>
        <v>1.99 - Outras Despesas com Pessoal</v>
      </c>
      <c r="D350" s="3">
        <f>'[1]TCE - ANEXO IV - Preencher'!F359</f>
        <v>4792592000182</v>
      </c>
      <c r="E350" s="5" t="str">
        <f>'[1]TCE - ANEXO IV - Preencher'!G359</f>
        <v>M. C. B. DE MORAES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000004161</v>
      </c>
      <c r="I350" s="6">
        <f>IF('[1]TCE - ANEXO IV - Preencher'!K359="","",'[1]TCE - ANEXO IV - Preencher'!K359)</f>
        <v>45136</v>
      </c>
      <c r="J350" s="5" t="str">
        <f>'[1]TCE - ANEXO IV - Preencher'!L359</f>
        <v>26230704792592000182650010000041611852323287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66.739007999999998</v>
      </c>
    </row>
    <row r="351" spans="1:12" s="8" customFormat="1" ht="19.5" customHeight="1" x14ac:dyDescent="0.2">
      <c r="A351" s="3">
        <f>IFERROR(VLOOKUP(B351,'[1]DADOS (OCULTAR)'!$Q$3:$S$133,3,0),"")</f>
        <v>9767633000366</v>
      </c>
      <c r="B351" s="4" t="str">
        <f>'[1]TCE - ANEXO IV - Preencher'!C360</f>
        <v>HOSPITAL ERMÍRIO COUTINHO</v>
      </c>
      <c r="C351" s="4" t="str">
        <f>'[1]TCE - ANEXO IV - Preencher'!E360</f>
        <v>1.99 - Outras Despesas com Pessoal</v>
      </c>
      <c r="D351" s="3">
        <f>'[1]TCE - ANEXO IV - Preencher'!F360</f>
        <v>7761177000150</v>
      </c>
      <c r="E351" s="5" t="str">
        <f>'[1]TCE - ANEXO IV - Preencher'!G360</f>
        <v>SUPERMERCADO O CORDEIRAO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4363</v>
      </c>
      <c r="I351" s="6">
        <f>IF('[1]TCE - ANEXO IV - Preencher'!K360="","",'[1]TCE - ANEXO IV - Preencher'!K360)</f>
        <v>45110</v>
      </c>
      <c r="J351" s="5" t="str">
        <f>'[1]TCE - ANEXO IV - Preencher'!L360</f>
        <v>26230707761177000150550090000043631000125487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703.72393599999998</v>
      </c>
    </row>
    <row r="352" spans="1:12" s="8" customFormat="1" ht="19.5" customHeight="1" x14ac:dyDescent="0.2">
      <c r="A352" s="3">
        <f>IFERROR(VLOOKUP(B352,'[1]DADOS (OCULTAR)'!$Q$3:$S$133,3,0),"")</f>
        <v>9767633000366</v>
      </c>
      <c r="B352" s="4" t="str">
        <f>'[1]TCE - ANEXO IV - Preencher'!C361</f>
        <v>HOSPITAL ERMÍRIO COUTINHO</v>
      </c>
      <c r="C352" s="4" t="str">
        <f>'[1]TCE - ANEXO IV - Preencher'!E361</f>
        <v>1.99 - Outras Despesas com Pessoal</v>
      </c>
      <c r="D352" s="3">
        <f>'[1]TCE - ANEXO IV - Preencher'!F361</f>
        <v>4792592000182</v>
      </c>
      <c r="E352" s="5" t="str">
        <f>'[1]TCE - ANEXO IV - Preencher'!G361</f>
        <v>M. C. B. DE MORAES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000004135</v>
      </c>
      <c r="I352" s="6">
        <f>IF('[1]TCE - ANEXO IV - Preencher'!K361="","",'[1]TCE - ANEXO IV - Preencher'!K361)</f>
        <v>45108</v>
      </c>
      <c r="J352" s="5" t="str">
        <f>'[1]TCE - ANEXO IV - Preencher'!L361</f>
        <v>26230704792592000182650010000041351852095276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81.369407999999993</v>
      </c>
    </row>
    <row r="353" spans="1:12" s="8" customFormat="1" ht="19.5" customHeight="1" x14ac:dyDescent="0.2">
      <c r="A353" s="3">
        <f>IFERROR(VLOOKUP(B353,'[1]DADOS (OCULTAR)'!$Q$3:$S$133,3,0),"")</f>
        <v>9767633000366</v>
      </c>
      <c r="B353" s="4" t="str">
        <f>'[1]TCE - ANEXO IV - Preencher'!C362</f>
        <v>HOSPITAL ERMÍRIO COUTINHO</v>
      </c>
      <c r="C353" s="4" t="str">
        <f>'[1]TCE - ANEXO IV - Preencher'!E362</f>
        <v>1.99 - Outras Despesas com Pessoal</v>
      </c>
      <c r="D353" s="3">
        <f>'[1]TCE - ANEXO IV - Preencher'!F362</f>
        <v>12819074001024</v>
      </c>
      <c r="E353" s="5" t="str">
        <f>'[1]TCE - ANEXO IV - Preencher'!G362</f>
        <v>MAURICEA ALIMENTOS DO NORDESTE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000774624</v>
      </c>
      <c r="I353" s="6">
        <f>IF('[1]TCE - ANEXO IV - Preencher'!K362="","",'[1]TCE - ANEXO IV - Preencher'!K362)</f>
        <v>45111</v>
      </c>
      <c r="J353" s="5" t="str">
        <f>'[1]TCE - ANEXO IV - Preencher'!L362</f>
        <v>26230712819074001024550100007746241971177616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450.40092799999996</v>
      </c>
    </row>
    <row r="354" spans="1:12" s="8" customFormat="1" ht="19.5" customHeight="1" x14ac:dyDescent="0.2">
      <c r="A354" s="3">
        <f>IFERROR(VLOOKUP(B354,'[1]DADOS (OCULTAR)'!$Q$3:$S$133,3,0),"")</f>
        <v>9767633000366</v>
      </c>
      <c r="B354" s="4" t="str">
        <f>'[1]TCE - ANEXO IV - Preencher'!C363</f>
        <v>HOSPITAL ERMÍRIO COUTINHO</v>
      </c>
      <c r="C354" s="4" t="str">
        <f>'[1]TCE - ANEXO IV - Preencher'!E363</f>
        <v>1.99 - Outras Despesas com Pessoal</v>
      </c>
      <c r="D354" s="3">
        <f>'[1]TCE - ANEXO IV - Preencher'!F363</f>
        <v>12819074000214</v>
      </c>
      <c r="E354" s="5" t="str">
        <f>'[1]TCE - ANEXO IV - Preencher'!G363</f>
        <v>MAURICEA ALIMENTOS DO NORDESTE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002455414</v>
      </c>
      <c r="I354" s="6">
        <f>IF('[1]TCE - ANEXO IV - Preencher'!K363="","",'[1]TCE - ANEXO IV - Preencher'!K363)</f>
        <v>45111</v>
      </c>
      <c r="J354" s="5" t="str">
        <f>'[1]TCE - ANEXO IV - Preencher'!L363</f>
        <v>26230712819074000214550100024554141976957208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282.77311999999995</v>
      </c>
    </row>
    <row r="355" spans="1:12" s="8" customFormat="1" ht="19.5" customHeight="1" x14ac:dyDescent="0.2">
      <c r="A355" s="3">
        <f>IFERROR(VLOOKUP(B355,'[1]DADOS (OCULTAR)'!$Q$3:$S$133,3,0),"")</f>
        <v>9767633000366</v>
      </c>
      <c r="B355" s="4" t="str">
        <f>'[1]TCE - ANEXO IV - Preencher'!C364</f>
        <v>HOSPITAL ERMÍRIO COUTINHO</v>
      </c>
      <c r="C355" s="4" t="str">
        <f>'[1]TCE - ANEXO IV - Preencher'!E364</f>
        <v>1.99 - Outras Despesas com Pessoal</v>
      </c>
      <c r="D355" s="3">
        <f>'[1]TCE - ANEXO IV - Preencher'!F364</f>
        <v>2515363000195</v>
      </c>
      <c r="E355" s="5" t="str">
        <f>'[1]TCE - ANEXO IV - Preencher'!G364</f>
        <v>LEITE &amp; SILVA COMERCIO DE GLP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000004232</v>
      </c>
      <c r="I355" s="6">
        <f>IF('[1]TCE - ANEXO IV - Preencher'!K364="","",'[1]TCE - ANEXO IV - Preencher'!K364)</f>
        <v>45113</v>
      </c>
      <c r="J355" s="5" t="str">
        <f>'[1]TCE - ANEXO IV - Preencher'!L364</f>
        <v>26230702515363000195550010000042321043800005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101.6</v>
      </c>
    </row>
    <row r="356" spans="1:12" s="8" customFormat="1" ht="19.5" customHeight="1" x14ac:dyDescent="0.2">
      <c r="A356" s="3">
        <f>IFERROR(VLOOKUP(B356,'[1]DADOS (OCULTAR)'!$Q$3:$S$133,3,0),"")</f>
        <v>9767633000366</v>
      </c>
      <c r="B356" s="4" t="str">
        <f>'[1]TCE - ANEXO IV - Preencher'!C365</f>
        <v>HOSPITAL ERMÍRIO COUTINHO</v>
      </c>
      <c r="C356" s="4" t="str">
        <f>'[1]TCE - ANEXO IV - Preencher'!E365</f>
        <v>1.99 - Outras Despesas com Pessoal</v>
      </c>
      <c r="D356" s="3">
        <f>'[1]TCE - ANEXO IV - Preencher'!F365</f>
        <v>20274194000120</v>
      </c>
      <c r="E356" s="5" t="str">
        <f>'[1]TCE - ANEXO IV - Preencher'!G365</f>
        <v>EXPRESSO BALAS LTDA - ME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000037751</v>
      </c>
      <c r="I356" s="6">
        <f>IF('[1]TCE - ANEXO IV - Preencher'!K365="","",'[1]TCE - ANEXO IV - Preencher'!K365)</f>
        <v>45118</v>
      </c>
      <c r="J356" s="5" t="str">
        <f>'[1]TCE - ANEXO IV - Preencher'!L365</f>
        <v>26230720274194000120650010000377511176429479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7.9654400000000001</v>
      </c>
    </row>
    <row r="357" spans="1:12" s="8" customFormat="1" ht="19.5" customHeight="1" x14ac:dyDescent="0.2">
      <c r="A357" s="3">
        <f>IFERROR(VLOOKUP(B357,'[1]DADOS (OCULTAR)'!$Q$3:$S$133,3,0),"")</f>
        <v>9767633000366</v>
      </c>
      <c r="B357" s="4" t="str">
        <f>'[1]TCE - ANEXO IV - Preencher'!C366</f>
        <v>HOSPITAL ERMÍRIO COUTINHO</v>
      </c>
      <c r="C357" s="4" t="str">
        <f>'[1]TCE - ANEXO IV - Preencher'!E366</f>
        <v>1.99 - Outras Despesas com Pessoal</v>
      </c>
      <c r="D357" s="3">
        <f>'[1]TCE - ANEXO IV - Preencher'!F366</f>
        <v>11142529000166</v>
      </c>
      <c r="E357" s="5" t="str">
        <f>'[1]TCE - ANEXO IV - Preencher'!G366</f>
        <v>DISFA - DISTRIBUIDORA FACIL EIRELI - ME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127347</v>
      </c>
      <c r="I357" s="6">
        <f>IF('[1]TCE - ANEXO IV - Preencher'!K366="","",'[1]TCE - ANEXO IV - Preencher'!K366)</f>
        <v>45117</v>
      </c>
      <c r="J357" s="5" t="str">
        <f>'[1]TCE - ANEXO IV - Preencher'!L366</f>
        <v>26230711142529000166550010001273471001323203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42.265599999999999</v>
      </c>
    </row>
    <row r="358" spans="1:12" s="8" customFormat="1" ht="19.5" customHeight="1" x14ac:dyDescent="0.2">
      <c r="A358" s="3">
        <f>IFERROR(VLOOKUP(B358,'[1]DADOS (OCULTAR)'!$Q$3:$S$133,3,0),"")</f>
        <v>9767633000366</v>
      </c>
      <c r="B358" s="4" t="str">
        <f>'[1]TCE - ANEXO IV - Preencher'!C367</f>
        <v>HOSPITAL ERMÍRIO COUTINHO</v>
      </c>
      <c r="C358" s="4" t="str">
        <f>'[1]TCE - ANEXO IV - Preencher'!E367</f>
        <v>1.99 - Outras Despesas com Pessoal</v>
      </c>
      <c r="D358" s="3">
        <f>'[1]TCE - ANEXO IV - Preencher'!F367</f>
        <v>4792592000182</v>
      </c>
      <c r="E358" s="5" t="str">
        <f>'[1]TCE - ANEXO IV - Preencher'!G367</f>
        <v>M. C. B. DE MORAES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000004142</v>
      </c>
      <c r="I358" s="6">
        <f>IF('[1]TCE - ANEXO IV - Preencher'!K367="","",'[1]TCE - ANEXO IV - Preencher'!K367)</f>
        <v>45117</v>
      </c>
      <c r="J358" s="5" t="str">
        <f>'[1]TCE - ANEXO IV - Preencher'!L367</f>
        <v>26230704792592000182650010000041421555468501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30.488127999999996</v>
      </c>
    </row>
    <row r="359" spans="1:12" s="8" customFormat="1" ht="19.5" customHeight="1" x14ac:dyDescent="0.2">
      <c r="A359" s="3">
        <f>IFERROR(VLOOKUP(B359,'[1]DADOS (OCULTAR)'!$Q$3:$S$133,3,0),"")</f>
        <v>9767633000366</v>
      </c>
      <c r="B359" s="4" t="str">
        <f>'[1]TCE - ANEXO IV - Preencher'!C368</f>
        <v>HOSPITAL ERMÍRIO COUTINHO</v>
      </c>
      <c r="C359" s="4" t="str">
        <f>'[1]TCE - ANEXO IV - Preencher'!E368</f>
        <v>1.99 - Outras Despesas com Pessoal</v>
      </c>
      <c r="D359" s="3">
        <f>'[1]TCE - ANEXO IV - Preencher'!F368</f>
        <v>4792592000182</v>
      </c>
      <c r="E359" s="5" t="str">
        <f>'[1]TCE - ANEXO IV - Preencher'!G368</f>
        <v>M. C. B. DE MORAES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000004141</v>
      </c>
      <c r="I359" s="6">
        <f>IF('[1]TCE - ANEXO IV - Preencher'!K368="","",'[1]TCE - ANEXO IV - Preencher'!K368)</f>
        <v>45115</v>
      </c>
      <c r="J359" s="5" t="str">
        <f>'[1]TCE - ANEXO IV - Preencher'!L368</f>
        <v>26230704792592000182650010000041411169239114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87.831168000000005</v>
      </c>
    </row>
    <row r="360" spans="1:12" s="8" customFormat="1" ht="19.5" customHeight="1" x14ac:dyDescent="0.2">
      <c r="A360" s="3">
        <f>IFERROR(VLOOKUP(B360,'[1]DADOS (OCULTAR)'!$Q$3:$S$133,3,0),"")</f>
        <v>9767633000366</v>
      </c>
      <c r="B360" s="4" t="str">
        <f>'[1]TCE - ANEXO IV - Preencher'!C369</f>
        <v>HOSPITAL ERMÍRIO COUTINHO</v>
      </c>
      <c r="C360" s="4" t="str">
        <f>'[1]TCE - ANEXO IV - Preencher'!E369</f>
        <v>1.99 - Outras Despesas com Pessoal</v>
      </c>
      <c r="D360" s="3">
        <f>'[1]TCE - ANEXO IV - Preencher'!F369</f>
        <v>7761177000150</v>
      </c>
      <c r="E360" s="5" t="str">
        <f>'[1]TCE - ANEXO IV - Preencher'!G369</f>
        <v>SUPERMERCADO O CORDEIRAO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4417</v>
      </c>
      <c r="I360" s="6">
        <f>IF('[1]TCE - ANEXO IV - Preencher'!K369="","",'[1]TCE - ANEXO IV - Preencher'!K369)</f>
        <v>45117</v>
      </c>
      <c r="J360" s="5" t="str">
        <f>'[1]TCE - ANEXO IV - Preencher'!L369</f>
        <v>26230707761177000150550090000044171000126311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729.78873599999997</v>
      </c>
    </row>
    <row r="361" spans="1:12" s="8" customFormat="1" ht="19.5" customHeight="1" x14ac:dyDescent="0.2">
      <c r="A361" s="3">
        <f>IFERROR(VLOOKUP(B361,'[1]DADOS (OCULTAR)'!$Q$3:$S$133,3,0),"")</f>
        <v>9767633000366</v>
      </c>
      <c r="B361" s="4" t="str">
        <f>'[1]TCE - ANEXO IV - Preencher'!C370</f>
        <v>HOSPITAL ERMÍRIO COUTINHO</v>
      </c>
      <c r="C361" s="4" t="str">
        <f>'[1]TCE - ANEXO IV - Preencher'!E370</f>
        <v>1.99 - Outras Despesas com Pessoal</v>
      </c>
      <c r="D361" s="3">
        <f>'[1]TCE - ANEXO IV - Preencher'!F370</f>
        <v>28419701000189</v>
      </c>
      <c r="E361" s="5" t="str">
        <f>'[1]TCE - ANEXO IV - Preencher'!G370</f>
        <v>VIA EXPRESSA DISTRIBUICAO DE ESTIVAS E CEREAIS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35608</v>
      </c>
      <c r="I361" s="6">
        <f>IF('[1]TCE - ANEXO IV - Preencher'!K370="","",'[1]TCE - ANEXO IV - Preencher'!K370)</f>
        <v>45117</v>
      </c>
      <c r="J361" s="5" t="str">
        <f>'[1]TCE - ANEXO IV - Preencher'!L370</f>
        <v>26230728419701000189550010000356081414100289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33.324799999999996</v>
      </c>
    </row>
    <row r="362" spans="1:12" s="8" customFormat="1" ht="19.5" customHeight="1" x14ac:dyDescent="0.2">
      <c r="A362" s="3">
        <f>IFERROR(VLOOKUP(B362,'[1]DADOS (OCULTAR)'!$Q$3:$S$133,3,0),"")</f>
        <v>9767633000366</v>
      </c>
      <c r="B362" s="4" t="str">
        <f>'[1]TCE - ANEXO IV - Preencher'!C371</f>
        <v>HOSPITAL ERMÍRIO COUTINHO</v>
      </c>
      <c r="C362" s="4" t="str">
        <f>'[1]TCE - ANEXO IV - Preencher'!E371</f>
        <v>1.99 - Outras Despesas com Pessoal</v>
      </c>
      <c r="D362" s="3">
        <f>'[1]TCE - ANEXO IV - Preencher'!F371</f>
        <v>32124692000176</v>
      </c>
      <c r="E362" s="5" t="str">
        <f>'[1]TCE - ANEXO IV - Preencher'!G371</f>
        <v>AMANHECER ATACADO DE PRODUTOS ALIMENTICIOS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000019632</v>
      </c>
      <c r="I362" s="6">
        <f>IF('[1]TCE - ANEXO IV - Preencher'!K371="","",'[1]TCE - ANEXO IV - Preencher'!K371)</f>
        <v>45114</v>
      </c>
      <c r="J362" s="5" t="str">
        <f>'[1]TCE - ANEXO IV - Preencher'!L371</f>
        <v>26230732124692000176550010000196321007019650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355.82758399999994</v>
      </c>
    </row>
    <row r="363" spans="1:12" s="8" customFormat="1" ht="19.5" customHeight="1" x14ac:dyDescent="0.2">
      <c r="A363" s="3">
        <f>IFERROR(VLOOKUP(B363,'[1]DADOS (OCULTAR)'!$Q$3:$S$133,3,0),"")</f>
        <v>9767633000366</v>
      </c>
      <c r="B363" s="4" t="str">
        <f>'[1]TCE - ANEXO IV - Preencher'!C372</f>
        <v>HOSPITAL ERMÍRIO COUTINHO</v>
      </c>
      <c r="C363" s="4" t="str">
        <f>'[1]TCE - ANEXO IV - Preencher'!E372</f>
        <v>1.99 - Outras Despesas com Pessoal</v>
      </c>
      <c r="D363" s="3">
        <f>'[1]TCE - ANEXO IV - Preencher'!F372</f>
        <v>17512912000145</v>
      </c>
      <c r="E363" s="5" t="str">
        <f>'[1]TCE - ANEXO IV - Preencher'!G372</f>
        <v>RIO VALE COMERCIO DE ALIMENTOS EIRELI EPP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000011554</v>
      </c>
      <c r="I363" s="6">
        <f>IF('[1]TCE - ANEXO IV - Preencher'!K372="","",'[1]TCE - ANEXO IV - Preencher'!K372)</f>
        <v>45114</v>
      </c>
      <c r="J363" s="5" t="str">
        <f>'[1]TCE - ANEXO IV - Preencher'!L372</f>
        <v>26230717512912000145550010000115541000015717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978.78595199999984</v>
      </c>
    </row>
    <row r="364" spans="1:12" s="8" customFormat="1" ht="19.5" customHeight="1" x14ac:dyDescent="0.2">
      <c r="A364" s="3">
        <f>IFERROR(VLOOKUP(B364,'[1]DADOS (OCULTAR)'!$Q$3:$S$133,3,0),"")</f>
        <v>9767633000366</v>
      </c>
      <c r="B364" s="4" t="str">
        <f>'[1]TCE - ANEXO IV - Preencher'!C373</f>
        <v>HOSPITAL ERMÍRIO COUTINHO</v>
      </c>
      <c r="C364" s="4" t="str">
        <f>'[1]TCE - ANEXO IV - Preencher'!E373</f>
        <v>1.99 - Outras Despesas com Pessoal</v>
      </c>
      <c r="D364" s="3">
        <f>'[1]TCE - ANEXO IV - Preencher'!F373</f>
        <v>28419701000189</v>
      </c>
      <c r="E364" s="5" t="str">
        <f>'[1]TCE - ANEXO IV - Preencher'!G373</f>
        <v>VIA EXPRESSA DISTRIBUICAO DE ESTIVAS E CEREAIS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35581</v>
      </c>
      <c r="I364" s="6">
        <f>IF('[1]TCE - ANEXO IV - Preencher'!K373="","",'[1]TCE - ANEXO IV - Preencher'!K373)</f>
        <v>45114</v>
      </c>
      <c r="J364" s="5" t="str">
        <f>'[1]TCE - ANEXO IV - Preencher'!L373</f>
        <v>26230728419701000189550010000355811847812140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742.58627200000001</v>
      </c>
    </row>
    <row r="365" spans="1:12" s="8" customFormat="1" ht="19.5" customHeight="1" x14ac:dyDescent="0.2">
      <c r="A365" s="3">
        <f>IFERROR(VLOOKUP(B365,'[1]DADOS (OCULTAR)'!$Q$3:$S$133,3,0),"")</f>
        <v>9767633000366</v>
      </c>
      <c r="B365" s="4" t="str">
        <f>'[1]TCE - ANEXO IV - Preencher'!C374</f>
        <v>HOSPITAL ERMÍRIO COUTINHO</v>
      </c>
      <c r="C365" s="4" t="str">
        <f>'[1]TCE - ANEXO IV - Preencher'!E374</f>
        <v>1.99 - Outras Despesas com Pessoal</v>
      </c>
      <c r="D365" s="3">
        <f>'[1]TCE - ANEXO IV - Preencher'!F374</f>
        <v>28419701000260</v>
      </c>
      <c r="E365" s="5" t="str">
        <f>'[1]TCE - ANEXO IV - Preencher'!G374</f>
        <v>VIA EXPRESSA DISTRIBUICAO DE ESTIVAS E CEREAIS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10509</v>
      </c>
      <c r="I365" s="6">
        <f>IF('[1]TCE - ANEXO IV - Preencher'!K374="","",'[1]TCE - ANEXO IV - Preencher'!K374)</f>
        <v>45114</v>
      </c>
      <c r="J365" s="5" t="str">
        <f>'[1]TCE - ANEXO IV - Preencher'!L374</f>
        <v>26230728419701000260550010000105091576691009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229.61599999999999</v>
      </c>
    </row>
    <row r="366" spans="1:12" s="8" customFormat="1" ht="19.5" customHeight="1" x14ac:dyDescent="0.2">
      <c r="A366" s="3">
        <f>IFERROR(VLOOKUP(B366,'[1]DADOS (OCULTAR)'!$Q$3:$S$133,3,0),"")</f>
        <v>9767633000366</v>
      </c>
      <c r="B366" s="4" t="str">
        <f>'[1]TCE - ANEXO IV - Preencher'!C375</f>
        <v>HOSPITAL ERMÍRIO COUTINHO</v>
      </c>
      <c r="C366" s="4" t="str">
        <f>'[1]TCE - ANEXO IV - Preencher'!E375</f>
        <v>1.99 - Outras Despesas com Pessoal</v>
      </c>
      <c r="D366" s="3">
        <f>'[1]TCE - ANEXO IV - Preencher'!F375</f>
        <v>30309952000152</v>
      </c>
      <c r="E366" s="5" t="str">
        <f>'[1]TCE - ANEXO IV - Preencher'!G375</f>
        <v>IMPERIO ATACADISTA DE ESTIVAS E CEREAIS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168866</v>
      </c>
      <c r="I366" s="6">
        <f>IF('[1]TCE - ANEXO IV - Preencher'!K375="","",'[1]TCE - ANEXO IV - Preencher'!K375)</f>
        <v>45114</v>
      </c>
      <c r="J366" s="5" t="str">
        <f>'[1]TCE - ANEXO IV - Preencher'!L375</f>
        <v>26230730309952000152550010001688661206194180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611.63199999999995</v>
      </c>
    </row>
    <row r="367" spans="1:12" s="8" customFormat="1" ht="19.5" customHeight="1" x14ac:dyDescent="0.2">
      <c r="A367" s="3">
        <f>IFERROR(VLOOKUP(B367,'[1]DADOS (OCULTAR)'!$Q$3:$S$133,3,0),"")</f>
        <v>9767633000366</v>
      </c>
      <c r="B367" s="4" t="str">
        <f>'[1]TCE - ANEXO IV - Preencher'!C376</f>
        <v>HOSPITAL ERMÍRIO COUTINHO</v>
      </c>
      <c r="C367" s="4" t="str">
        <f>'[1]TCE - ANEXO IV - Preencher'!E376</f>
        <v>1.99 - Outras Despesas com Pessoal</v>
      </c>
      <c r="D367" s="3">
        <f>'[1]TCE - ANEXO IV - Preencher'!F376</f>
        <v>30309952000152</v>
      </c>
      <c r="E367" s="5" t="str">
        <f>'[1]TCE - ANEXO IV - Preencher'!G376</f>
        <v>IMPERIO ATACADISTA DE ESTIVAS E CEREAIS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168867</v>
      </c>
      <c r="I367" s="6">
        <f>IF('[1]TCE - ANEXO IV - Preencher'!K376="","",'[1]TCE - ANEXO IV - Preencher'!K376)</f>
        <v>45114</v>
      </c>
      <c r="J367" s="5" t="str">
        <f>'[1]TCE - ANEXO IV - Preencher'!L376</f>
        <v>26230730309952000152550010001688671132570342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3994.7738239999999</v>
      </c>
    </row>
    <row r="368" spans="1:12" s="8" customFormat="1" ht="19.5" customHeight="1" x14ac:dyDescent="0.2">
      <c r="A368" s="3">
        <f>IFERROR(VLOOKUP(B368,'[1]DADOS (OCULTAR)'!$Q$3:$S$133,3,0),"")</f>
        <v>9767633000366</v>
      </c>
      <c r="B368" s="4" t="str">
        <f>'[1]TCE - ANEXO IV - Preencher'!C377</f>
        <v>HOSPITAL ERMÍRIO COUTINHO</v>
      </c>
      <c r="C368" s="4" t="str">
        <f>'[1]TCE - ANEXO IV - Preencher'!E377</f>
        <v>1.99 - Outras Despesas com Pessoal</v>
      </c>
      <c r="D368" s="3">
        <f>'[1]TCE - ANEXO IV - Preencher'!F377</f>
        <v>8690652000107</v>
      </c>
      <c r="E368" s="5" t="str">
        <f>'[1]TCE - ANEXO IV - Preencher'!G377</f>
        <v xml:space="preserve">PERNAMBUCO COM. DE POLPAS EIRELI 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000304580</v>
      </c>
      <c r="I368" s="6">
        <f>IF('[1]TCE - ANEXO IV - Preencher'!K377="","",'[1]TCE - ANEXO IV - Preencher'!K377)</f>
        <v>45113</v>
      </c>
      <c r="J368" s="5" t="str">
        <f>'[1]TCE - ANEXO IV - Preencher'!L377</f>
        <v>26230708690652000107550010003045801274140598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200.15199999999999</v>
      </c>
    </row>
    <row r="369" spans="1:12" s="8" customFormat="1" ht="19.5" customHeight="1" x14ac:dyDescent="0.2">
      <c r="A369" s="3">
        <f>IFERROR(VLOOKUP(B369,'[1]DADOS (OCULTAR)'!$Q$3:$S$133,3,0),"")</f>
        <v>9767633000366</v>
      </c>
      <c r="B369" s="4" t="str">
        <f>'[1]TCE - ANEXO IV - Preencher'!C378</f>
        <v>HOSPITAL ERMÍRIO COUTINHO</v>
      </c>
      <c r="C369" s="4" t="str">
        <f>'[1]TCE - ANEXO IV - Preencher'!E378</f>
        <v>1.99 - Outras Despesas com Pessoal</v>
      </c>
      <c r="D369" s="3">
        <f>'[1]TCE - ANEXO IV - Preencher'!F378</f>
        <v>12819074000214</v>
      </c>
      <c r="E369" s="5" t="str">
        <f>'[1]TCE - ANEXO IV - Preencher'!G378</f>
        <v>MAURICEA ALIMENTOS DO NORDESTE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002458466</v>
      </c>
      <c r="I369" s="6">
        <f>IF('[1]TCE - ANEXO IV - Preencher'!K378="","",'[1]TCE - ANEXO IV - Preencher'!K378)</f>
        <v>45118</v>
      </c>
      <c r="J369" s="5" t="str">
        <f>'[1]TCE - ANEXO IV - Preencher'!L378</f>
        <v>26230712819074000214550100024584661179370343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566.928</v>
      </c>
    </row>
    <row r="370" spans="1:12" s="8" customFormat="1" ht="19.5" customHeight="1" x14ac:dyDescent="0.2">
      <c r="A370" s="3">
        <f>IFERROR(VLOOKUP(B370,'[1]DADOS (OCULTAR)'!$Q$3:$S$133,3,0),"")</f>
        <v>9767633000366</v>
      </c>
      <c r="B370" s="4" t="str">
        <f>'[1]TCE - ANEXO IV - Preencher'!C379</f>
        <v>HOSPITAL ERMÍRIO COUTINHO</v>
      </c>
      <c r="C370" s="4" t="str">
        <f>'[1]TCE - ANEXO IV - Preencher'!E379</f>
        <v>1.99 - Outras Despesas com Pessoal</v>
      </c>
      <c r="D370" s="3">
        <f>'[1]TCE - ANEXO IV - Preencher'!F379</f>
        <v>11744898000390</v>
      </c>
      <c r="E370" s="5" t="str">
        <f>'[1]TCE - ANEXO IV - Preencher'!G379</f>
        <v>ATACADO COMERCIO DE CARNES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1221916</v>
      </c>
      <c r="I370" s="6">
        <f>IF('[1]TCE - ANEXO IV - Preencher'!K379="","",'[1]TCE - ANEXO IV - Preencher'!K379)</f>
        <v>45114</v>
      </c>
      <c r="J370" s="5" t="str">
        <f>'[1]TCE - ANEXO IV - Preencher'!L379</f>
        <v>26230711744898000390550010012219161144165838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950.976</v>
      </c>
    </row>
    <row r="371" spans="1:12" s="8" customFormat="1" ht="19.5" customHeight="1" x14ac:dyDescent="0.2">
      <c r="A371" s="3">
        <f>IFERROR(VLOOKUP(B371,'[1]DADOS (OCULTAR)'!$Q$3:$S$133,3,0),"")</f>
        <v>9767633000366</v>
      </c>
      <c r="B371" s="4" t="str">
        <f>'[1]TCE - ANEXO IV - Preencher'!C380</f>
        <v>HOSPITAL ERMÍRIO COUTINHO</v>
      </c>
      <c r="C371" s="4" t="str">
        <f>'[1]TCE - ANEXO IV - Preencher'!E380</f>
        <v>1.99 - Outras Despesas com Pessoal</v>
      </c>
      <c r="D371" s="3">
        <f>'[1]TCE - ANEXO IV - Preencher'!F380</f>
        <v>2515363000195</v>
      </c>
      <c r="E371" s="5" t="str">
        <f>'[1]TCE - ANEXO IV - Preencher'!G380</f>
        <v>LEITE &amp; SILVA COMERCIO DE GLP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000004233</v>
      </c>
      <c r="I371" s="6">
        <f>IF('[1]TCE - ANEXO IV - Preencher'!K380="","",'[1]TCE - ANEXO IV - Preencher'!K380)</f>
        <v>45114</v>
      </c>
      <c r="J371" s="5" t="str">
        <f>'[1]TCE - ANEXO IV - Preencher'!L380</f>
        <v>26230702515363000195550010000042331038700003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95.503999999999991</v>
      </c>
    </row>
    <row r="372" spans="1:12" s="8" customFormat="1" ht="19.5" customHeight="1" x14ac:dyDescent="0.2">
      <c r="A372" s="3">
        <f>IFERROR(VLOOKUP(B372,'[1]DADOS (OCULTAR)'!$Q$3:$S$133,3,0),"")</f>
        <v>9767633000366</v>
      </c>
      <c r="B372" s="4" t="str">
        <f>'[1]TCE - ANEXO IV - Preencher'!C381</f>
        <v>HOSPITAL ERMÍRIO COUTINHO</v>
      </c>
      <c r="C372" s="4" t="str">
        <f>'[1]TCE - ANEXO IV - Preencher'!E381</f>
        <v>1.99 - Outras Despesas com Pessoal</v>
      </c>
      <c r="D372" s="3">
        <f>'[1]TCE - ANEXO IV - Preencher'!F381</f>
        <v>30309952000152</v>
      </c>
      <c r="E372" s="5" t="str">
        <f>'[1]TCE - ANEXO IV - Preencher'!G381</f>
        <v>IMPERIO ATACADISTA DE ESTIVAS E CEREAIS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168874</v>
      </c>
      <c r="I372" s="6">
        <f>IF('[1]TCE - ANEXO IV - Preencher'!K381="","",'[1]TCE - ANEXO IV - Preencher'!K381)</f>
        <v>45114</v>
      </c>
      <c r="J372" s="5" t="str">
        <f>'[1]TCE - ANEXO IV - Preencher'!L381</f>
        <v>26230730309952000152550010001688741204190219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31.089599999999997</v>
      </c>
    </row>
    <row r="373" spans="1:12" s="8" customFormat="1" ht="19.5" customHeight="1" x14ac:dyDescent="0.2">
      <c r="A373" s="3">
        <f>IFERROR(VLOOKUP(B373,'[1]DADOS (OCULTAR)'!$Q$3:$S$133,3,0),"")</f>
        <v>9767633000366</v>
      </c>
      <c r="B373" s="4" t="str">
        <f>'[1]TCE - ANEXO IV - Preencher'!C382</f>
        <v>HOSPITAL ERMÍRIO COUTINHO</v>
      </c>
      <c r="C373" s="4" t="str">
        <f>'[1]TCE - ANEXO IV - Preencher'!E382</f>
        <v>1.99 - Outras Despesas com Pessoal</v>
      </c>
      <c r="D373" s="3">
        <f>'[1]TCE - ANEXO IV - Preencher'!F382</f>
        <v>7761177000150</v>
      </c>
      <c r="E373" s="5" t="str">
        <f>'[1]TCE - ANEXO IV - Preencher'!G382</f>
        <v>SUPERMERCADO O CORDEIRAO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4402</v>
      </c>
      <c r="I373" s="6">
        <f>IF('[1]TCE - ANEXO IV - Preencher'!K382="","",'[1]TCE - ANEXO IV - Preencher'!K382)</f>
        <v>45114</v>
      </c>
      <c r="J373" s="5" t="str">
        <f>'[1]TCE - ANEXO IV - Preencher'!L382</f>
        <v>26230707761177000150550090000044021000126068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283.22422399999999</v>
      </c>
    </row>
    <row r="374" spans="1:12" s="8" customFormat="1" ht="19.5" customHeight="1" x14ac:dyDescent="0.2">
      <c r="A374" s="3">
        <f>IFERROR(VLOOKUP(B374,'[1]DADOS (OCULTAR)'!$Q$3:$S$133,3,0),"")</f>
        <v>9767633000366</v>
      </c>
      <c r="B374" s="4" t="str">
        <f>'[1]TCE - ANEXO IV - Preencher'!C383</f>
        <v>HOSPITAL ERMÍRIO COUTINHO</v>
      </c>
      <c r="C374" s="4" t="str">
        <f>'[1]TCE - ANEXO IV - Preencher'!E383</f>
        <v>1.99 - Outras Despesas com Pessoal</v>
      </c>
      <c r="D374" s="3">
        <f>'[1]TCE - ANEXO IV - Preencher'!F383</f>
        <v>11744898000390</v>
      </c>
      <c r="E374" s="5" t="str">
        <f>'[1]TCE - ANEXO IV - Preencher'!G383</f>
        <v>ATACADO COMERCIO DE CARNES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1220079</v>
      </c>
      <c r="I374" s="6">
        <f>IF('[1]TCE - ANEXO IV - Preencher'!K383="","",'[1]TCE - ANEXO IV - Preencher'!K383)</f>
        <v>45111</v>
      </c>
      <c r="J374" s="5" t="str">
        <f>'[1]TCE - ANEXO IV - Preencher'!L383</f>
        <v>26230711744898000390550010012200791231164640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1189.5978239999999</v>
      </c>
    </row>
    <row r="375" spans="1:12" s="8" customFormat="1" ht="19.5" customHeight="1" x14ac:dyDescent="0.2">
      <c r="A375" s="3">
        <f>IFERROR(VLOOKUP(B375,'[1]DADOS (OCULTAR)'!$Q$3:$S$133,3,0),"")</f>
        <v>9767633000366</v>
      </c>
      <c r="B375" s="4" t="str">
        <f>'[1]TCE - ANEXO IV - Preencher'!C384</f>
        <v>HOSPITAL ERMÍRIO COUTINHO</v>
      </c>
      <c r="C375" s="4" t="str">
        <f>'[1]TCE - ANEXO IV - Preencher'!E384</f>
        <v>1.99 - Outras Despesas com Pessoal</v>
      </c>
      <c r="D375" s="3">
        <f>'[1]TCE - ANEXO IV - Preencher'!F384</f>
        <v>4792592000182</v>
      </c>
      <c r="E375" s="5" t="str">
        <f>'[1]TCE - ANEXO IV - Preencher'!G384</f>
        <v>M. C. B. DE MORAES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000004137</v>
      </c>
      <c r="I375" s="6">
        <f>IF('[1]TCE - ANEXO IV - Preencher'!K384="","",'[1]TCE - ANEXO IV - Preencher'!K384)</f>
        <v>45111</v>
      </c>
      <c r="J375" s="5" t="str">
        <f>'[1]TCE - ANEXO IV - Preencher'!L384</f>
        <v>26230704792592000182650010000041371274468532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32.885888000000001</v>
      </c>
    </row>
    <row r="376" spans="1:12" s="8" customFormat="1" ht="19.5" customHeight="1" x14ac:dyDescent="0.2">
      <c r="A376" s="3">
        <f>IFERROR(VLOOKUP(B376,'[1]DADOS (OCULTAR)'!$Q$3:$S$133,3,0),"")</f>
        <v>9767633000366</v>
      </c>
      <c r="B376" s="4" t="str">
        <f>'[1]TCE - ANEXO IV - Preencher'!C385</f>
        <v>HOSPITAL ERMÍRIO COUTINHO</v>
      </c>
      <c r="C376" s="4" t="str">
        <f>'[1]TCE - ANEXO IV - Preencher'!E385</f>
        <v>1.99 - Outras Despesas com Pessoal</v>
      </c>
      <c r="D376" s="3">
        <f>'[1]TCE - ANEXO IV - Preencher'!F385</f>
        <v>4792592000182</v>
      </c>
      <c r="E376" s="5" t="str">
        <f>'[1]TCE - ANEXO IV - Preencher'!G385</f>
        <v>M. C. B. DE MORAES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000004136</v>
      </c>
      <c r="I376" s="6">
        <f>IF('[1]TCE - ANEXO IV - Preencher'!K385="","",'[1]TCE - ANEXO IV - Preencher'!K385)</f>
        <v>45110</v>
      </c>
      <c r="J376" s="5" t="str">
        <f>'[1]TCE - ANEXO IV - Preencher'!L385</f>
        <v>26230704792592000182650010000041361294272601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13.561567999999998</v>
      </c>
    </row>
    <row r="377" spans="1:12" s="8" customFormat="1" ht="19.5" customHeight="1" x14ac:dyDescent="0.2">
      <c r="A377" s="3">
        <f>IFERROR(VLOOKUP(B377,'[1]DADOS (OCULTAR)'!$Q$3:$S$133,3,0),"")</f>
        <v>9767633000366</v>
      </c>
      <c r="B377" s="4" t="str">
        <f>'[1]TCE - ANEXO IV - Preencher'!C386</f>
        <v>HOSPITAL ERMÍRIO COUTINHO</v>
      </c>
      <c r="C377" s="4" t="str">
        <f>'[1]TCE - ANEXO IV - Preencher'!E386</f>
        <v>1.99 - Outras Despesas com Pessoal</v>
      </c>
      <c r="D377" s="3">
        <f>'[1]TCE - ANEXO IV - Preencher'!F386</f>
        <v>4792592000182</v>
      </c>
      <c r="E377" s="5" t="str">
        <f>'[1]TCE - ANEXO IV - Preencher'!G386</f>
        <v>M. C. B. DE MORAES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000004139</v>
      </c>
      <c r="I377" s="6">
        <f>IF('[1]TCE - ANEXO IV - Preencher'!K386="","",'[1]TCE - ANEXO IV - Preencher'!K386)</f>
        <v>45113</v>
      </c>
      <c r="J377" s="5" t="str">
        <f>'[1]TCE - ANEXO IV - Preencher'!L386</f>
        <v>26230704792592000182650010000041391944158087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32.885888000000001</v>
      </c>
    </row>
    <row r="378" spans="1:12" s="8" customFormat="1" ht="19.5" customHeight="1" x14ac:dyDescent="0.2">
      <c r="A378" s="3">
        <f>IFERROR(VLOOKUP(B378,'[1]DADOS (OCULTAR)'!$Q$3:$S$133,3,0),"")</f>
        <v>9767633000366</v>
      </c>
      <c r="B378" s="4" t="str">
        <f>'[1]TCE - ANEXO IV - Preencher'!C387</f>
        <v>HOSPITAL ERMÍRIO COUTINHO</v>
      </c>
      <c r="C378" s="4" t="str">
        <f>'[1]TCE - ANEXO IV - Preencher'!E387</f>
        <v>1.99 - Outras Despesas com Pessoal</v>
      </c>
      <c r="D378" s="3">
        <f>'[1]TCE - ANEXO IV - Preencher'!F387</f>
        <v>4792592000182</v>
      </c>
      <c r="E378" s="5" t="str">
        <f>'[1]TCE - ANEXO IV - Preencher'!G387</f>
        <v>M. C. B. DE MORAES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000004138</v>
      </c>
      <c r="I378" s="6">
        <f>IF('[1]TCE - ANEXO IV - Preencher'!K387="","",'[1]TCE - ANEXO IV - Preencher'!K387)</f>
        <v>45112</v>
      </c>
      <c r="J378" s="5" t="str">
        <f>'[1]TCE - ANEXO IV - Preencher'!L387</f>
        <v>26230704792592000182650010000041381102718228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30.488127999999996</v>
      </c>
    </row>
    <row r="379" spans="1:12" s="8" customFormat="1" ht="19.5" customHeight="1" x14ac:dyDescent="0.2">
      <c r="A379" s="3">
        <f>IFERROR(VLOOKUP(B379,'[1]DADOS (OCULTAR)'!$Q$3:$S$133,3,0),"")</f>
        <v>9767633000366</v>
      </c>
      <c r="B379" s="4" t="str">
        <f>'[1]TCE - ANEXO IV - Preencher'!C388</f>
        <v>HOSPITAL ERMÍRIO COUTINHO</v>
      </c>
      <c r="C379" s="4" t="str">
        <f>'[1]TCE - ANEXO IV - Preencher'!E388</f>
        <v>1.99 - Outras Despesas com Pessoal</v>
      </c>
      <c r="D379" s="3">
        <f>'[1]TCE - ANEXO IV - Preencher'!F388</f>
        <v>2515363000195</v>
      </c>
      <c r="E379" s="5" t="str">
        <f>'[1]TCE - ANEXO IV - Preencher'!G388</f>
        <v>LEITE &amp; SILVA COMERCIO DE GLP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000004240</v>
      </c>
      <c r="I379" s="6">
        <f>IF('[1]TCE - ANEXO IV - Preencher'!K388="","",'[1]TCE - ANEXO IV - Preencher'!K388)</f>
        <v>45120</v>
      </c>
      <c r="J379" s="5" t="str">
        <f>'[1]TCE - ANEXO IV - Preencher'!L388</f>
        <v>26230702515363000195550010000042401773100006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105.664</v>
      </c>
    </row>
    <row r="380" spans="1:12" s="8" customFormat="1" ht="19.5" customHeight="1" x14ac:dyDescent="0.2">
      <c r="A380" s="3">
        <f>IFERROR(VLOOKUP(B380,'[1]DADOS (OCULTAR)'!$Q$3:$S$133,3,0),"")</f>
        <v>9767633000366</v>
      </c>
      <c r="B380" s="4" t="str">
        <f>'[1]TCE - ANEXO IV - Preencher'!C389</f>
        <v>HOSPITAL ERMÍRIO COUTINHO</v>
      </c>
      <c r="C380" s="4" t="str">
        <f>'[1]TCE - ANEXO IV - Preencher'!E389</f>
        <v>1.99 - Outras Despesas com Pessoal</v>
      </c>
      <c r="D380" s="3">
        <f>'[1]TCE - ANEXO IV - Preencher'!F389</f>
        <v>43069234000106</v>
      </c>
      <c r="E380" s="5" t="str">
        <f>'[1]TCE - ANEXO IV - Preencher'!G389</f>
        <v>TOP EMBALAGENS ATACADO E VAREJO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000002131</v>
      </c>
      <c r="I380" s="6">
        <f>IF('[1]TCE - ANEXO IV - Preencher'!K389="","",'[1]TCE - ANEXO IV - Preencher'!K389)</f>
        <v>45119</v>
      </c>
      <c r="J380" s="5" t="str">
        <f>'[1]TCE - ANEXO IV - Preencher'!L389</f>
        <v>26230743069234000106550010000021311518005124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811.41823999999997</v>
      </c>
    </row>
    <row r="381" spans="1:12" s="8" customFormat="1" ht="19.5" customHeight="1" x14ac:dyDescent="0.2">
      <c r="A381" s="3">
        <f>IFERROR(VLOOKUP(B381,'[1]DADOS (OCULTAR)'!$Q$3:$S$133,3,0),"")</f>
        <v>9767633000366</v>
      </c>
      <c r="B381" s="4" t="str">
        <f>'[1]TCE - ANEXO IV - Preencher'!C390</f>
        <v>HOSPITAL ERMÍRIO COUTINHO</v>
      </c>
      <c r="C381" s="4" t="str">
        <f>'[1]TCE - ANEXO IV - Preencher'!E390</f>
        <v>1.99 - Outras Despesas com Pessoal</v>
      </c>
      <c r="D381" s="3">
        <f>'[1]TCE - ANEXO IV - Preencher'!F390</f>
        <v>2515363000195</v>
      </c>
      <c r="E381" s="5" t="str">
        <f>'[1]TCE - ANEXO IV - Preencher'!G390</f>
        <v>LEITE &amp; SILVA COMERCIO DE GLP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000004242</v>
      </c>
      <c r="I381" s="6">
        <f>IF('[1]TCE - ANEXO IV - Preencher'!K390="","",'[1]TCE - ANEXO IV - Preencher'!K390)</f>
        <v>45121</v>
      </c>
      <c r="J381" s="5" t="str">
        <f>'[1]TCE - ANEXO IV - Preencher'!L390</f>
        <v>26230702515363000195550010000042421817500009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128.01599999999999</v>
      </c>
    </row>
    <row r="382" spans="1:12" s="8" customFormat="1" ht="19.5" customHeight="1" x14ac:dyDescent="0.2">
      <c r="A382" s="3">
        <f>IFERROR(VLOOKUP(B382,'[1]DADOS (OCULTAR)'!$Q$3:$S$133,3,0),"")</f>
        <v>9767633000366</v>
      </c>
      <c r="B382" s="4" t="str">
        <f>'[1]TCE - ANEXO IV - Preencher'!C391</f>
        <v>HOSPITAL ERMÍRIO COUTINHO</v>
      </c>
      <c r="C382" s="4" t="str">
        <f>'[1]TCE - ANEXO IV - Preencher'!E391</f>
        <v>1.99 - Outras Despesas com Pessoal</v>
      </c>
      <c r="D382" s="3">
        <f>'[1]TCE - ANEXO IV - Preencher'!F391</f>
        <v>4792592000182</v>
      </c>
      <c r="E382" s="5" t="str">
        <f>'[1]TCE - ANEXO IV - Preencher'!G391</f>
        <v>M. C. B. DE MORAES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000004144</v>
      </c>
      <c r="I382" s="6">
        <f>IF('[1]TCE - ANEXO IV - Preencher'!K391="","",'[1]TCE - ANEXO IV - Preencher'!K391)</f>
        <v>45119</v>
      </c>
      <c r="J382" s="5" t="str">
        <f>'[1]TCE - ANEXO IV - Preencher'!L391</f>
        <v>26230704792592000182650010000041441213938819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47.556927999999999</v>
      </c>
    </row>
    <row r="383" spans="1:12" s="8" customFormat="1" ht="19.5" customHeight="1" x14ac:dyDescent="0.2">
      <c r="A383" s="3">
        <f>IFERROR(VLOOKUP(B383,'[1]DADOS (OCULTAR)'!$Q$3:$S$133,3,0),"")</f>
        <v>9767633000366</v>
      </c>
      <c r="B383" s="4" t="str">
        <f>'[1]TCE - ANEXO IV - Preencher'!C392</f>
        <v>HOSPITAL ERMÍRIO COUTINHO</v>
      </c>
      <c r="C383" s="4" t="str">
        <f>'[1]TCE - ANEXO IV - Preencher'!E392</f>
        <v>1.99 - Outras Despesas com Pessoal</v>
      </c>
      <c r="D383" s="3">
        <f>'[1]TCE - ANEXO IV - Preencher'!F392</f>
        <v>4792592000182</v>
      </c>
      <c r="E383" s="5" t="str">
        <f>'[1]TCE - ANEXO IV - Preencher'!G392</f>
        <v>M. C. B. DE MORAES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000004146</v>
      </c>
      <c r="I383" s="6">
        <f>IF('[1]TCE - ANEXO IV - Preencher'!K392="","",'[1]TCE - ANEXO IV - Preencher'!K392)</f>
        <v>45121</v>
      </c>
      <c r="J383" s="5" t="str">
        <f>'[1]TCE - ANEXO IV - Preencher'!L392</f>
        <v>26230704792592000182650010000041461251178782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35.324288000000003</v>
      </c>
    </row>
    <row r="384" spans="1:12" s="8" customFormat="1" ht="19.5" customHeight="1" x14ac:dyDescent="0.2">
      <c r="A384" s="3">
        <f>IFERROR(VLOOKUP(B384,'[1]DADOS (OCULTAR)'!$Q$3:$S$133,3,0),"")</f>
        <v>9767633000366</v>
      </c>
      <c r="B384" s="4" t="str">
        <f>'[1]TCE - ANEXO IV - Preencher'!C393</f>
        <v>HOSPITAL ERMÍRIO COUTINHO</v>
      </c>
      <c r="C384" s="4" t="str">
        <f>'[1]TCE - ANEXO IV - Preencher'!E393</f>
        <v>1.99 - Outras Despesas com Pessoal</v>
      </c>
      <c r="D384" s="3">
        <f>'[1]TCE - ANEXO IV - Preencher'!F393</f>
        <v>4792592000182</v>
      </c>
      <c r="E384" s="5" t="str">
        <f>'[1]TCE - ANEXO IV - Preencher'!G393</f>
        <v>M. C. B. DE MORAES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000004145</v>
      </c>
      <c r="I384" s="6">
        <f>IF('[1]TCE - ANEXO IV - Preencher'!K393="","",'[1]TCE - ANEXO IV - Preencher'!K393)</f>
        <v>45120</v>
      </c>
      <c r="J384" s="5" t="str">
        <f>'[1]TCE - ANEXO IV - Preencher'!L393</f>
        <v>26230704792592000182650010000041451533193331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49.141888000000002</v>
      </c>
    </row>
    <row r="385" spans="1:12" s="8" customFormat="1" ht="19.5" customHeight="1" x14ac:dyDescent="0.2">
      <c r="A385" s="3">
        <f>IFERROR(VLOOKUP(B385,'[1]DADOS (OCULTAR)'!$Q$3:$S$133,3,0),"")</f>
        <v>9767633000366</v>
      </c>
      <c r="B385" s="4" t="str">
        <f>'[1]TCE - ANEXO IV - Preencher'!C394</f>
        <v>HOSPITAL ERMÍRIO COUTINHO</v>
      </c>
      <c r="C385" s="4" t="str">
        <f>'[1]TCE - ANEXO IV - Preencher'!E394</f>
        <v>1.99 - Outras Despesas com Pessoal</v>
      </c>
      <c r="D385" s="3">
        <f>'[1]TCE - ANEXO IV - Preencher'!F394</f>
        <v>24560896000121</v>
      </c>
      <c r="E385" s="5" t="str">
        <f>'[1]TCE - ANEXO IV - Preencher'!G394</f>
        <v>ROBERTA MARIA OLIVEIRA DE LIRA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000000061</v>
      </c>
      <c r="I385" s="6">
        <f>IF('[1]TCE - ANEXO IV - Preencher'!K394="","",'[1]TCE - ANEXO IV - Preencher'!K394)</f>
        <v>45114</v>
      </c>
      <c r="J385" s="5" t="str">
        <f>'[1]TCE - ANEXO IV - Preencher'!L394</f>
        <v>26230724560896000121550010000000611158823409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513.12063999999998</v>
      </c>
    </row>
    <row r="386" spans="1:12" s="8" customFormat="1" ht="19.5" customHeight="1" x14ac:dyDescent="0.2">
      <c r="A386" s="3">
        <f>IFERROR(VLOOKUP(B386,'[1]DADOS (OCULTAR)'!$Q$3:$S$133,3,0),"")</f>
        <v>9767633000366</v>
      </c>
      <c r="B386" s="4" t="str">
        <f>'[1]TCE - ANEXO IV - Preencher'!C395</f>
        <v>HOSPITAL ERMÍRIO COUTINHO</v>
      </c>
      <c r="C386" s="4" t="str">
        <f>'[1]TCE - ANEXO IV - Preencher'!E395</f>
        <v>1.99 - Outras Despesas com Pessoal</v>
      </c>
      <c r="D386" s="3">
        <f>'[1]TCE - ANEXO IV - Preencher'!F395</f>
        <v>11744898000390</v>
      </c>
      <c r="E386" s="5" t="str">
        <f>'[1]TCE - ANEXO IV - Preencher'!G395</f>
        <v>ATACADO COMERCIO DE CARNES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1224130</v>
      </c>
      <c r="I386" s="6">
        <f>IF('[1]TCE - ANEXO IV - Preencher'!K395="","",'[1]TCE - ANEXO IV - Preencher'!K395)</f>
        <v>45119</v>
      </c>
      <c r="J386" s="5" t="str">
        <f>'[1]TCE - ANEXO IV - Preencher'!L395</f>
        <v>26230711744898000390550010012241301189492128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1216.5665279999998</v>
      </c>
    </row>
    <row r="387" spans="1:12" s="8" customFormat="1" ht="19.5" customHeight="1" x14ac:dyDescent="0.2">
      <c r="A387" s="3">
        <f>IFERROR(VLOOKUP(B387,'[1]DADOS (OCULTAR)'!$Q$3:$S$133,3,0),"")</f>
        <v>9767633000366</v>
      </c>
      <c r="B387" s="4" t="str">
        <f>'[1]TCE - ANEXO IV - Preencher'!C396</f>
        <v>HOSPITAL ERMÍRIO COUTINHO</v>
      </c>
      <c r="C387" s="4" t="str">
        <f>'[1]TCE - ANEXO IV - Preencher'!E396</f>
        <v>1.99 - Outras Despesas com Pessoal</v>
      </c>
      <c r="D387" s="3">
        <f>'[1]TCE - ANEXO IV - Preencher'!F396</f>
        <v>1687725000162</v>
      </c>
      <c r="E387" s="5" t="str">
        <f>'[1]TCE - ANEXO IV - Preencher'!G396</f>
        <v>CENTRO ESPECIALIZADO EM NUTRICAO INTERAL E PARENTAL - CENE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000044256</v>
      </c>
      <c r="I387" s="6">
        <f>IF('[1]TCE - ANEXO IV - Preencher'!K396="","",'[1]TCE - ANEXO IV - Preencher'!K396)</f>
        <v>45120</v>
      </c>
      <c r="J387" s="5" t="str">
        <f>'[1]TCE - ANEXO IV - Preencher'!L396</f>
        <v>26230701687725000162550010000442561462790007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214.57919999999999</v>
      </c>
    </row>
    <row r="388" spans="1:12" s="8" customFormat="1" ht="19.5" customHeight="1" x14ac:dyDescent="0.2">
      <c r="A388" s="3">
        <f>IFERROR(VLOOKUP(B388,'[1]DADOS (OCULTAR)'!$Q$3:$S$133,3,0),"")</f>
        <v>9767633000366</v>
      </c>
      <c r="B388" s="4" t="str">
        <f>'[1]TCE - ANEXO IV - Preencher'!C397</f>
        <v>HOSPITAL ERMÍRIO COUTINHO</v>
      </c>
      <c r="C388" s="4" t="str">
        <f>'[1]TCE - ANEXO IV - Preencher'!E397</f>
        <v>1.99 - Outras Despesas com Pessoal</v>
      </c>
      <c r="D388" s="3">
        <f>'[1]TCE - ANEXO IV - Preencher'!F397</f>
        <v>7761177000150</v>
      </c>
      <c r="E388" s="5" t="str">
        <f>'[1]TCE - ANEXO IV - Preencher'!G397</f>
        <v>SUPERMERCADO O CORDEIRAO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4461</v>
      </c>
      <c r="I388" s="6">
        <f>IF('[1]TCE - ANEXO IV - Preencher'!K397="","",'[1]TCE - ANEXO IV - Preencher'!K397)</f>
        <v>45124</v>
      </c>
      <c r="J388" s="5" t="str">
        <f>'[1]TCE - ANEXO IV - Preencher'!L397</f>
        <v>26230707761177000150550090000044611000126972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646.070336</v>
      </c>
    </row>
    <row r="389" spans="1:12" s="8" customFormat="1" ht="19.5" customHeight="1" x14ac:dyDescent="0.2">
      <c r="A389" s="3">
        <f>IFERROR(VLOOKUP(B389,'[1]DADOS (OCULTAR)'!$Q$3:$S$133,3,0),"")</f>
        <v>9767633000366</v>
      </c>
      <c r="B389" s="4" t="str">
        <f>'[1]TCE - ANEXO IV - Preencher'!C398</f>
        <v>HOSPITAL ERMÍRIO COUTINHO</v>
      </c>
      <c r="C389" s="4" t="str">
        <f>'[1]TCE - ANEXO IV - Preencher'!E398</f>
        <v>1.99 - Outras Despesas com Pessoal</v>
      </c>
      <c r="D389" s="3">
        <f>'[1]TCE - ANEXO IV - Preencher'!F398</f>
        <v>7761177000150</v>
      </c>
      <c r="E389" s="5" t="str">
        <f>'[1]TCE - ANEXO IV - Preencher'!G398</f>
        <v>SUPERMERCADO O CORDEIRAO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4450</v>
      </c>
      <c r="I389" s="6">
        <f>IF('[1]TCE - ANEXO IV - Preencher'!K398="","",'[1]TCE - ANEXO IV - Preencher'!K398)</f>
        <v>45121</v>
      </c>
      <c r="J389" s="5" t="str">
        <f>'[1]TCE - ANEXO IV - Preencher'!L398</f>
        <v>26230707761177000150550090000044501000126804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401.77110399999998</v>
      </c>
    </row>
    <row r="390" spans="1:12" s="8" customFormat="1" ht="19.5" customHeight="1" x14ac:dyDescent="0.2">
      <c r="A390" s="3">
        <f>IFERROR(VLOOKUP(B390,'[1]DADOS (OCULTAR)'!$Q$3:$S$133,3,0),"")</f>
        <v>9767633000366</v>
      </c>
      <c r="B390" s="4" t="str">
        <f>'[1]TCE - ANEXO IV - Preencher'!C399</f>
        <v>HOSPITAL ERMÍRIO COUTINHO</v>
      </c>
      <c r="C390" s="4" t="str">
        <f>'[1]TCE - ANEXO IV - Preencher'!E399</f>
        <v>1.99 - Outras Despesas com Pessoal</v>
      </c>
      <c r="D390" s="3">
        <f>'[1]TCE - ANEXO IV - Preencher'!F399</f>
        <v>4792592000182</v>
      </c>
      <c r="E390" s="5" t="str">
        <f>'[1]TCE - ANEXO IV - Preencher'!G399</f>
        <v>M. C. B. DE MORAES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000004143</v>
      </c>
      <c r="I390" s="6">
        <f>IF('[1]TCE - ANEXO IV - Preencher'!K399="","",'[1]TCE - ANEXO IV - Preencher'!K399)</f>
        <v>45118</v>
      </c>
      <c r="J390" s="5" t="str">
        <f>'[1]TCE - ANEXO IV - Preencher'!L399</f>
        <v>26230704792592000182650010000041431407956840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32.885888000000001</v>
      </c>
    </row>
    <row r="391" spans="1:12" s="8" customFormat="1" ht="19.5" customHeight="1" x14ac:dyDescent="0.2">
      <c r="A391" s="3">
        <f>IFERROR(VLOOKUP(B391,'[1]DADOS (OCULTAR)'!$Q$3:$S$133,3,0),"")</f>
        <v>9767633000366</v>
      </c>
      <c r="B391" s="4" t="str">
        <f>'[1]TCE - ANEXO IV - Preencher'!C400</f>
        <v>HOSPITAL ERMÍRIO COUTINHO</v>
      </c>
      <c r="C391" s="4" t="str">
        <f>'[1]TCE - ANEXO IV - Preencher'!E400</f>
        <v>1.99 - Outras Despesas com Pessoal</v>
      </c>
      <c r="D391" s="3">
        <f>'[1]TCE - ANEXO IV - Preencher'!F400</f>
        <v>11744898000390</v>
      </c>
      <c r="E391" s="5" t="str">
        <f>'[1]TCE - ANEXO IV - Preencher'!G400</f>
        <v>ATACADO COMERCIO DE CARNES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1226770</v>
      </c>
      <c r="I391" s="6">
        <f>IF('[1]TCE - ANEXO IV - Preencher'!K400="","",'[1]TCE - ANEXO IV - Preencher'!K400)</f>
        <v>45125</v>
      </c>
      <c r="J391" s="5" t="str">
        <f>'[1]TCE - ANEXO IV - Preencher'!L400</f>
        <v>26230711744898000390550010012267701197017163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767.0190399999999</v>
      </c>
    </row>
    <row r="392" spans="1:12" s="8" customFormat="1" ht="19.5" customHeight="1" x14ac:dyDescent="0.2">
      <c r="A392" s="3">
        <f>IFERROR(VLOOKUP(B392,'[1]DADOS (OCULTAR)'!$Q$3:$S$133,3,0),"")</f>
        <v>9767633000366</v>
      </c>
      <c r="B392" s="4" t="str">
        <f>'[1]TCE - ANEXO IV - Preencher'!C401</f>
        <v>HOSPITAL ERMÍRIO COUTINHO</v>
      </c>
      <c r="C392" s="4" t="str">
        <f>'[1]TCE - ANEXO IV - Preencher'!E401</f>
        <v>1.99 - Outras Despesas com Pessoal</v>
      </c>
      <c r="D392" s="3">
        <f>'[1]TCE - ANEXO IV - Preencher'!F401</f>
        <v>2515363000195</v>
      </c>
      <c r="E392" s="5" t="str">
        <f>'[1]TCE - ANEXO IV - Preencher'!G401</f>
        <v>LEITE &amp; SILVA COMERCIO DE GLP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000004246</v>
      </c>
      <c r="I392" s="6">
        <f>IF('[1]TCE - ANEXO IV - Preencher'!K401="","",'[1]TCE - ANEXO IV - Preencher'!K401)</f>
        <v>45124</v>
      </c>
      <c r="J392" s="5" t="str">
        <f>'[1]TCE - ANEXO IV - Preencher'!L401</f>
        <v>26230702515363000195550010000042461866600002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99.567999999999998</v>
      </c>
    </row>
    <row r="393" spans="1:12" s="8" customFormat="1" ht="19.5" customHeight="1" x14ac:dyDescent="0.2">
      <c r="A393" s="3">
        <f>IFERROR(VLOOKUP(B393,'[1]DADOS (OCULTAR)'!$Q$3:$S$133,3,0),"")</f>
        <v>9767633000366</v>
      </c>
      <c r="B393" s="4" t="str">
        <f>'[1]TCE - ANEXO IV - Preencher'!C402</f>
        <v>HOSPITAL ERMÍRIO COUTINHO</v>
      </c>
      <c r="C393" s="4" t="str">
        <f>'[1]TCE - ANEXO IV - Preencher'!E402</f>
        <v>1.99 - Outras Despesas com Pessoal</v>
      </c>
      <c r="D393" s="3">
        <f>'[1]TCE - ANEXO IV - Preencher'!F402</f>
        <v>12819074001024</v>
      </c>
      <c r="E393" s="5" t="str">
        <f>'[1]TCE - ANEXO IV - Preencher'!G402</f>
        <v>MAURICEA ALIMENTOS DO NORDESTE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000778010</v>
      </c>
      <c r="I393" s="6">
        <f>IF('[1]TCE - ANEXO IV - Preencher'!K402="","",'[1]TCE - ANEXO IV - Preencher'!K402)</f>
        <v>45125</v>
      </c>
      <c r="J393" s="5" t="str">
        <f>'[1]TCE - ANEXO IV - Preencher'!L402</f>
        <v>26230712819074001024550100007780101326867624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211.56777600000001</v>
      </c>
    </row>
    <row r="394" spans="1:12" s="8" customFormat="1" ht="19.5" customHeight="1" x14ac:dyDescent="0.2">
      <c r="A394" s="3">
        <f>IFERROR(VLOOKUP(B394,'[1]DADOS (OCULTAR)'!$Q$3:$S$133,3,0),"")</f>
        <v>9767633000366</v>
      </c>
      <c r="B394" s="4" t="str">
        <f>'[1]TCE - ANEXO IV - Preencher'!C403</f>
        <v>HOSPITAL ERMÍRIO COUTINHO</v>
      </c>
      <c r="C394" s="4" t="str">
        <f>'[1]TCE - ANEXO IV - Preencher'!E403</f>
        <v>1.99 - Outras Despesas com Pessoal</v>
      </c>
      <c r="D394" s="3">
        <f>'[1]TCE - ANEXO IV - Preencher'!F403</f>
        <v>12819074000214</v>
      </c>
      <c r="E394" s="5" t="str">
        <f>'[1]TCE - ANEXO IV - Preencher'!G403</f>
        <v>MAURICEA ALIMENTOS DO NORDESTE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002461885</v>
      </c>
      <c r="I394" s="6">
        <f>IF('[1]TCE - ANEXO IV - Preencher'!K403="","",'[1]TCE - ANEXO IV - Preencher'!K403)</f>
        <v>45125</v>
      </c>
      <c r="J394" s="5" t="str">
        <f>'[1]TCE - ANEXO IV - Preencher'!L403</f>
        <v>26230712819074000214550100024618851133140360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622.92991999999992</v>
      </c>
    </row>
    <row r="395" spans="1:12" s="8" customFormat="1" ht="19.5" customHeight="1" x14ac:dyDescent="0.2">
      <c r="A395" s="3">
        <f>IFERROR(VLOOKUP(B395,'[1]DADOS (OCULTAR)'!$Q$3:$S$133,3,0),"")</f>
        <v>9767633000366</v>
      </c>
      <c r="B395" s="4" t="str">
        <f>'[1]TCE - ANEXO IV - Preencher'!C404</f>
        <v>HOSPITAL ERMÍRIO COUTINHO</v>
      </c>
      <c r="C395" s="4" t="str">
        <f>'[1]TCE - ANEXO IV - Preencher'!E404</f>
        <v>1.99 - Outras Despesas com Pessoal</v>
      </c>
      <c r="D395" s="3">
        <f>'[1]TCE - ANEXO IV - Preencher'!F404</f>
        <v>4792592000182</v>
      </c>
      <c r="E395" s="5" t="str">
        <f>'[1]TCE - ANEXO IV - Preencher'!G404</f>
        <v>M. C. B. DE MORAES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000004149</v>
      </c>
      <c r="I395" s="6">
        <f>IF('[1]TCE - ANEXO IV - Preencher'!K404="","",'[1]TCE - ANEXO IV - Preencher'!K404)</f>
        <v>45125</v>
      </c>
      <c r="J395" s="5" t="str">
        <f>'[1]TCE - ANEXO IV - Preencher'!L404</f>
        <v>26230704792592000182650010000041491155493984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42.639488</v>
      </c>
    </row>
    <row r="396" spans="1:12" s="8" customFormat="1" ht="19.5" customHeight="1" x14ac:dyDescent="0.2">
      <c r="A396" s="3">
        <f>IFERROR(VLOOKUP(B396,'[1]DADOS (OCULTAR)'!$Q$3:$S$133,3,0),"")</f>
        <v>9767633000366</v>
      </c>
      <c r="B396" s="4" t="str">
        <f>'[1]TCE - ANEXO IV - Preencher'!C405</f>
        <v>HOSPITAL ERMÍRIO COUTINHO</v>
      </c>
      <c r="C396" s="4" t="str">
        <f>'[1]TCE - ANEXO IV - Preencher'!E405</f>
        <v>1.99 - Outras Despesas com Pessoal</v>
      </c>
      <c r="D396" s="3">
        <f>'[1]TCE - ANEXO IV - Preencher'!F405</f>
        <v>8690652000107</v>
      </c>
      <c r="E396" s="5" t="str">
        <f>'[1]TCE - ANEXO IV - Preencher'!G405</f>
        <v xml:space="preserve">PERNAMBUCO COM. DE POLPAS EIRELI 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000305150</v>
      </c>
      <c r="I396" s="6">
        <f>IF('[1]TCE - ANEXO IV - Preencher'!K405="","",'[1]TCE - ANEXO IV - Preencher'!K405)</f>
        <v>45121</v>
      </c>
      <c r="J396" s="5" t="str">
        <f>'[1]TCE - ANEXO IV - Preencher'!L405</f>
        <v>26230708690652000107550010003051501269621285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217.2208</v>
      </c>
    </row>
    <row r="397" spans="1:12" s="8" customFormat="1" ht="19.5" customHeight="1" x14ac:dyDescent="0.2">
      <c r="A397" s="3">
        <f>IFERROR(VLOOKUP(B397,'[1]DADOS (OCULTAR)'!$Q$3:$S$133,3,0),"")</f>
        <v>9767633000366</v>
      </c>
      <c r="B397" s="4" t="str">
        <f>'[1]TCE - ANEXO IV - Preencher'!C406</f>
        <v>HOSPITAL ERMÍRIO COUTINHO</v>
      </c>
      <c r="C397" s="4" t="str">
        <f>'[1]TCE - ANEXO IV - Preencher'!E406</f>
        <v>1.99 - Outras Despesas com Pessoal</v>
      </c>
      <c r="D397" s="3">
        <f>'[1]TCE - ANEXO IV - Preencher'!F406</f>
        <v>7761177000150</v>
      </c>
      <c r="E397" s="5" t="str">
        <f>'[1]TCE - ANEXO IV - Preencher'!G406</f>
        <v>SUPERMERCADO O CORDEIRAO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4500</v>
      </c>
      <c r="I397" s="6">
        <f>IF('[1]TCE - ANEXO IV - Preencher'!K406="","",'[1]TCE - ANEXO IV - Preencher'!K406)</f>
        <v>45128</v>
      </c>
      <c r="J397" s="5" t="str">
        <f>'[1]TCE - ANEXO IV - Preencher'!L406</f>
        <v>26230707761177000150550090000045001000127596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439.06236799999994</v>
      </c>
    </row>
    <row r="398" spans="1:12" s="8" customFormat="1" ht="19.5" customHeight="1" x14ac:dyDescent="0.2">
      <c r="A398" s="3">
        <f>IFERROR(VLOOKUP(B398,'[1]DADOS (OCULTAR)'!$Q$3:$S$133,3,0),"")</f>
        <v>9767633000366</v>
      </c>
      <c r="B398" s="4" t="str">
        <f>'[1]TCE - ANEXO IV - Preencher'!C407</f>
        <v>HOSPITAL ERMÍRIO COUTINHO</v>
      </c>
      <c r="C398" s="4" t="str">
        <f>'[1]TCE - ANEXO IV - Preencher'!E407</f>
        <v>1.99 - Outras Despesas com Pessoal</v>
      </c>
      <c r="D398" s="3">
        <f>'[1]TCE - ANEXO IV - Preencher'!F407</f>
        <v>8690652000107</v>
      </c>
      <c r="E398" s="5" t="str">
        <f>'[1]TCE - ANEXO IV - Preencher'!G407</f>
        <v xml:space="preserve">PERNAMBUCO COM. DE POLPAS EIRELI 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000305605</v>
      </c>
      <c r="I398" s="6">
        <f>IF('[1]TCE - ANEXO IV - Preencher'!K407="","",'[1]TCE - ANEXO IV - Preencher'!K407)</f>
        <v>45127</v>
      </c>
      <c r="J398" s="5" t="str">
        <f>'[1]TCE - ANEXO IV - Preencher'!L407</f>
        <v>26230708690652000107550010003056051534991202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195.72224</v>
      </c>
    </row>
    <row r="399" spans="1:12" s="8" customFormat="1" ht="19.5" customHeight="1" x14ac:dyDescent="0.2">
      <c r="A399" s="3">
        <f>IFERROR(VLOOKUP(B399,'[1]DADOS (OCULTAR)'!$Q$3:$S$133,3,0),"")</f>
        <v>9767633000366</v>
      </c>
      <c r="B399" s="4" t="str">
        <f>'[1]TCE - ANEXO IV - Preencher'!C408</f>
        <v>HOSPITAL ERMÍRIO COUTINHO</v>
      </c>
      <c r="C399" s="4" t="str">
        <f>'[1]TCE - ANEXO IV - Preencher'!E408</f>
        <v>1.99 - Outras Despesas com Pessoal</v>
      </c>
      <c r="D399" s="3">
        <f>'[1]TCE - ANEXO IV - Preencher'!F408</f>
        <v>12819074001024</v>
      </c>
      <c r="E399" s="5" t="str">
        <f>'[1]TCE - ANEXO IV - Preencher'!G408</f>
        <v>MAURICEA ALIMENTOS DO NORDESTE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000778367</v>
      </c>
      <c r="I399" s="6">
        <f>IF('[1]TCE - ANEXO IV - Preencher'!K408="","",'[1]TCE - ANEXO IV - Preencher'!K408)</f>
        <v>45126</v>
      </c>
      <c r="J399" s="5" t="str">
        <f>'[1]TCE - ANEXO IV - Preencher'!L408</f>
        <v>26230712819074001024550100007783671262297252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291.79113599999999</v>
      </c>
    </row>
    <row r="400" spans="1:12" s="8" customFormat="1" ht="19.5" customHeight="1" x14ac:dyDescent="0.2">
      <c r="A400" s="3">
        <f>IFERROR(VLOOKUP(B400,'[1]DADOS (OCULTAR)'!$Q$3:$S$133,3,0),"")</f>
        <v>9767633000366</v>
      </c>
      <c r="B400" s="4" t="str">
        <f>'[1]TCE - ANEXO IV - Preencher'!C409</f>
        <v>HOSPITAL ERMÍRIO COUTINHO</v>
      </c>
      <c r="C400" s="4" t="str">
        <f>'[1]TCE - ANEXO IV - Preencher'!E409</f>
        <v>1.99 - Outras Despesas com Pessoal</v>
      </c>
      <c r="D400" s="3">
        <f>'[1]TCE - ANEXO IV - Preencher'!F409</f>
        <v>4792592000182</v>
      </c>
      <c r="E400" s="5" t="str">
        <f>'[1]TCE - ANEXO IV - Preencher'!G409</f>
        <v>M. C. B. DE MORAES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000004140</v>
      </c>
      <c r="I400" s="6">
        <f>IF('[1]TCE - ANEXO IV - Preencher'!K409="","",'[1]TCE - ANEXO IV - Preencher'!K409)</f>
        <v>45114</v>
      </c>
      <c r="J400" s="5" t="str">
        <f>'[1]TCE - ANEXO IV - Preencher'!L409</f>
        <v>26230704792592000182650010000041401043386102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30.488127999999996</v>
      </c>
    </row>
    <row r="401" spans="1:12" s="8" customFormat="1" ht="19.5" customHeight="1" x14ac:dyDescent="0.2">
      <c r="A401" s="3">
        <f>IFERROR(VLOOKUP(B401,'[1]DADOS (OCULTAR)'!$Q$3:$S$133,3,0),"")</f>
        <v>9767633000366</v>
      </c>
      <c r="B401" s="4" t="str">
        <f>'[1]TCE - ANEXO IV - Preencher'!C410</f>
        <v>HOSPITAL ERMÍRIO COUTINHO</v>
      </c>
      <c r="C401" s="4" t="str">
        <f>'[1]TCE - ANEXO IV - Preencher'!E410</f>
        <v>1.99 - Outras Despesas com Pessoal</v>
      </c>
      <c r="D401" s="3">
        <f>'[1]TCE - ANEXO IV - Preencher'!F410</f>
        <v>4792592000182</v>
      </c>
      <c r="E401" s="5" t="str">
        <f>'[1]TCE - ANEXO IV - Preencher'!G410</f>
        <v>M. C. B. DE MORAES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000004151</v>
      </c>
      <c r="I401" s="6">
        <f>IF('[1]TCE - ANEXO IV - Preencher'!K410="","",'[1]TCE - ANEXO IV - Preencher'!K410)</f>
        <v>45126</v>
      </c>
      <c r="J401" s="5" t="str">
        <f>'[1]TCE - ANEXO IV - Preencher'!L410</f>
        <v>26230704792592000182650010000041511491893877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28.070047999999996</v>
      </c>
    </row>
    <row r="402" spans="1:12" s="8" customFormat="1" ht="19.5" customHeight="1" x14ac:dyDescent="0.2">
      <c r="A402" s="3">
        <f>IFERROR(VLOOKUP(B402,'[1]DADOS (OCULTAR)'!$Q$3:$S$133,3,0),"")</f>
        <v>9767633000366</v>
      </c>
      <c r="B402" s="4" t="str">
        <f>'[1]TCE - ANEXO IV - Preencher'!C411</f>
        <v>HOSPITAL ERMÍRIO COUTINHO</v>
      </c>
      <c r="C402" s="4" t="str">
        <f>'[1]TCE - ANEXO IV - Preencher'!E411</f>
        <v>1.99 - Outras Despesas com Pessoal</v>
      </c>
      <c r="D402" s="3">
        <f>'[1]TCE - ANEXO IV - Preencher'!F411</f>
        <v>4792592000182</v>
      </c>
      <c r="E402" s="5" t="str">
        <f>'[1]TCE - ANEXO IV - Preencher'!G411</f>
        <v>M. C. B. DE MORAES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000004150</v>
      </c>
      <c r="I402" s="6">
        <f>IF('[1]TCE - ANEXO IV - Preencher'!K411="","",'[1]TCE - ANEXO IV - Preencher'!K411)</f>
        <v>45125</v>
      </c>
      <c r="J402" s="5" t="str">
        <f>'[1]TCE - ANEXO IV - Preencher'!L411</f>
        <v>26230704792592000182650010000041501544457327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32.885888000000001</v>
      </c>
    </row>
    <row r="403" spans="1:12" s="8" customFormat="1" ht="19.5" customHeight="1" x14ac:dyDescent="0.2">
      <c r="A403" s="3">
        <f>IFERROR(VLOOKUP(B403,'[1]DADOS (OCULTAR)'!$Q$3:$S$133,3,0),"")</f>
        <v>9767633000366</v>
      </c>
      <c r="B403" s="4" t="str">
        <f>'[1]TCE - ANEXO IV - Preencher'!C412</f>
        <v>HOSPITAL ERMÍRIO COUTINHO</v>
      </c>
      <c r="C403" s="4" t="str">
        <f>'[1]TCE - ANEXO IV - Preencher'!E412</f>
        <v>1.99 - Outras Despesas com Pessoal</v>
      </c>
      <c r="D403" s="3">
        <f>'[1]TCE - ANEXO IV - Preencher'!F412</f>
        <v>4792592000182</v>
      </c>
      <c r="E403" s="5" t="str">
        <f>'[1]TCE - ANEXO IV - Preencher'!G412</f>
        <v>M. C. B. DE MORAES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000004147</v>
      </c>
      <c r="I403" s="6">
        <f>IF('[1]TCE - ANEXO IV - Preencher'!K412="","",'[1]TCE - ANEXO IV - Preencher'!K412)</f>
        <v>45122</v>
      </c>
      <c r="J403" s="5" t="str">
        <f>'[1]TCE - ANEXO IV - Preencher'!L412</f>
        <v>26230704792592000182650010000041471045775492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71.575168000000005</v>
      </c>
    </row>
    <row r="404" spans="1:12" s="8" customFormat="1" ht="19.5" customHeight="1" x14ac:dyDescent="0.2">
      <c r="A404" s="3">
        <f>IFERROR(VLOOKUP(B404,'[1]DADOS (OCULTAR)'!$Q$3:$S$133,3,0),"")</f>
        <v>9767633000366</v>
      </c>
      <c r="B404" s="4" t="str">
        <f>'[1]TCE - ANEXO IV - Preencher'!C413</f>
        <v>HOSPITAL ERMÍRIO COUTINHO</v>
      </c>
      <c r="C404" s="4" t="str">
        <f>'[1]TCE - ANEXO IV - Preencher'!E413</f>
        <v>1.99 - Outras Despesas com Pessoal</v>
      </c>
      <c r="D404" s="3">
        <f>'[1]TCE - ANEXO IV - Preencher'!F413</f>
        <v>4792592000182</v>
      </c>
      <c r="E404" s="5" t="str">
        <f>'[1]TCE - ANEXO IV - Preencher'!G413</f>
        <v>M. C. B. DE MORAES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000004152</v>
      </c>
      <c r="I404" s="6">
        <f>IF('[1]TCE - ANEXO IV - Preencher'!K413="","",'[1]TCE - ANEXO IV - Preencher'!K413)</f>
        <v>45127</v>
      </c>
      <c r="J404" s="5" t="str">
        <f>'[1]TCE - ANEXO IV - Preencher'!L413</f>
        <v>26230704792592000182650010000041521068846841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51.559967999999998</v>
      </c>
    </row>
    <row r="405" spans="1:12" s="8" customFormat="1" ht="19.5" customHeight="1" x14ac:dyDescent="0.2">
      <c r="A405" s="3">
        <f>IFERROR(VLOOKUP(B405,'[1]DADOS (OCULTAR)'!$Q$3:$S$133,3,0),"")</f>
        <v>9767633000366</v>
      </c>
      <c r="B405" s="4" t="str">
        <f>'[1]TCE - ANEXO IV - Preencher'!C414</f>
        <v>HOSPITAL ERMÍRIO COUTINHO</v>
      </c>
      <c r="C405" s="4" t="str">
        <f>'[1]TCE - ANEXO IV - Preencher'!E414</f>
        <v>1.99 - Outras Despesas com Pessoal</v>
      </c>
      <c r="D405" s="3">
        <f>'[1]TCE - ANEXO IV - Preencher'!F414</f>
        <v>7761177000150</v>
      </c>
      <c r="E405" s="5" t="str">
        <f>'[1]TCE - ANEXO IV - Preencher'!G414</f>
        <v>SUPERMERCADO O CORDEIRAO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4508</v>
      </c>
      <c r="I405" s="6">
        <f>IF('[1]TCE - ANEXO IV - Preencher'!K414="","",'[1]TCE - ANEXO IV - Preencher'!K414)</f>
        <v>45131</v>
      </c>
      <c r="J405" s="5" t="str">
        <f>'[1]TCE - ANEXO IV - Preencher'!L414</f>
        <v>26230707761177000150550090000045081000127756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757.06630399999995</v>
      </c>
    </row>
    <row r="406" spans="1:12" s="8" customFormat="1" ht="19.5" customHeight="1" x14ac:dyDescent="0.2">
      <c r="A406" s="3">
        <f>IFERROR(VLOOKUP(B406,'[1]DADOS (OCULTAR)'!$Q$3:$S$133,3,0),"")</f>
        <v>9767633000366</v>
      </c>
      <c r="B406" s="4" t="str">
        <f>'[1]TCE - ANEXO IV - Preencher'!C415</f>
        <v>HOSPITAL ERMÍRIO COUTINHO</v>
      </c>
      <c r="C406" s="4" t="str">
        <f>'[1]TCE - ANEXO IV - Preencher'!E415</f>
        <v>1.99 - Outras Despesas com Pessoal</v>
      </c>
      <c r="D406" s="3">
        <f>'[1]TCE - ANEXO IV - Preencher'!F415</f>
        <v>4792592000182</v>
      </c>
      <c r="E406" s="5" t="str">
        <f>'[1]TCE - ANEXO IV - Preencher'!G415</f>
        <v>M. C. B. DE MORAES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000004153</v>
      </c>
      <c r="I406" s="6">
        <f>IF('[1]TCE - ANEXO IV - Preencher'!K415="","",'[1]TCE - ANEXO IV - Preencher'!K415)</f>
        <v>45128</v>
      </c>
      <c r="J406" s="5" t="str">
        <f>'[1]TCE - ANEXO IV - Preencher'!L415</f>
        <v>26230704792592000182650010000041531624240704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25.651967999999997</v>
      </c>
    </row>
    <row r="407" spans="1:12" s="8" customFormat="1" ht="19.5" customHeight="1" x14ac:dyDescent="0.2">
      <c r="A407" s="3">
        <f>IFERROR(VLOOKUP(B407,'[1]DADOS (OCULTAR)'!$Q$3:$S$133,3,0),"")</f>
        <v>9767633000366</v>
      </c>
      <c r="B407" s="4" t="str">
        <f>'[1]TCE - ANEXO IV - Preencher'!C416</f>
        <v>HOSPITAL ERMÍRIO COUTINHO</v>
      </c>
      <c r="C407" s="4" t="str">
        <f>'[1]TCE - ANEXO IV - Preencher'!E416</f>
        <v>1.99 - Outras Despesas com Pessoal</v>
      </c>
      <c r="D407" s="3">
        <f>'[1]TCE - ANEXO IV - Preencher'!F416</f>
        <v>4792592000182</v>
      </c>
      <c r="E407" s="5" t="str">
        <f>'[1]TCE - ANEXO IV - Preencher'!G416</f>
        <v>M. C. B. DE MORAES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000004156</v>
      </c>
      <c r="I407" s="6">
        <f>IF('[1]TCE - ANEXO IV - Preencher'!K416="","",'[1]TCE - ANEXO IV - Preencher'!K416)</f>
        <v>45131</v>
      </c>
      <c r="J407" s="5" t="str">
        <f>'[1]TCE - ANEXO IV - Preencher'!L416</f>
        <v>26230704792592000182650010000041561436557913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53.998367999999999</v>
      </c>
    </row>
    <row r="408" spans="1:12" s="8" customFormat="1" ht="19.5" customHeight="1" x14ac:dyDescent="0.2">
      <c r="A408" s="3">
        <f>IFERROR(VLOOKUP(B408,'[1]DADOS (OCULTAR)'!$Q$3:$S$133,3,0),"")</f>
        <v>9767633000366</v>
      </c>
      <c r="B408" s="4" t="str">
        <f>'[1]TCE - ANEXO IV - Preencher'!C417</f>
        <v>HOSPITAL ERMÍRIO COUTINHO</v>
      </c>
      <c r="C408" s="4" t="str">
        <f>'[1]TCE - ANEXO IV - Preencher'!E417</f>
        <v>1.99 - Outras Despesas com Pessoal</v>
      </c>
      <c r="D408" s="3">
        <f>'[1]TCE - ANEXO IV - Preencher'!F417</f>
        <v>4792592000182</v>
      </c>
      <c r="E408" s="5" t="str">
        <f>'[1]TCE - ANEXO IV - Preencher'!G417</f>
        <v>M. C. B. DE MORAES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000004155</v>
      </c>
      <c r="I408" s="6">
        <f>IF('[1]TCE - ANEXO IV - Preencher'!K417="","",'[1]TCE - ANEXO IV - Preencher'!K417)</f>
        <v>45129</v>
      </c>
      <c r="J408" s="5" t="str">
        <f>'[1]TCE - ANEXO IV - Preencher'!L417</f>
        <v>26230704792592000182650010000041551577100220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93.480127999999993</v>
      </c>
    </row>
    <row r="409" spans="1:12" s="8" customFormat="1" ht="19.5" customHeight="1" x14ac:dyDescent="0.2">
      <c r="A409" s="3">
        <f>IFERROR(VLOOKUP(B409,'[1]DADOS (OCULTAR)'!$Q$3:$S$133,3,0),"")</f>
        <v>9767633000366</v>
      </c>
      <c r="B409" s="4" t="str">
        <f>'[1]TCE - ANEXO IV - Preencher'!C418</f>
        <v>HOSPITAL ERMÍRIO COUTINHO</v>
      </c>
      <c r="C409" s="4" t="str">
        <f>'[1]TCE - ANEXO IV - Preencher'!E418</f>
        <v>1.99 - Outras Despesas com Pessoal</v>
      </c>
      <c r="D409" s="3">
        <f>'[1]TCE - ANEXO IV - Preencher'!F418</f>
        <v>2515363000195</v>
      </c>
      <c r="E409" s="5" t="str">
        <f>'[1]TCE - ANEXO IV - Preencher'!G418</f>
        <v>LEITE &amp; SILVA COMERCIO DE GLP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000004254</v>
      </c>
      <c r="I409" s="6">
        <f>IF('[1]TCE - ANEXO IV - Preencher'!K418="","",'[1]TCE - ANEXO IV - Preencher'!K418)</f>
        <v>45132</v>
      </c>
      <c r="J409" s="5" t="str">
        <f>'[1]TCE - ANEXO IV - Preencher'!L418</f>
        <v>26230702515363000195550010000042541209100005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44.704000000000001</v>
      </c>
    </row>
    <row r="410" spans="1:12" s="8" customFormat="1" ht="19.5" customHeight="1" x14ac:dyDescent="0.2">
      <c r="A410" s="3">
        <f>IFERROR(VLOOKUP(B410,'[1]DADOS (OCULTAR)'!$Q$3:$S$133,3,0),"")</f>
        <v>9767633000366</v>
      </c>
      <c r="B410" s="4" t="str">
        <f>'[1]TCE - ANEXO IV - Preencher'!C419</f>
        <v>HOSPITAL ERMÍRIO COUTINHO</v>
      </c>
      <c r="C410" s="4" t="str">
        <f>'[1]TCE - ANEXO IV - Preencher'!E419</f>
        <v>5.17 - Manutenção de Software, Certificação Digital e Microfilmagem</v>
      </c>
      <c r="D410" s="3" t="str">
        <f>'[1]TCE - ANEXO IV - Preencher'!F419</f>
        <v>06.312.868/0001-03</v>
      </c>
      <c r="E410" s="5" t="str">
        <f>'[1]TCE - ANEXO IV - Preencher'!G419</f>
        <v>TASCON INFORMATICA LTDA</v>
      </c>
      <c r="F410" s="5" t="str">
        <f>'[1]TCE - ANEXO IV - Preencher'!H419</f>
        <v>S</v>
      </c>
      <c r="G410" s="5" t="str">
        <f>'[1]TCE - ANEXO IV - Preencher'!I419</f>
        <v>S</v>
      </c>
      <c r="H410" s="5" t="str">
        <f>'[1]TCE - ANEXO IV - Preencher'!J419</f>
        <v>880</v>
      </c>
      <c r="I410" s="6">
        <f>IF('[1]TCE - ANEXO IV - Preencher'!K419="","",'[1]TCE - ANEXO IV - Preencher'!K419)</f>
        <v>45141</v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>2610707</v>
      </c>
      <c r="L410" s="7">
        <f>'[1]TCE - ANEXO IV - Preencher'!N419</f>
        <v>1434.31</v>
      </c>
    </row>
    <row r="411" spans="1:12" s="8" customFormat="1" ht="19.5" customHeight="1" x14ac:dyDescent="0.2">
      <c r="A411" s="3">
        <f>IFERROR(VLOOKUP(B411,'[1]DADOS (OCULTAR)'!$Q$3:$S$133,3,0),"")</f>
        <v>9767633000366</v>
      </c>
      <c r="B411" s="4" t="str">
        <f>'[1]TCE - ANEXO IV - Preencher'!C420</f>
        <v>HOSPITAL ERMÍRIO COUTINHO</v>
      </c>
      <c r="C411" s="4" t="str">
        <f>'[1]TCE - ANEXO IV - Preencher'!E420</f>
        <v>5.16 - Serviços Médico-Hospitalares, Odotonlogia e Laboratoriais</v>
      </c>
      <c r="D411" s="3" t="str">
        <f>'[1]TCE - ANEXO IV - Preencher'!F420</f>
        <v>51.460.690/0001-00</v>
      </c>
      <c r="E411" s="5" t="str">
        <f>'[1]TCE - ANEXO IV - Preencher'!G420</f>
        <v xml:space="preserve">M R D DE MOURA </v>
      </c>
      <c r="F411" s="5" t="str">
        <f>'[1]TCE - ANEXO IV - Preencher'!H420</f>
        <v>S</v>
      </c>
      <c r="G411" s="5" t="str">
        <f>'[1]TCE - ANEXO IV - Preencher'!I420</f>
        <v>S</v>
      </c>
      <c r="H411" s="5" t="str">
        <f>'[1]TCE - ANEXO IV - Preencher'!J420</f>
        <v>1</v>
      </c>
      <c r="I411" s="6">
        <f>IF('[1]TCE - ANEXO IV - Preencher'!K420="","",'[1]TCE - ANEXO IV - Preencher'!K420)</f>
        <v>45159</v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>2611606</v>
      </c>
      <c r="L411" s="7">
        <f>'[1]TCE - ANEXO IV - Preencher'!N420</f>
        <v>2350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Lucicleide Gomes</dc:creator>
  <cp:lastModifiedBy>Lucicleide Gomes</cp:lastModifiedBy>
  <dcterms:created xsi:type="dcterms:W3CDTF">2023-08-25T13:50:50Z</dcterms:created>
  <dcterms:modified xsi:type="dcterms:W3CDTF">2023-08-25T13:51:07Z</dcterms:modified>
</cp:coreProperties>
</file>