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UPAE Petrolina - despesa pessoa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'UPAE Petrolina - despesa pessoa'!$A$1:$P$44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4525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<sst xmlns="http://schemas.openxmlformats.org/spreadsheetml/2006/main" count="17" uniqueCount="16">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</sst>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u/>
      <sz val="9"/>
      <color rgb="FF0000FF"/>
      <name val="Arial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0"/>
      <name val="Arial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0" fontId="6" fillId="0" borderId="0" applyBorder="0" applyProtection="0"/>
    <xf numFmtId="168" fontId="7" fillId="0" borderId="0" applyBorder="0" applyProtection="0"/>
    <xf numFmtId="44" fontId="1" fillId="0" borderId="0" applyFont="0" applyFill="0" applyBorder="0" applyAlignment="0" applyProtection="0"/>
    <xf numFmtId="0" fontId="7" fillId="0" borderId="0"/>
    <xf numFmtId="0" fontId="8" fillId="0" borderId="0"/>
    <xf numFmtId="0" fontId="1" fillId="0" borderId="0"/>
    <xf numFmtId="0" fontId="9" fillId="0" borderId="0"/>
    <xf numFmtId="0" fontId="2" fillId="0" borderId="0"/>
    <xf numFmtId="0" fontId="1" fillId="0" borderId="0"/>
    <xf numFmtId="164" fontId="4" fillId="0" borderId="0" applyBorder="0" applyProtection="0"/>
    <xf numFmtId="0" fontId="10" fillId="0" borderId="0"/>
    <xf numFmtId="164" fontId="9" fillId="0" borderId="0" applyBorder="0" applyProtection="0"/>
    <xf numFmtId="164" fontId="2" fillId="0" borderId="0" applyBorder="0" applyProtection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7">
    <cellStyle name="Excel_BuiltIn_Texto Explicativo" xfId="3"/>
    <cellStyle name="Hiperlink 3" xfId="4"/>
    <cellStyle name="Moeda" xfId="2" builtinId="4"/>
    <cellStyle name="Moeda 2" xfId="5"/>
    <cellStyle name="Moeda 3" xfId="6"/>
    <cellStyle name="Normal" xfId="0" builtinId="0"/>
    <cellStyle name="Normal 2" xfId="7"/>
    <cellStyle name="Normal 2 2" xfId="8"/>
    <cellStyle name="Normal 3" xfId="9"/>
    <cellStyle name="Normal 5" xfId="10"/>
    <cellStyle name="Normal 8 2" xfId="11"/>
    <cellStyle name="Normal 9" xfId="12"/>
    <cellStyle name="Separador de milhares 2" xfId="13"/>
    <cellStyle name="Texto Explicativo 2" xfId="14"/>
    <cellStyle name="Vírgula" xfId="1" builtinId="3"/>
    <cellStyle name="Vírgula 3" xfId="15"/>
    <cellStyle name="Vírgula 6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Pasta%20SES/2023/06-%20Junho-2023/SEI%20-%20COVID-19%2024H/13.1%20PCF%20em%20Excel%20-%20COVID%2019%2024H%20-%2006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PETROLINA (COVID-19 - 24h)</v>
          </cell>
          <cell r="E11" t="str">
            <v>ANDREA RODRIGUES DOS SANTOS</v>
          </cell>
          <cell r="G11" t="str">
            <v>2 - Outros Profissionais da Saúde</v>
          </cell>
          <cell r="H11" t="str">
            <v>2236-05</v>
          </cell>
          <cell r="I11" t="str">
            <v>06/2023</v>
          </cell>
          <cell r="J11" t="str">
            <v>1 - Plantonista</v>
          </cell>
          <cell r="K11">
            <v>30</v>
          </cell>
          <cell r="L11">
            <v>2160.11</v>
          </cell>
          <cell r="P11">
            <v>0</v>
          </cell>
          <cell r="Q11">
            <v>1212.06</v>
          </cell>
          <cell r="R11">
            <v>520.47</v>
          </cell>
          <cell r="S11">
            <v>496.21</v>
          </cell>
          <cell r="W11">
            <v>1509.93</v>
          </cell>
          <cell r="X11">
            <v>2878.92</v>
          </cell>
        </row>
        <row r="12">
          <cell r="C12" t="str">
            <v>UPAE PETROLINA (COVID-19 - 24h)</v>
          </cell>
          <cell r="E12" t="str">
            <v>ANDREZZA SUENNY MONTEIRO COELHO</v>
          </cell>
          <cell r="G12" t="str">
            <v>1 - Médico</v>
          </cell>
          <cell r="H12" t="str">
            <v>2251-25</v>
          </cell>
          <cell r="I12" t="str">
            <v>06/2023</v>
          </cell>
          <cell r="J12" t="str">
            <v>1 - Plantonista</v>
          </cell>
          <cell r="K12">
            <v>24</v>
          </cell>
          <cell r="L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W12">
            <v>1910.91</v>
          </cell>
          <cell r="X12">
            <v>11545.2</v>
          </cell>
        </row>
        <row r="13">
          <cell r="C13" t="str">
            <v>UPAE PETROLINA (COVID-19 - 24h)</v>
          </cell>
          <cell r="E13" t="str">
            <v>ANTONIO RONALDO DE SOUSA JUNIOR</v>
          </cell>
          <cell r="G13" t="str">
            <v>2 - Outros Profissionais da Saúde</v>
          </cell>
          <cell r="H13" t="str">
            <v>2235-05</v>
          </cell>
          <cell r="I13" t="str">
            <v>06/2023</v>
          </cell>
          <cell r="J13" t="str">
            <v>1 - Plantonista</v>
          </cell>
          <cell r="K13">
            <v>40</v>
          </cell>
          <cell r="L13">
            <v>1915.29</v>
          </cell>
          <cell r="P13">
            <v>0</v>
          </cell>
          <cell r="Q13">
            <v>1388.91</v>
          </cell>
          <cell r="R13">
            <v>1588.24</v>
          </cell>
          <cell r="S13">
            <v>439.71</v>
          </cell>
          <cell r="W13">
            <v>519.84</v>
          </cell>
          <cell r="X13">
            <v>4812.3099999999995</v>
          </cell>
        </row>
        <row r="14">
          <cell r="C14" t="str">
            <v>UPAE PETROLINA (COVID-19 - 24h)</v>
          </cell>
          <cell r="E14" t="str">
            <v>CAIO VICTOR SAMUEL DE SOUZA SANTOS</v>
          </cell>
          <cell r="G14" t="str">
            <v>2 - Outros Profissionais da Saúde</v>
          </cell>
          <cell r="H14" t="str">
            <v>2236-05</v>
          </cell>
          <cell r="I14" t="str">
            <v>06/2023</v>
          </cell>
          <cell r="J14" t="str">
            <v>1 - Plantonista</v>
          </cell>
          <cell r="K14">
            <v>30</v>
          </cell>
          <cell r="L14">
            <v>2160.11</v>
          </cell>
          <cell r="P14">
            <v>0</v>
          </cell>
          <cell r="Q14">
            <v>1212.06</v>
          </cell>
          <cell r="R14">
            <v>520.47</v>
          </cell>
          <cell r="S14">
            <v>496.21</v>
          </cell>
          <cell r="W14">
            <v>2342.66</v>
          </cell>
          <cell r="X14">
            <v>2046.1900000000005</v>
          </cell>
        </row>
        <row r="15">
          <cell r="C15" t="str">
            <v>UPAE PETROLINA (COVID-19 - 24h)</v>
          </cell>
          <cell r="E15" t="str">
            <v>CAMILA CARVALHO DE ALMEIDA CARNEIRO</v>
          </cell>
          <cell r="G15" t="str">
            <v>1 - Médico</v>
          </cell>
          <cell r="H15" t="str">
            <v>2251-25</v>
          </cell>
          <cell r="I15" t="str">
            <v>06/2023</v>
          </cell>
          <cell r="J15" t="str">
            <v>1 - Plantonista</v>
          </cell>
          <cell r="K15">
            <v>24</v>
          </cell>
          <cell r="L15">
            <v>2640</v>
          </cell>
          <cell r="P15">
            <v>0</v>
          </cell>
          <cell r="Q15">
            <v>1716</v>
          </cell>
          <cell r="R15">
            <v>1937.6</v>
          </cell>
          <cell r="S15">
            <v>6963.24</v>
          </cell>
          <cell r="W15">
            <v>2934.05</v>
          </cell>
          <cell r="X15">
            <v>10322.790000000001</v>
          </cell>
        </row>
        <row r="16">
          <cell r="C16" t="str">
            <v>UPAE PETROLINA (COVID-19 - 24h)</v>
          </cell>
          <cell r="E16" t="str">
            <v>CLEBER ANDERSON SANTOS NASCIMENTO</v>
          </cell>
          <cell r="G16" t="str">
            <v>2 - Outros Profissionais da Saúde</v>
          </cell>
          <cell r="H16" t="str">
            <v>2236-05</v>
          </cell>
          <cell r="I16" t="str">
            <v>06/2023</v>
          </cell>
          <cell r="J16" t="str">
            <v>1 - Plantonista</v>
          </cell>
          <cell r="K16">
            <v>30</v>
          </cell>
          <cell r="L16">
            <v>2160.11</v>
          </cell>
          <cell r="P16">
            <v>0</v>
          </cell>
          <cell r="Q16">
            <v>1212.06</v>
          </cell>
          <cell r="R16">
            <v>1547.54</v>
          </cell>
          <cell r="S16">
            <v>458.06</v>
          </cell>
          <cell r="W16">
            <v>597.97</v>
          </cell>
          <cell r="X16">
            <v>4779.8</v>
          </cell>
        </row>
        <row r="17">
          <cell r="C17" t="str">
            <v>UPAE PETROLINA (COVID-19 - 24h)</v>
          </cell>
          <cell r="E17" t="str">
            <v>DAYANE MEIRANY DOS SANTOS AMORIM</v>
          </cell>
          <cell r="G17" t="str">
            <v>2 - Outros Profissionais da Saúde</v>
          </cell>
          <cell r="H17" t="str">
            <v>2236-05</v>
          </cell>
          <cell r="I17" t="str">
            <v>06/2023</v>
          </cell>
          <cell r="J17" t="str">
            <v>1 - Plantonista</v>
          </cell>
          <cell r="K17">
            <v>30</v>
          </cell>
          <cell r="L17">
            <v>2160.11</v>
          </cell>
          <cell r="P17">
            <v>0</v>
          </cell>
          <cell r="Q17">
            <v>1212.06</v>
          </cell>
          <cell r="R17">
            <v>972.97</v>
          </cell>
          <cell r="S17">
            <v>496.21</v>
          </cell>
          <cell r="W17">
            <v>436.6</v>
          </cell>
          <cell r="X17">
            <v>4404.75</v>
          </cell>
        </row>
        <row r="18">
          <cell r="C18" t="str">
            <v>UPAE PETROLINA (COVID-19 - 24h)</v>
          </cell>
          <cell r="E18" t="str">
            <v>DEMIS GRACIANO DE CARVALHO</v>
          </cell>
          <cell r="G18" t="str">
            <v>1 - Médico</v>
          </cell>
          <cell r="H18" t="str">
            <v>2251-25</v>
          </cell>
          <cell r="I18" t="str">
            <v>06/2023</v>
          </cell>
          <cell r="J18" t="str">
            <v>1 - Plantonista</v>
          </cell>
          <cell r="K18">
            <v>24</v>
          </cell>
          <cell r="L18">
            <v>3168</v>
          </cell>
          <cell r="P18">
            <v>0</v>
          </cell>
          <cell r="Q18">
            <v>1716</v>
          </cell>
          <cell r="R18">
            <v>916.73</v>
          </cell>
          <cell r="S18">
            <v>7804.29</v>
          </cell>
          <cell r="W18">
            <v>3072.35</v>
          </cell>
          <cell r="X18">
            <v>10532.67</v>
          </cell>
        </row>
        <row r="19">
          <cell r="C19" t="str">
            <v>UPAE PETROLINA (COVID-19 - 24h)</v>
          </cell>
          <cell r="E19" t="str">
            <v>FILIPE COSTA DE ARAUJO</v>
          </cell>
          <cell r="G19" t="str">
            <v>1 - Médico</v>
          </cell>
          <cell r="H19" t="str">
            <v>2251-25</v>
          </cell>
          <cell r="I19" t="str">
            <v>06/2023</v>
          </cell>
          <cell r="J19" t="str">
            <v>1 - Plantonista</v>
          </cell>
          <cell r="K19">
            <v>24</v>
          </cell>
          <cell r="L19">
            <v>2851.2</v>
          </cell>
          <cell r="P19">
            <v>0</v>
          </cell>
          <cell r="Q19">
            <v>1716</v>
          </cell>
          <cell r="R19">
            <v>1404.2</v>
          </cell>
          <cell r="S19">
            <v>7016.04</v>
          </cell>
          <cell r="W19">
            <v>4580.51</v>
          </cell>
          <cell r="X19">
            <v>8406.9299999999985</v>
          </cell>
        </row>
        <row r="20">
          <cell r="C20" t="str">
            <v>UPAE PETROLINA (COVID-19 - 24h)</v>
          </cell>
          <cell r="E20" t="str">
            <v>FRANCIELTON DE AMORIM MARCAL</v>
          </cell>
          <cell r="G20" t="str">
            <v>2 - Outros Profissionais da Saúde</v>
          </cell>
          <cell r="H20" t="str">
            <v>2235-05</v>
          </cell>
          <cell r="I20" t="str">
            <v>06/2023</v>
          </cell>
          <cell r="J20" t="str">
            <v>1 - Plantonista</v>
          </cell>
          <cell r="K20">
            <v>40</v>
          </cell>
          <cell r="L20">
            <v>1859.03</v>
          </cell>
          <cell r="P20">
            <v>0</v>
          </cell>
          <cell r="Q20">
            <v>1061.52</v>
          </cell>
          <cell r="R20">
            <v>1235.6300000000001</v>
          </cell>
          <cell r="S20">
            <v>529.29999999999995</v>
          </cell>
          <cell r="W20">
            <v>431.92</v>
          </cell>
          <cell r="X20">
            <v>4253.5600000000004</v>
          </cell>
        </row>
        <row r="21">
          <cell r="C21" t="str">
            <v>UPAE PETROLINA (COVID-19 - 24h)</v>
          </cell>
          <cell r="E21" t="str">
            <v>GILBERTO BARBOSA DE OLIVEIRA</v>
          </cell>
          <cell r="G21" t="str">
            <v>1 - Médico</v>
          </cell>
          <cell r="H21" t="str">
            <v>2251-25</v>
          </cell>
          <cell r="I21" t="str">
            <v>06/2023</v>
          </cell>
          <cell r="J21" t="str">
            <v>1 - Plantonista</v>
          </cell>
          <cell r="K21">
            <v>24</v>
          </cell>
          <cell r="L21">
            <v>3062.4</v>
          </cell>
          <cell r="P21">
            <v>0</v>
          </cell>
          <cell r="Q21">
            <v>1716</v>
          </cell>
          <cell r="R21">
            <v>518.5</v>
          </cell>
          <cell r="S21">
            <v>7935.6</v>
          </cell>
          <cell r="W21">
            <v>4632.0600000000004</v>
          </cell>
          <cell r="X21">
            <v>8600.4399999999987</v>
          </cell>
        </row>
        <row r="22">
          <cell r="C22" t="str">
            <v>UPAE PETROLINA (COVID-19 - 24h)</v>
          </cell>
          <cell r="E22" t="str">
            <v>GILDETE APARECIDA DE SOUZA</v>
          </cell>
          <cell r="G22" t="str">
            <v>2 - Outros Profissionais da Saúde</v>
          </cell>
          <cell r="H22" t="str">
            <v>2235-05</v>
          </cell>
          <cell r="I22" t="str">
            <v>06/2023</v>
          </cell>
          <cell r="J22" t="str">
            <v>1 - Plantonista</v>
          </cell>
          <cell r="K22">
            <v>40</v>
          </cell>
          <cell r="L22">
            <v>1925.65</v>
          </cell>
          <cell r="P22">
            <v>0</v>
          </cell>
          <cell r="Q22">
            <v>1242.95</v>
          </cell>
          <cell r="R22">
            <v>2898.84</v>
          </cell>
          <cell r="S22">
            <v>405.22</v>
          </cell>
          <cell r="W22">
            <v>1073.78</v>
          </cell>
          <cell r="X22">
            <v>5398.880000000001</v>
          </cell>
        </row>
        <row r="23">
          <cell r="C23" t="str">
            <v>UPAE PETROLINA (COVID-19 - 24h)</v>
          </cell>
          <cell r="E23" t="str">
            <v>HELENITA FLORENCIO DA SILVA</v>
          </cell>
          <cell r="G23" t="str">
            <v>2 - Outros Profissionais da Saúde</v>
          </cell>
          <cell r="H23" t="str">
            <v>3222-05</v>
          </cell>
          <cell r="I23" t="str">
            <v>06/2023</v>
          </cell>
          <cell r="J23" t="str">
            <v>1 - Plantonista</v>
          </cell>
          <cell r="K23">
            <v>44</v>
          </cell>
          <cell r="L23">
            <v>1197</v>
          </cell>
          <cell r="P23">
            <v>0</v>
          </cell>
          <cell r="Q23">
            <v>830.25</v>
          </cell>
          <cell r="R23">
            <v>910.95</v>
          </cell>
          <cell r="S23">
            <v>0</v>
          </cell>
          <cell r="W23">
            <v>201.75</v>
          </cell>
          <cell r="X23">
            <v>2736.45</v>
          </cell>
        </row>
        <row r="24">
          <cell r="C24" t="str">
            <v>UPAE PETROLINA (COVID-19 - 24h)</v>
          </cell>
          <cell r="E24" t="str">
            <v>HIANDRA MILENA BARBOSA DE MENEZES</v>
          </cell>
          <cell r="G24" t="str">
            <v>2 - Outros Profissionais da Saúde</v>
          </cell>
          <cell r="H24" t="str">
            <v>2236-05</v>
          </cell>
          <cell r="I24" t="str">
            <v>06/2023</v>
          </cell>
          <cell r="J24" t="str">
            <v>1 - Plantonista</v>
          </cell>
          <cell r="K24">
            <v>30</v>
          </cell>
          <cell r="L24">
            <v>2160.11</v>
          </cell>
          <cell r="P24">
            <v>0</v>
          </cell>
          <cell r="Q24">
            <v>1212.06</v>
          </cell>
          <cell r="R24">
            <v>939.04</v>
          </cell>
          <cell r="S24">
            <v>496.21</v>
          </cell>
          <cell r="W24">
            <v>1039.57</v>
          </cell>
          <cell r="X24">
            <v>3767.8500000000004</v>
          </cell>
        </row>
        <row r="25">
          <cell r="C25" t="str">
            <v>UPAE PETROLINA (COVID-19 - 24h)</v>
          </cell>
          <cell r="E25" t="str">
            <v>IRACIUMA DOS SANTOS SILVA</v>
          </cell>
          <cell r="G25" t="str">
            <v>2 - Outros Profissionais da Saúde</v>
          </cell>
          <cell r="H25" t="str">
            <v>3222-05</v>
          </cell>
          <cell r="I25" t="str">
            <v>06/2023</v>
          </cell>
          <cell r="J25" t="str">
            <v>1 - Plantonista</v>
          </cell>
          <cell r="K25">
            <v>44</v>
          </cell>
          <cell r="L25">
            <v>1241.33</v>
          </cell>
          <cell r="P25">
            <v>0</v>
          </cell>
          <cell r="Q25">
            <v>830.25</v>
          </cell>
          <cell r="R25">
            <v>601.22</v>
          </cell>
          <cell r="S25">
            <v>0</v>
          </cell>
          <cell r="W25">
            <v>1038</v>
          </cell>
          <cell r="X25">
            <v>1634.8000000000002</v>
          </cell>
        </row>
        <row r="26">
          <cell r="C26" t="str">
            <v>UPAE PETROLINA (COVID-19 - 24h)</v>
          </cell>
          <cell r="E26" t="str">
            <v>JOSIMEIRY GOMES PEREIRA</v>
          </cell>
          <cell r="G26" t="str">
            <v>1 - Médico</v>
          </cell>
          <cell r="H26" t="str">
            <v>2251-25</v>
          </cell>
          <cell r="I26" t="str">
            <v>06/2023</v>
          </cell>
          <cell r="J26" t="str">
            <v>1 - Plantonista</v>
          </cell>
          <cell r="K26">
            <v>24</v>
          </cell>
          <cell r="L26">
            <v>2640</v>
          </cell>
          <cell r="P26">
            <v>0</v>
          </cell>
          <cell r="Q26">
            <v>1795.2</v>
          </cell>
          <cell r="R26">
            <v>2335.7199999999998</v>
          </cell>
          <cell r="S26">
            <v>7041.43</v>
          </cell>
          <cell r="W26">
            <v>4907.47</v>
          </cell>
          <cell r="X26">
            <v>8904.880000000001</v>
          </cell>
        </row>
        <row r="27">
          <cell r="C27" t="str">
            <v>UPAE PETROLINA (COVID-19 - 24h)</v>
          </cell>
          <cell r="E27" t="str">
            <v>JULIANA BEATRIZ CUNHA DA SILVA</v>
          </cell>
          <cell r="G27" t="str">
            <v>2 - Outros Profissionais da Saúde</v>
          </cell>
          <cell r="H27" t="str">
            <v>2236-05</v>
          </cell>
          <cell r="I27" t="str">
            <v>06/2023</v>
          </cell>
          <cell r="J27" t="str">
            <v>1 - Plantonista</v>
          </cell>
          <cell r="K27">
            <v>30</v>
          </cell>
          <cell r="L27">
            <v>1819.04</v>
          </cell>
          <cell r="P27">
            <v>0</v>
          </cell>
          <cell r="Q27">
            <v>1041.52</v>
          </cell>
          <cell r="R27">
            <v>1489.66</v>
          </cell>
          <cell r="S27">
            <v>404.36</v>
          </cell>
          <cell r="W27">
            <v>458.7</v>
          </cell>
          <cell r="X27">
            <v>4295.88</v>
          </cell>
        </row>
        <row r="28">
          <cell r="C28" t="str">
            <v>UPAE PETROLINA (COVID-19 - 24h)</v>
          </cell>
          <cell r="E28" t="str">
            <v>MARIA CLARA SILVA FERREIRA</v>
          </cell>
          <cell r="G28" t="str">
            <v>1 - Médico</v>
          </cell>
          <cell r="H28" t="str">
            <v>2251-25</v>
          </cell>
          <cell r="I28" t="str">
            <v>06/2023</v>
          </cell>
          <cell r="J28" t="str">
            <v>1 - Plantonista</v>
          </cell>
          <cell r="K28">
            <v>24</v>
          </cell>
          <cell r="L28">
            <v>3168</v>
          </cell>
          <cell r="P28">
            <v>0</v>
          </cell>
          <cell r="Q28">
            <v>1716</v>
          </cell>
          <cell r="R28">
            <v>1262.23</v>
          </cell>
          <cell r="S28">
            <v>7804.29</v>
          </cell>
          <cell r="W28">
            <v>4925.47</v>
          </cell>
          <cell r="X28">
            <v>9025.0499999999993</v>
          </cell>
        </row>
        <row r="29">
          <cell r="C29" t="str">
            <v>UPAE PETROLINA (COVID-19 - 24h)</v>
          </cell>
          <cell r="E29" t="str">
            <v>NATALI MATOS ANDRADE</v>
          </cell>
          <cell r="G29" t="str">
            <v>2 - Outros Profissionais da Saúde</v>
          </cell>
          <cell r="H29" t="str">
            <v>3222-05</v>
          </cell>
          <cell r="I29" t="str">
            <v>06/2023</v>
          </cell>
          <cell r="J29" t="str">
            <v>1 - Plantonista</v>
          </cell>
          <cell r="K29">
            <v>44</v>
          </cell>
          <cell r="L29">
            <v>1330</v>
          </cell>
          <cell r="P29">
            <v>0</v>
          </cell>
          <cell r="Q29">
            <v>797</v>
          </cell>
          <cell r="R29">
            <v>705.57</v>
          </cell>
          <cell r="S29">
            <v>0</v>
          </cell>
          <cell r="W29">
            <v>994.84</v>
          </cell>
          <cell r="X29">
            <v>1837.73</v>
          </cell>
        </row>
        <row r="30">
          <cell r="C30" t="str">
            <v>UPAE PETROLINA (COVID-19 - 24h)</v>
          </cell>
          <cell r="E30" t="str">
            <v>NATALIA THUANY DE BRITO SOUZA</v>
          </cell>
          <cell r="G30" t="str">
            <v>2 - Outros Profissionais da Saúde</v>
          </cell>
          <cell r="H30" t="str">
            <v>2235-05</v>
          </cell>
          <cell r="I30" t="str">
            <v>06/2023</v>
          </cell>
          <cell r="J30" t="str">
            <v>1 - Plantonista</v>
          </cell>
          <cell r="K30">
            <v>40</v>
          </cell>
          <cell r="L30">
            <v>2221.9</v>
          </cell>
          <cell r="P30">
            <v>0</v>
          </cell>
          <cell r="Q30">
            <v>1242.95</v>
          </cell>
          <cell r="R30">
            <v>4823.8</v>
          </cell>
          <cell r="S30">
            <v>467.56</v>
          </cell>
          <cell r="W30">
            <v>439.73</v>
          </cell>
          <cell r="X30">
            <v>8316.4800000000014</v>
          </cell>
        </row>
        <row r="31">
          <cell r="C31" t="str">
            <v>UPAE PETROLINA (COVID-19 - 24h)</v>
          </cell>
          <cell r="E31" t="str">
            <v>RENATA EVELLYN BATISTA QUEIROZ</v>
          </cell>
          <cell r="G31" t="str">
            <v>2 - Outros Profissionais da Saúde</v>
          </cell>
          <cell r="H31" t="str">
            <v>2235-05</v>
          </cell>
          <cell r="I31" t="str">
            <v>06/2023</v>
          </cell>
          <cell r="J31" t="str">
            <v>1 - Plantonista</v>
          </cell>
          <cell r="K31">
            <v>40</v>
          </cell>
          <cell r="L31">
            <v>1999.71</v>
          </cell>
          <cell r="P31">
            <v>0</v>
          </cell>
          <cell r="Q31">
            <v>1242.95</v>
          </cell>
          <cell r="R31">
            <v>1291.32</v>
          </cell>
          <cell r="S31">
            <v>459.37</v>
          </cell>
          <cell r="W31">
            <v>1239.45</v>
          </cell>
          <cell r="X31">
            <v>3753.8999999999996</v>
          </cell>
        </row>
        <row r="32">
          <cell r="C32" t="str">
            <v>UPAE PETROLINA (COVID-19 - 24h)</v>
          </cell>
          <cell r="E32" t="str">
            <v>WALDICEA MONICA SAMPAIO MELO</v>
          </cell>
          <cell r="G32" t="str">
            <v>2 - Outros Profissionais da Saúde</v>
          </cell>
          <cell r="H32" t="str">
            <v>3222-05</v>
          </cell>
          <cell r="I32" t="str">
            <v>06/2023</v>
          </cell>
          <cell r="J32" t="str">
            <v>1 - Plantonista</v>
          </cell>
          <cell r="K32">
            <v>44</v>
          </cell>
          <cell r="L32">
            <v>266</v>
          </cell>
          <cell r="P32">
            <v>0</v>
          </cell>
          <cell r="Q32">
            <v>797</v>
          </cell>
          <cell r="R32">
            <v>1583.48</v>
          </cell>
          <cell r="S32">
            <v>0</v>
          </cell>
          <cell r="W32">
            <v>187.22</v>
          </cell>
          <cell r="X32">
            <v>2459.2600000000002</v>
          </cell>
        </row>
        <row r="33">
          <cell r="X33">
            <v>0</v>
          </cell>
        </row>
        <row r="34">
          <cell r="X34">
            <v>0</v>
          </cell>
        </row>
        <row r="35">
          <cell r="X35">
            <v>0</v>
          </cell>
        </row>
        <row r="36">
          <cell r="X36">
            <v>0</v>
          </cell>
        </row>
        <row r="37">
          <cell r="X37">
            <v>0</v>
          </cell>
        </row>
        <row r="38">
          <cell r="X38">
            <v>0</v>
          </cell>
        </row>
        <row r="39">
          <cell r="X39">
            <v>0</v>
          </cell>
        </row>
        <row r="40">
          <cell r="X40">
            <v>0</v>
          </cell>
        </row>
        <row r="41">
          <cell r="X41">
            <v>0</v>
          </cell>
        </row>
        <row r="42">
          <cell r="X42">
            <v>0</v>
          </cell>
        </row>
        <row r="43">
          <cell r="X43">
            <v>0</v>
          </cell>
        </row>
        <row r="44">
          <cell r="X44">
            <v>0</v>
          </cell>
        </row>
        <row r="45">
          <cell r="X45">
            <v>0</v>
          </cell>
        </row>
        <row r="46">
          <cell r="X46">
            <v>0</v>
          </cell>
        </row>
        <row r="47">
          <cell r="X47">
            <v>0</v>
          </cell>
        </row>
        <row r="48">
          <cell r="X48">
            <v>0</v>
          </cell>
        </row>
        <row r="49">
          <cell r="X49">
            <v>0</v>
          </cell>
        </row>
        <row r="50">
          <cell r="X50">
            <v>0</v>
          </cell>
        </row>
        <row r="51">
          <cell r="X51">
            <v>0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0</v>
          </cell>
        </row>
        <row r="56">
          <cell r="X56">
            <v>0</v>
          </cell>
        </row>
        <row r="57">
          <cell r="X57">
            <v>0</v>
          </cell>
        </row>
        <row r="58">
          <cell r="X58">
            <v>0</v>
          </cell>
        </row>
        <row r="59">
          <cell r="X59">
            <v>0</v>
          </cell>
        </row>
        <row r="60">
          <cell r="X60">
            <v>0</v>
          </cell>
        </row>
        <row r="61">
          <cell r="X61">
            <v>0</v>
          </cell>
        </row>
        <row r="62">
          <cell r="X62">
            <v>0</v>
          </cell>
        </row>
        <row r="63">
          <cell r="X63">
            <v>0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(OCULTAR)'!$Q$3:$S$133,3,0),"")</f>
        <v>10988301000714</v>
      </c>
      <c r="B2" s="9" t="str">
        <f>'[1]TCE - ANEXO II - Preencher'!C11</f>
        <v>UPAE PETROLINA (COVID-19 - 24h)</v>
      </c>
      <c r="C2" s="10"/>
      <c r="D2" s="11" t="str">
        <f>'[1]TCE - ANEXO II - Preencher'!E11</f>
        <v>ANDREA RODRIGUES DOS SANTOS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2236-05</v>
      </c>
      <c r="G2" s="14" t="str">
        <f>'[1]TCE - ANEXO II - Preencher'!I11</f>
        <v>06/2023</v>
      </c>
      <c r="H2" s="13" t="str">
        <f>'[1]TCE - ANEXO II - Preencher'!J11</f>
        <v>1 - Plantonista</v>
      </c>
      <c r="I2" s="13">
        <f>'[1]TCE - ANEXO II - Preencher'!K11</f>
        <v>30</v>
      </c>
      <c r="J2" s="15">
        <f>'[1]TCE - ANEXO II - Preencher'!L11</f>
        <v>2160.11</v>
      </c>
      <c r="K2" s="15">
        <f>'[1]TCE - ANEXO II - Preencher'!P11</f>
        <v>0</v>
      </c>
      <c r="L2" s="15">
        <f>'[1]TCE - ANEXO II - Preencher'!Q11</f>
        <v>1212.06</v>
      </c>
      <c r="M2" s="15">
        <f>'[1]TCE - ANEXO II - Preencher'!R11</f>
        <v>520.47</v>
      </c>
      <c r="N2" s="16">
        <f>'[1]TCE - ANEXO II - Preencher'!S11</f>
        <v>496.21</v>
      </c>
      <c r="O2" s="17">
        <f>'[1]TCE - ANEXO II - Preencher'!W11</f>
        <v>1509.93</v>
      </c>
      <c r="P2" s="18">
        <f>'[1]TCE - ANEXO II - Preencher'!X11</f>
        <v>2878.92</v>
      </c>
      <c r="R2" s="20"/>
    </row>
    <row r="3" spans="1:19" x14ac:dyDescent="0.2">
      <c r="A3" s="8">
        <f>IFERROR(VLOOKUP(B3,'[1]DADOS (OCULTAR)'!$Q$3:$S$133,3,0),"")</f>
        <v>10988301000714</v>
      </c>
      <c r="B3" s="9" t="str">
        <f>'[1]TCE - ANEXO II - Preencher'!C12</f>
        <v>UPAE PETROLINA (COVID-19 - 24h)</v>
      </c>
      <c r="C3" s="10"/>
      <c r="D3" s="11" t="str">
        <f>'[1]TCE - ANEXO II - Preencher'!E12</f>
        <v>ANDREZZA SUENNY MONTEIRO COELHO</v>
      </c>
      <c r="E3" s="12" t="str">
        <f>IF('[1]TCE - ANEXO II - Preencher'!G12="4 - Assistência Odontológica","2 - Outros Profissionais da saúde",'[1]TCE - ANEXO II - Preencher'!G12)</f>
        <v>1 - Médico</v>
      </c>
      <c r="F3" s="13" t="str">
        <f>'[1]TCE - ANEXO II - Preencher'!H12</f>
        <v>2251-25</v>
      </c>
      <c r="G3" s="14" t="str">
        <f>'[1]TCE - ANEXO II - Preencher'!I12</f>
        <v>06/2023</v>
      </c>
      <c r="H3" s="13" t="str">
        <f>'[1]TCE - ANEXO II - Preencher'!J12</f>
        <v>1 - Plantonista</v>
      </c>
      <c r="I3" s="13">
        <f>'[1]TCE - ANEXO II - Preencher'!K12</f>
        <v>24</v>
      </c>
      <c r="J3" s="15">
        <f>'[1]TCE - ANEXO II - Preencher'!L12</f>
        <v>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0</v>
      </c>
      <c r="N3" s="16">
        <f>'[1]TCE - ANEXO II - Preencher'!S12</f>
        <v>0</v>
      </c>
      <c r="O3" s="17">
        <f>'[1]TCE - ANEXO II - Preencher'!W12</f>
        <v>1910.91</v>
      </c>
      <c r="P3" s="18">
        <f>'[1]TCE - ANEXO II - Preencher'!X12</f>
        <v>11545.2</v>
      </c>
      <c r="R3" s="20"/>
      <c r="S3" s="21" t="s">
        <v>6</v>
      </c>
    </row>
    <row r="4" spans="1:19" x14ac:dyDescent="0.2">
      <c r="A4" s="8">
        <f>IFERROR(VLOOKUP(B4,'[1]DADOS (OCULTAR)'!$Q$3:$S$133,3,0),"")</f>
        <v>10988301000714</v>
      </c>
      <c r="B4" s="9" t="str">
        <f>'[1]TCE - ANEXO II - Preencher'!C13</f>
        <v>UPAE PETROLINA (COVID-19 - 24h)</v>
      </c>
      <c r="C4" s="10"/>
      <c r="D4" s="11" t="str">
        <f>'[1]TCE - ANEXO II - Preencher'!E13</f>
        <v>ANTONIO RONALDO DE SOUSA JUNIOR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2235-05</v>
      </c>
      <c r="G4" s="14" t="str">
        <f>'[1]TCE - ANEXO II - Preencher'!I13</f>
        <v>06/2023</v>
      </c>
      <c r="H4" s="13" t="str">
        <f>'[1]TCE - ANEXO II - Preencher'!J13</f>
        <v>1 - Plantonista</v>
      </c>
      <c r="I4" s="13">
        <f>'[1]TCE - ANEXO II - Preencher'!K13</f>
        <v>40</v>
      </c>
      <c r="J4" s="15">
        <f>'[1]TCE - ANEXO II - Preencher'!L13</f>
        <v>1915.29</v>
      </c>
      <c r="K4" s="15">
        <f>'[1]TCE - ANEXO II - Preencher'!P13</f>
        <v>0</v>
      </c>
      <c r="L4" s="15">
        <f>'[1]TCE - ANEXO II - Preencher'!Q13</f>
        <v>1388.91</v>
      </c>
      <c r="M4" s="15">
        <f>'[1]TCE - ANEXO II - Preencher'!R13</f>
        <v>1588.24</v>
      </c>
      <c r="N4" s="16">
        <f>'[1]TCE - ANEXO II - Preencher'!S13</f>
        <v>439.71</v>
      </c>
      <c r="O4" s="17">
        <f>'[1]TCE - ANEXO II - Preencher'!W13</f>
        <v>519.84</v>
      </c>
      <c r="P4" s="18">
        <f>'[1]TCE - ANEXO II - Preencher'!X13</f>
        <v>4812.3099999999995</v>
      </c>
      <c r="R4" s="20"/>
      <c r="S4" s="22">
        <v>43831</v>
      </c>
    </row>
    <row r="5" spans="1:19" x14ac:dyDescent="0.2">
      <c r="A5" s="8">
        <f>IFERROR(VLOOKUP(B5,'[1]DADOS (OCULTAR)'!$Q$3:$S$133,3,0),"")</f>
        <v>10988301000714</v>
      </c>
      <c r="B5" s="9" t="str">
        <f>'[1]TCE - ANEXO II - Preencher'!C14</f>
        <v>UPAE PETROLINA (COVID-19 - 24h)</v>
      </c>
      <c r="C5" s="10"/>
      <c r="D5" s="11" t="str">
        <f>'[1]TCE - ANEXO II - Preencher'!E14</f>
        <v>CAIO VICTOR SAMUEL DE SOUZA SANTOS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2236-05</v>
      </c>
      <c r="G5" s="14" t="str">
        <f>'[1]TCE - ANEXO II - Preencher'!I14</f>
        <v>06/2023</v>
      </c>
      <c r="H5" s="13" t="str">
        <f>'[1]TCE - ANEXO II - Preencher'!J14</f>
        <v>1 - Plantonista</v>
      </c>
      <c r="I5" s="13">
        <f>'[1]TCE - ANEXO II - Preencher'!K14</f>
        <v>30</v>
      </c>
      <c r="J5" s="15">
        <f>'[1]TCE - ANEXO II - Preencher'!L14</f>
        <v>2160.11</v>
      </c>
      <c r="K5" s="15">
        <f>'[1]TCE - ANEXO II - Preencher'!P14</f>
        <v>0</v>
      </c>
      <c r="L5" s="15">
        <f>'[1]TCE - ANEXO II - Preencher'!Q14</f>
        <v>1212.06</v>
      </c>
      <c r="M5" s="15">
        <f>'[1]TCE - ANEXO II - Preencher'!R14</f>
        <v>520.47</v>
      </c>
      <c r="N5" s="16">
        <f>'[1]TCE - ANEXO II - Preencher'!S14</f>
        <v>496.21</v>
      </c>
      <c r="O5" s="17">
        <f>'[1]TCE - ANEXO II - Preencher'!W14</f>
        <v>2342.66</v>
      </c>
      <c r="P5" s="18">
        <f>'[1]TCE - ANEXO II - Preencher'!X14</f>
        <v>2046.1900000000005</v>
      </c>
      <c r="R5" s="20"/>
      <c r="S5" s="22">
        <v>43862</v>
      </c>
    </row>
    <row r="6" spans="1:19" x14ac:dyDescent="0.2">
      <c r="A6" s="8">
        <f>IFERROR(VLOOKUP(B6,'[1]DADOS (OCULTAR)'!$Q$3:$S$133,3,0),"")</f>
        <v>10988301000714</v>
      </c>
      <c r="B6" s="9" t="str">
        <f>'[1]TCE - ANEXO II - Preencher'!C15</f>
        <v>UPAE PETROLINA (COVID-19 - 24h)</v>
      </c>
      <c r="C6" s="10"/>
      <c r="D6" s="11" t="str">
        <f>'[1]TCE - ANEXO II - Preencher'!E15</f>
        <v>CAMILA CARVALHO DE ALMEIDA CARNEIRO</v>
      </c>
      <c r="E6" s="12" t="str">
        <f>IF('[1]TCE - ANEXO II - Preencher'!G15="4 - Assistência Odontológica","2 - Outros Profissionais da saúde",'[1]TCE - ANEXO II - Preencher'!G15)</f>
        <v>1 - Médico</v>
      </c>
      <c r="F6" s="13" t="str">
        <f>'[1]TCE - ANEXO II - Preencher'!H15</f>
        <v>2251-25</v>
      </c>
      <c r="G6" s="14" t="str">
        <f>'[1]TCE - ANEXO II - Preencher'!I15</f>
        <v>06/2023</v>
      </c>
      <c r="H6" s="13" t="str">
        <f>'[1]TCE - ANEXO II - Preencher'!J15</f>
        <v>1 - Plantonista</v>
      </c>
      <c r="I6" s="13">
        <f>'[1]TCE - ANEXO II - Preencher'!K15</f>
        <v>24</v>
      </c>
      <c r="J6" s="15">
        <f>'[1]TCE - ANEXO II - Preencher'!L15</f>
        <v>2640</v>
      </c>
      <c r="K6" s="15">
        <f>'[1]TCE - ANEXO II - Preencher'!P15</f>
        <v>0</v>
      </c>
      <c r="L6" s="15">
        <f>'[1]TCE - ANEXO II - Preencher'!Q15</f>
        <v>1716</v>
      </c>
      <c r="M6" s="15">
        <f>'[1]TCE - ANEXO II - Preencher'!R15</f>
        <v>1937.6</v>
      </c>
      <c r="N6" s="16">
        <f>'[1]TCE - ANEXO II - Preencher'!S15</f>
        <v>6963.24</v>
      </c>
      <c r="O6" s="17">
        <f>'[1]TCE - ANEXO II - Preencher'!W15</f>
        <v>2934.05</v>
      </c>
      <c r="P6" s="18">
        <f>'[1]TCE - ANEXO II - Preencher'!X15</f>
        <v>10322.790000000001</v>
      </c>
      <c r="R6" s="20"/>
      <c r="S6" s="22">
        <v>43891</v>
      </c>
    </row>
    <row r="7" spans="1:19" x14ac:dyDescent="0.2">
      <c r="A7" s="8">
        <f>IFERROR(VLOOKUP(B7,'[1]DADOS (OCULTAR)'!$Q$3:$S$133,3,0),"")</f>
        <v>10988301000714</v>
      </c>
      <c r="B7" s="9" t="str">
        <f>'[1]TCE - ANEXO II - Preencher'!C16</f>
        <v>UPAE PETROLINA (COVID-19 - 24h)</v>
      </c>
      <c r="C7" s="10"/>
      <c r="D7" s="11" t="str">
        <f>'[1]TCE - ANEXO II - Preencher'!E16</f>
        <v>CLEBER ANDERSON SANTOS NASCIMENTO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2236-05</v>
      </c>
      <c r="G7" s="14" t="str">
        <f>'[1]TCE - ANEXO II - Preencher'!I16</f>
        <v>06/2023</v>
      </c>
      <c r="H7" s="13" t="str">
        <f>'[1]TCE - ANEXO II - Preencher'!J16</f>
        <v>1 - Plantonista</v>
      </c>
      <c r="I7" s="13">
        <f>'[1]TCE - ANEXO II - Preencher'!K16</f>
        <v>30</v>
      </c>
      <c r="J7" s="15">
        <f>'[1]TCE - ANEXO II - Preencher'!L16</f>
        <v>2160.11</v>
      </c>
      <c r="K7" s="15">
        <f>'[1]TCE - ANEXO II - Preencher'!P16</f>
        <v>0</v>
      </c>
      <c r="L7" s="15">
        <f>'[1]TCE - ANEXO II - Preencher'!Q16</f>
        <v>1212.06</v>
      </c>
      <c r="M7" s="15">
        <f>'[1]TCE - ANEXO II - Preencher'!R16</f>
        <v>1547.54</v>
      </c>
      <c r="N7" s="16">
        <f>'[1]TCE - ANEXO II - Preencher'!S16</f>
        <v>458.06</v>
      </c>
      <c r="O7" s="17">
        <f>'[1]TCE - ANEXO II - Preencher'!W16</f>
        <v>597.97</v>
      </c>
      <c r="P7" s="18">
        <f>'[1]TCE - ANEXO II - Preencher'!X16</f>
        <v>4779.8</v>
      </c>
      <c r="R7" s="20"/>
      <c r="S7" s="22">
        <v>43922</v>
      </c>
    </row>
    <row r="8" spans="1:19" x14ac:dyDescent="0.2">
      <c r="A8" s="8">
        <f>IFERROR(VLOOKUP(B8,'[1]DADOS (OCULTAR)'!$Q$3:$S$133,3,0),"")</f>
        <v>10988301000714</v>
      </c>
      <c r="B8" s="9" t="str">
        <f>'[1]TCE - ANEXO II - Preencher'!C17</f>
        <v>UPAE PETROLINA (COVID-19 - 24h)</v>
      </c>
      <c r="C8" s="10"/>
      <c r="D8" s="11" t="str">
        <f>'[1]TCE - ANEXO II - Preencher'!E17</f>
        <v>DAYANE MEIRANY DOS SANTOS AMORIM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2236-05</v>
      </c>
      <c r="G8" s="14" t="str">
        <f>'[1]TCE - ANEXO II - Preencher'!I17</f>
        <v>06/2023</v>
      </c>
      <c r="H8" s="13" t="str">
        <f>'[1]TCE - ANEXO II - Preencher'!J17</f>
        <v>1 - Plantonista</v>
      </c>
      <c r="I8" s="13">
        <f>'[1]TCE - ANEXO II - Preencher'!K17</f>
        <v>30</v>
      </c>
      <c r="J8" s="15">
        <f>'[1]TCE - ANEXO II - Preencher'!L17</f>
        <v>2160.11</v>
      </c>
      <c r="K8" s="15">
        <f>'[1]TCE - ANEXO II - Preencher'!P17</f>
        <v>0</v>
      </c>
      <c r="L8" s="15">
        <f>'[1]TCE - ANEXO II - Preencher'!Q17</f>
        <v>1212.06</v>
      </c>
      <c r="M8" s="15">
        <f>'[1]TCE - ANEXO II - Preencher'!R17</f>
        <v>972.97</v>
      </c>
      <c r="N8" s="16">
        <f>'[1]TCE - ANEXO II - Preencher'!S17</f>
        <v>496.21</v>
      </c>
      <c r="O8" s="17">
        <f>'[1]TCE - ANEXO II - Preencher'!W17</f>
        <v>436.6</v>
      </c>
      <c r="P8" s="18">
        <f>'[1]TCE - ANEXO II - Preencher'!X17</f>
        <v>4404.75</v>
      </c>
      <c r="R8" s="20"/>
      <c r="S8" s="22">
        <v>43952</v>
      </c>
    </row>
    <row r="9" spans="1:19" x14ac:dyDescent="0.2">
      <c r="A9" s="8">
        <f>IFERROR(VLOOKUP(B9,'[1]DADOS (OCULTAR)'!$Q$3:$S$133,3,0),"")</f>
        <v>10988301000714</v>
      </c>
      <c r="B9" s="9" t="str">
        <f>'[1]TCE - ANEXO II - Preencher'!C18</f>
        <v>UPAE PETROLINA (COVID-19 - 24h)</v>
      </c>
      <c r="C9" s="10"/>
      <c r="D9" s="11" t="str">
        <f>'[1]TCE - ANEXO II - Preencher'!E18</f>
        <v>DEMIS GRACIANO DE CARVALHO</v>
      </c>
      <c r="E9" s="12" t="str">
        <f>IF('[1]TCE - ANEXO II - Preencher'!G18="4 - Assistência Odontológica","2 - Outros Profissionais da saúde",'[1]TCE - ANEXO II - Preencher'!G18)</f>
        <v>1 - Médico</v>
      </c>
      <c r="F9" s="13" t="str">
        <f>'[1]TCE - ANEXO II - Preencher'!H18</f>
        <v>2251-25</v>
      </c>
      <c r="G9" s="14" t="str">
        <f>'[1]TCE - ANEXO II - Preencher'!I18</f>
        <v>06/2023</v>
      </c>
      <c r="H9" s="13" t="str">
        <f>'[1]TCE - ANEXO II - Preencher'!J18</f>
        <v>1 - Plantonista</v>
      </c>
      <c r="I9" s="13">
        <f>'[1]TCE - ANEXO II - Preencher'!K18</f>
        <v>24</v>
      </c>
      <c r="J9" s="15">
        <f>'[1]TCE - ANEXO II - Preencher'!L18</f>
        <v>3168</v>
      </c>
      <c r="K9" s="15">
        <f>'[1]TCE - ANEXO II - Preencher'!P18</f>
        <v>0</v>
      </c>
      <c r="L9" s="15">
        <f>'[1]TCE - ANEXO II - Preencher'!Q18</f>
        <v>1716</v>
      </c>
      <c r="M9" s="15">
        <f>'[1]TCE - ANEXO II - Preencher'!R18</f>
        <v>916.73</v>
      </c>
      <c r="N9" s="16">
        <f>'[1]TCE - ANEXO II - Preencher'!S18</f>
        <v>7804.29</v>
      </c>
      <c r="O9" s="17">
        <f>'[1]TCE - ANEXO II - Preencher'!W18</f>
        <v>3072.35</v>
      </c>
      <c r="P9" s="18">
        <f>'[1]TCE - ANEXO II - Preencher'!X18</f>
        <v>10532.67</v>
      </c>
      <c r="R9" s="20"/>
      <c r="S9" s="22">
        <v>43983</v>
      </c>
    </row>
    <row r="10" spans="1:19" x14ac:dyDescent="0.2">
      <c r="A10" s="8">
        <f>IFERROR(VLOOKUP(B10,'[1]DADOS (OCULTAR)'!$Q$3:$S$133,3,0),"")</f>
        <v>10988301000714</v>
      </c>
      <c r="B10" s="9" t="str">
        <f>'[1]TCE - ANEXO II - Preencher'!C19</f>
        <v>UPAE PETROLINA (COVID-19 - 24h)</v>
      </c>
      <c r="C10" s="10"/>
      <c r="D10" s="11" t="str">
        <f>'[1]TCE - ANEXO II - Preencher'!E19</f>
        <v>FILIPE COSTA DE ARAUJO</v>
      </c>
      <c r="E10" s="12" t="str">
        <f>IF('[1]TCE - ANEXO II - Preencher'!G19="4 - Assistência Odontológica","2 - Outros Profissionais da saúde",'[1]TCE - ANEXO II - Preencher'!G19)</f>
        <v>1 - Médico</v>
      </c>
      <c r="F10" s="13" t="str">
        <f>'[1]TCE - ANEXO II - Preencher'!H19</f>
        <v>2251-25</v>
      </c>
      <c r="G10" s="14" t="str">
        <f>'[1]TCE - ANEXO II - Preencher'!I19</f>
        <v>06/2023</v>
      </c>
      <c r="H10" s="13" t="str">
        <f>'[1]TCE - ANEXO II - Preencher'!J19</f>
        <v>1 - Plantonista</v>
      </c>
      <c r="I10" s="13">
        <f>'[1]TCE - ANEXO II - Preencher'!K19</f>
        <v>24</v>
      </c>
      <c r="J10" s="15">
        <f>'[1]TCE - ANEXO II - Preencher'!L19</f>
        <v>2851.2</v>
      </c>
      <c r="K10" s="15">
        <f>'[1]TCE - ANEXO II - Preencher'!P19</f>
        <v>0</v>
      </c>
      <c r="L10" s="15">
        <f>'[1]TCE - ANEXO II - Preencher'!Q19</f>
        <v>1716</v>
      </c>
      <c r="M10" s="15">
        <f>'[1]TCE - ANEXO II - Preencher'!R19</f>
        <v>1404.2</v>
      </c>
      <c r="N10" s="16">
        <f>'[1]TCE - ANEXO II - Preencher'!S19</f>
        <v>7016.04</v>
      </c>
      <c r="O10" s="17">
        <f>'[1]TCE - ANEXO II - Preencher'!W19</f>
        <v>4580.51</v>
      </c>
      <c r="P10" s="18">
        <f>'[1]TCE - ANEXO II - Preencher'!X19</f>
        <v>8406.9299999999985</v>
      </c>
      <c r="R10" s="20"/>
      <c r="S10" s="22">
        <v>44013</v>
      </c>
    </row>
    <row r="11" spans="1:19" x14ac:dyDescent="0.2">
      <c r="A11" s="8">
        <f>IFERROR(VLOOKUP(B11,'[1]DADOS (OCULTAR)'!$Q$3:$S$133,3,0),"")</f>
        <v>10988301000714</v>
      </c>
      <c r="B11" s="9" t="str">
        <f>'[1]TCE - ANEXO II - Preencher'!C20</f>
        <v>UPAE PETROLINA (COVID-19 - 24h)</v>
      </c>
      <c r="C11" s="10"/>
      <c r="D11" s="11" t="str">
        <f>'[1]TCE - ANEXO II - Preencher'!E20</f>
        <v>FRANCIELTON DE AMORIM MARCAL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2235-05</v>
      </c>
      <c r="G11" s="14" t="str">
        <f>'[1]TCE - ANEXO II - Preencher'!I20</f>
        <v>06/2023</v>
      </c>
      <c r="H11" s="13" t="str">
        <f>'[1]TCE - ANEXO II - Preencher'!J20</f>
        <v>1 - Plantonista</v>
      </c>
      <c r="I11" s="13">
        <f>'[1]TCE - ANEXO II - Preencher'!K20</f>
        <v>40</v>
      </c>
      <c r="J11" s="15">
        <f>'[1]TCE - ANEXO II - Preencher'!L20</f>
        <v>1859.03</v>
      </c>
      <c r="K11" s="15">
        <f>'[1]TCE - ANEXO II - Preencher'!P20</f>
        <v>0</v>
      </c>
      <c r="L11" s="15">
        <f>'[1]TCE - ANEXO II - Preencher'!Q20</f>
        <v>1061.52</v>
      </c>
      <c r="M11" s="15">
        <f>'[1]TCE - ANEXO II - Preencher'!R20</f>
        <v>1235.6300000000001</v>
      </c>
      <c r="N11" s="16">
        <f>'[1]TCE - ANEXO II - Preencher'!S20</f>
        <v>529.29999999999995</v>
      </c>
      <c r="O11" s="17">
        <f>'[1]TCE - ANEXO II - Preencher'!W20</f>
        <v>431.92</v>
      </c>
      <c r="P11" s="18">
        <f>'[1]TCE - ANEXO II - Preencher'!X20</f>
        <v>4253.5600000000004</v>
      </c>
      <c r="R11" s="20"/>
      <c r="S11" s="22">
        <v>44044</v>
      </c>
    </row>
    <row r="12" spans="1:19" x14ac:dyDescent="0.2">
      <c r="A12" s="8">
        <f>IFERROR(VLOOKUP(B12,'[1]DADOS (OCULTAR)'!$Q$3:$S$133,3,0),"")</f>
        <v>10988301000714</v>
      </c>
      <c r="B12" s="9" t="str">
        <f>'[1]TCE - ANEXO II - Preencher'!C21</f>
        <v>UPAE PETROLINA (COVID-19 - 24h)</v>
      </c>
      <c r="C12" s="10"/>
      <c r="D12" s="11" t="str">
        <f>'[1]TCE - ANEXO II - Preencher'!E21</f>
        <v>GILBERTO BARBOSA DE OLIVEIRA</v>
      </c>
      <c r="E12" s="12" t="str">
        <f>IF('[1]TCE - ANEXO II - Preencher'!G21="4 - Assistência Odontológica","2 - Outros Profissionais da saúde",'[1]TCE - ANEXO II - Preencher'!G21)</f>
        <v>1 - Médico</v>
      </c>
      <c r="F12" s="13" t="str">
        <f>'[1]TCE - ANEXO II - Preencher'!H21</f>
        <v>2251-25</v>
      </c>
      <c r="G12" s="14" t="str">
        <f>'[1]TCE - ANEXO II - Preencher'!I21</f>
        <v>06/2023</v>
      </c>
      <c r="H12" s="13" t="str">
        <f>'[1]TCE - ANEXO II - Preencher'!J21</f>
        <v>1 - Plantonista</v>
      </c>
      <c r="I12" s="13">
        <f>'[1]TCE - ANEXO II - Preencher'!K21</f>
        <v>24</v>
      </c>
      <c r="J12" s="15">
        <f>'[1]TCE - ANEXO II - Preencher'!L21</f>
        <v>3062.4</v>
      </c>
      <c r="K12" s="15">
        <f>'[1]TCE - ANEXO II - Preencher'!P21</f>
        <v>0</v>
      </c>
      <c r="L12" s="15">
        <f>'[1]TCE - ANEXO II - Preencher'!Q21</f>
        <v>1716</v>
      </c>
      <c r="M12" s="15">
        <f>'[1]TCE - ANEXO II - Preencher'!R21</f>
        <v>518.5</v>
      </c>
      <c r="N12" s="16">
        <f>'[1]TCE - ANEXO II - Preencher'!S21</f>
        <v>7935.6</v>
      </c>
      <c r="O12" s="17">
        <f>'[1]TCE - ANEXO II - Preencher'!W21</f>
        <v>4632.0600000000004</v>
      </c>
      <c r="P12" s="18">
        <f>'[1]TCE - ANEXO II - Preencher'!X21</f>
        <v>8600.4399999999987</v>
      </c>
      <c r="R12" s="20"/>
      <c r="S12" s="22">
        <v>44075</v>
      </c>
    </row>
    <row r="13" spans="1:19" x14ac:dyDescent="0.2">
      <c r="A13" s="8">
        <f>IFERROR(VLOOKUP(B13,'[1]DADOS (OCULTAR)'!$Q$3:$S$133,3,0),"")</f>
        <v>10988301000714</v>
      </c>
      <c r="B13" s="9" t="str">
        <f>'[1]TCE - ANEXO II - Preencher'!C22</f>
        <v>UPAE PETROLINA (COVID-19 - 24h)</v>
      </c>
      <c r="C13" s="10"/>
      <c r="D13" s="11" t="str">
        <f>'[1]TCE - ANEXO II - Preencher'!E22</f>
        <v>GILDETE APARECIDA DE SOUZA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2235-05</v>
      </c>
      <c r="G13" s="14" t="str">
        <f>'[1]TCE - ANEXO II - Preencher'!I22</f>
        <v>06/2023</v>
      </c>
      <c r="H13" s="13" t="str">
        <f>'[1]TCE - ANEXO II - Preencher'!J22</f>
        <v>1 - Plantonista</v>
      </c>
      <c r="I13" s="13">
        <f>'[1]TCE - ANEXO II - Preencher'!K22</f>
        <v>40</v>
      </c>
      <c r="J13" s="15">
        <f>'[1]TCE - ANEXO II - Preencher'!L22</f>
        <v>1925.65</v>
      </c>
      <c r="K13" s="15">
        <f>'[1]TCE - ANEXO II - Preencher'!P22</f>
        <v>0</v>
      </c>
      <c r="L13" s="15">
        <f>'[1]TCE - ANEXO II - Preencher'!Q22</f>
        <v>1242.95</v>
      </c>
      <c r="M13" s="15">
        <f>'[1]TCE - ANEXO II - Preencher'!R22</f>
        <v>2898.84</v>
      </c>
      <c r="N13" s="16">
        <f>'[1]TCE - ANEXO II - Preencher'!S22</f>
        <v>405.22</v>
      </c>
      <c r="O13" s="17">
        <f>'[1]TCE - ANEXO II - Preencher'!W22</f>
        <v>1073.78</v>
      </c>
      <c r="P13" s="18">
        <f>'[1]TCE - ANEXO II - Preencher'!X22</f>
        <v>5398.880000000001</v>
      </c>
      <c r="R13" s="20"/>
      <c r="S13" s="22">
        <v>44105</v>
      </c>
    </row>
    <row r="14" spans="1:19" x14ac:dyDescent="0.2">
      <c r="A14" s="8">
        <f>IFERROR(VLOOKUP(B14,'[1]DADOS (OCULTAR)'!$Q$3:$S$133,3,0),"")</f>
        <v>10988301000714</v>
      </c>
      <c r="B14" s="9" t="str">
        <f>'[1]TCE - ANEXO II - Preencher'!C23</f>
        <v>UPAE PETROLINA (COVID-19 - 24h)</v>
      </c>
      <c r="C14" s="10"/>
      <c r="D14" s="11" t="str">
        <f>'[1]TCE - ANEXO II - Preencher'!E23</f>
        <v>HELENITA FLORENCIO DA SILVA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 t="str">
        <f>'[1]TCE - ANEXO II - Preencher'!I23</f>
        <v>06/2023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1197</v>
      </c>
      <c r="K14" s="15">
        <f>'[1]TCE - ANEXO II - Preencher'!P23</f>
        <v>0</v>
      </c>
      <c r="L14" s="15">
        <f>'[1]TCE - ANEXO II - Preencher'!Q23</f>
        <v>830.25</v>
      </c>
      <c r="M14" s="15">
        <f>'[1]TCE - ANEXO II - Preencher'!R23</f>
        <v>910.95</v>
      </c>
      <c r="N14" s="16">
        <f>'[1]TCE - ANEXO II - Preencher'!S23</f>
        <v>0</v>
      </c>
      <c r="O14" s="17">
        <f>'[1]TCE - ANEXO II - Preencher'!W23</f>
        <v>201.75</v>
      </c>
      <c r="P14" s="18">
        <f>'[1]TCE - ANEXO II - Preencher'!X23</f>
        <v>2736.45</v>
      </c>
      <c r="R14" s="20"/>
      <c r="S14" s="22">
        <v>44136</v>
      </c>
    </row>
    <row r="15" spans="1:19" x14ac:dyDescent="0.2">
      <c r="A15" s="8">
        <f>IFERROR(VLOOKUP(B15,'[1]DADOS (OCULTAR)'!$Q$3:$S$133,3,0),"")</f>
        <v>10988301000714</v>
      </c>
      <c r="B15" s="9" t="str">
        <f>'[1]TCE - ANEXO II - Preencher'!C24</f>
        <v>UPAE PETROLINA (COVID-19 - 24h)</v>
      </c>
      <c r="C15" s="10"/>
      <c r="D15" s="11" t="str">
        <f>'[1]TCE - ANEXO II - Preencher'!E24</f>
        <v>HIANDRA MILENA BARBOSA DE MENEZES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2236-05</v>
      </c>
      <c r="G15" s="14" t="str">
        <f>'[1]TCE - ANEXO II - Preencher'!I24</f>
        <v>06/2023</v>
      </c>
      <c r="H15" s="13" t="str">
        <f>'[1]TCE - ANEXO II - Preencher'!J24</f>
        <v>1 - Plantonista</v>
      </c>
      <c r="I15" s="13">
        <f>'[1]TCE - ANEXO II - Preencher'!K24</f>
        <v>30</v>
      </c>
      <c r="J15" s="15">
        <f>'[1]TCE - ANEXO II - Preencher'!L24</f>
        <v>2160.11</v>
      </c>
      <c r="K15" s="15">
        <f>'[1]TCE - ANEXO II - Preencher'!P24</f>
        <v>0</v>
      </c>
      <c r="L15" s="15">
        <f>'[1]TCE - ANEXO II - Preencher'!Q24</f>
        <v>1212.06</v>
      </c>
      <c r="M15" s="15">
        <f>'[1]TCE - ANEXO II - Preencher'!R24</f>
        <v>939.04</v>
      </c>
      <c r="N15" s="16">
        <f>'[1]TCE - ANEXO II - Preencher'!S24</f>
        <v>496.21</v>
      </c>
      <c r="O15" s="17">
        <f>'[1]TCE - ANEXO II - Preencher'!W24</f>
        <v>1039.57</v>
      </c>
      <c r="P15" s="18">
        <f>'[1]TCE - ANEXO II - Preencher'!X24</f>
        <v>3767.8500000000004</v>
      </c>
      <c r="R15" s="20"/>
      <c r="S15" s="22">
        <v>44166</v>
      </c>
    </row>
    <row r="16" spans="1:19" x14ac:dyDescent="0.2">
      <c r="A16" s="8">
        <f>IFERROR(VLOOKUP(B16,'[1]DADOS (OCULTAR)'!$Q$3:$S$133,3,0),"")</f>
        <v>10988301000714</v>
      </c>
      <c r="B16" s="9" t="str">
        <f>'[1]TCE - ANEXO II - Preencher'!C25</f>
        <v>UPAE PETROLINA (COVID-19 - 24h)</v>
      </c>
      <c r="C16" s="10"/>
      <c r="D16" s="11" t="str">
        <f>'[1]TCE - ANEXO II - Preencher'!E25</f>
        <v>IRACIUMA DOS SANTOS SILVA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 t="str">
        <f>'[1]TCE - ANEXO II - Preencher'!I25</f>
        <v>06/2023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1241.33</v>
      </c>
      <c r="K16" s="15">
        <f>'[1]TCE - ANEXO II - Preencher'!P25</f>
        <v>0</v>
      </c>
      <c r="L16" s="15">
        <f>'[1]TCE - ANEXO II - Preencher'!Q25</f>
        <v>830.25</v>
      </c>
      <c r="M16" s="15">
        <f>'[1]TCE - ANEXO II - Preencher'!R25</f>
        <v>601.22</v>
      </c>
      <c r="N16" s="16">
        <f>'[1]TCE - ANEXO II - Preencher'!S25</f>
        <v>0</v>
      </c>
      <c r="O16" s="17">
        <f>'[1]TCE - ANEXO II - Preencher'!W25</f>
        <v>1038</v>
      </c>
      <c r="P16" s="18">
        <f>'[1]TCE - ANEXO II - Preencher'!X25</f>
        <v>1634.8000000000002</v>
      </c>
      <c r="R16" s="20"/>
      <c r="S16" s="22">
        <v>44197</v>
      </c>
    </row>
    <row r="17" spans="1:19" x14ac:dyDescent="0.2">
      <c r="A17" s="8">
        <f>IFERROR(VLOOKUP(B17,'[1]DADOS (OCULTAR)'!$Q$3:$S$133,3,0),"")</f>
        <v>10988301000714</v>
      </c>
      <c r="B17" s="9" t="str">
        <f>'[1]TCE - ANEXO II - Preencher'!C26</f>
        <v>UPAE PETROLINA (COVID-19 - 24h)</v>
      </c>
      <c r="C17" s="10"/>
      <c r="D17" s="11" t="str">
        <f>'[1]TCE - ANEXO II - Preencher'!E26</f>
        <v>JOSIMEIRY GOMES PEREIRA</v>
      </c>
      <c r="E17" s="12" t="str">
        <f>IF('[1]TCE - ANEXO II - Preencher'!G26="4 - Assistência Odontológica","2 - Outros Profissionais da saúde",'[1]TCE - ANEXO II - Preencher'!G26)</f>
        <v>1 - Médico</v>
      </c>
      <c r="F17" s="13" t="str">
        <f>'[1]TCE - ANEXO II - Preencher'!H26</f>
        <v>2251-25</v>
      </c>
      <c r="G17" s="14" t="str">
        <f>'[1]TCE - ANEXO II - Preencher'!I26</f>
        <v>06/2023</v>
      </c>
      <c r="H17" s="13" t="str">
        <f>'[1]TCE - ANEXO II - Preencher'!J26</f>
        <v>1 - Plantonista</v>
      </c>
      <c r="I17" s="13">
        <f>'[1]TCE - ANEXO II - Preencher'!K26</f>
        <v>24</v>
      </c>
      <c r="J17" s="15">
        <f>'[1]TCE - ANEXO II - Preencher'!L26</f>
        <v>2640</v>
      </c>
      <c r="K17" s="15">
        <f>'[1]TCE - ANEXO II - Preencher'!P26</f>
        <v>0</v>
      </c>
      <c r="L17" s="15">
        <f>'[1]TCE - ANEXO II - Preencher'!Q26</f>
        <v>1795.2</v>
      </c>
      <c r="M17" s="15">
        <f>'[1]TCE - ANEXO II - Preencher'!R26</f>
        <v>2335.7199999999998</v>
      </c>
      <c r="N17" s="16">
        <f>'[1]TCE - ANEXO II - Preencher'!S26</f>
        <v>7041.43</v>
      </c>
      <c r="O17" s="17">
        <f>'[1]TCE - ANEXO II - Preencher'!W26</f>
        <v>4907.47</v>
      </c>
      <c r="P17" s="18">
        <f>'[1]TCE - ANEXO II - Preencher'!X26</f>
        <v>8904.880000000001</v>
      </c>
      <c r="R17" s="20"/>
      <c r="S17" s="22">
        <v>44228</v>
      </c>
    </row>
    <row r="18" spans="1:19" x14ac:dyDescent="0.2">
      <c r="A18" s="8">
        <f>IFERROR(VLOOKUP(B18,'[1]DADOS (OCULTAR)'!$Q$3:$S$133,3,0),"")</f>
        <v>10988301000714</v>
      </c>
      <c r="B18" s="9" t="str">
        <f>'[1]TCE - ANEXO II - Preencher'!C27</f>
        <v>UPAE PETROLINA (COVID-19 - 24h)</v>
      </c>
      <c r="C18" s="10"/>
      <c r="D18" s="11" t="str">
        <f>'[1]TCE - ANEXO II - Preencher'!E27</f>
        <v>JULIANA BEATRIZ CUNHA DA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2236-05</v>
      </c>
      <c r="G18" s="14" t="str">
        <f>'[1]TCE - ANEXO II - Preencher'!I27</f>
        <v>06/2023</v>
      </c>
      <c r="H18" s="13" t="str">
        <f>'[1]TCE - ANEXO II - Preencher'!J27</f>
        <v>1 - Plantonista</v>
      </c>
      <c r="I18" s="13">
        <f>'[1]TCE - ANEXO II - Preencher'!K27</f>
        <v>30</v>
      </c>
      <c r="J18" s="15">
        <f>'[1]TCE - ANEXO II - Preencher'!L27</f>
        <v>1819.04</v>
      </c>
      <c r="K18" s="15">
        <f>'[1]TCE - ANEXO II - Preencher'!P27</f>
        <v>0</v>
      </c>
      <c r="L18" s="15">
        <f>'[1]TCE - ANEXO II - Preencher'!Q27</f>
        <v>1041.52</v>
      </c>
      <c r="M18" s="15">
        <f>'[1]TCE - ANEXO II - Preencher'!R27</f>
        <v>1489.66</v>
      </c>
      <c r="N18" s="16">
        <f>'[1]TCE - ANEXO II - Preencher'!S27</f>
        <v>404.36</v>
      </c>
      <c r="O18" s="17">
        <f>'[1]TCE - ANEXO II - Preencher'!W27</f>
        <v>458.7</v>
      </c>
      <c r="P18" s="18">
        <f>'[1]TCE - ANEXO II - Preencher'!X27</f>
        <v>4295.88</v>
      </c>
      <c r="R18" s="20"/>
      <c r="S18" s="22">
        <v>44256</v>
      </c>
    </row>
    <row r="19" spans="1:19" x14ac:dyDescent="0.2">
      <c r="A19" s="8">
        <f>IFERROR(VLOOKUP(B19,'[1]DADOS (OCULTAR)'!$Q$3:$S$133,3,0),"")</f>
        <v>10988301000714</v>
      </c>
      <c r="B19" s="9" t="str">
        <f>'[1]TCE - ANEXO II - Preencher'!C28</f>
        <v>UPAE PETROLINA (COVID-19 - 24h)</v>
      </c>
      <c r="C19" s="10"/>
      <c r="D19" s="11" t="str">
        <f>'[1]TCE - ANEXO II - Preencher'!E28</f>
        <v>MARIA CLARA SILVA FERREIRA</v>
      </c>
      <c r="E19" s="12" t="str">
        <f>IF('[1]TCE - ANEXO II - Preencher'!G28="4 - Assistência Odontológica","2 - Outros Profissionais da saúde",'[1]TCE - ANEXO II - Preencher'!G28)</f>
        <v>1 - Médico</v>
      </c>
      <c r="F19" s="13" t="str">
        <f>'[1]TCE - ANEXO II - Preencher'!H28</f>
        <v>2251-25</v>
      </c>
      <c r="G19" s="14" t="str">
        <f>'[1]TCE - ANEXO II - Preencher'!I28</f>
        <v>06/2023</v>
      </c>
      <c r="H19" s="13" t="str">
        <f>'[1]TCE - ANEXO II - Preencher'!J28</f>
        <v>1 - Plantonista</v>
      </c>
      <c r="I19" s="13">
        <f>'[1]TCE - ANEXO II - Preencher'!K28</f>
        <v>24</v>
      </c>
      <c r="J19" s="15">
        <f>'[1]TCE - ANEXO II - Preencher'!L28</f>
        <v>3168</v>
      </c>
      <c r="K19" s="15">
        <f>'[1]TCE - ANEXO II - Preencher'!P28</f>
        <v>0</v>
      </c>
      <c r="L19" s="15">
        <f>'[1]TCE - ANEXO II - Preencher'!Q28</f>
        <v>1716</v>
      </c>
      <c r="M19" s="15">
        <f>'[1]TCE - ANEXO II - Preencher'!R28</f>
        <v>1262.23</v>
      </c>
      <c r="N19" s="16">
        <f>'[1]TCE - ANEXO II - Preencher'!S28</f>
        <v>7804.29</v>
      </c>
      <c r="O19" s="17">
        <f>'[1]TCE - ANEXO II - Preencher'!W28</f>
        <v>4925.47</v>
      </c>
      <c r="P19" s="18">
        <f>'[1]TCE - ANEXO II - Preencher'!X28</f>
        <v>9025.0499999999993</v>
      </c>
      <c r="R19" s="20"/>
      <c r="S19" s="22">
        <v>44287</v>
      </c>
    </row>
    <row r="20" spans="1:19" x14ac:dyDescent="0.2">
      <c r="A20" s="8">
        <f>IFERROR(VLOOKUP(B20,'[1]DADOS (OCULTAR)'!$Q$3:$S$133,3,0),"")</f>
        <v>10988301000714</v>
      </c>
      <c r="B20" s="9" t="str">
        <f>'[1]TCE - ANEXO II - Preencher'!C29</f>
        <v>UPAE PETROLINA (COVID-19 - 24h)</v>
      </c>
      <c r="C20" s="10"/>
      <c r="D20" s="11" t="str">
        <f>'[1]TCE - ANEXO II - Preencher'!E29</f>
        <v>NATALI MATOS ANDRADE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 t="str">
        <f>'[1]TCE - ANEXO II - Preencher'!I29</f>
        <v>06/2023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1330</v>
      </c>
      <c r="K20" s="15">
        <f>'[1]TCE - ANEXO II - Preencher'!P29</f>
        <v>0</v>
      </c>
      <c r="L20" s="15">
        <f>'[1]TCE - ANEXO II - Preencher'!Q29</f>
        <v>797</v>
      </c>
      <c r="M20" s="15">
        <f>'[1]TCE - ANEXO II - Preencher'!R29</f>
        <v>705.57</v>
      </c>
      <c r="N20" s="16">
        <f>'[1]TCE - ANEXO II - Preencher'!S29</f>
        <v>0</v>
      </c>
      <c r="O20" s="17">
        <f>'[1]TCE - ANEXO II - Preencher'!W29</f>
        <v>994.84</v>
      </c>
      <c r="P20" s="18">
        <f>'[1]TCE - ANEXO II - Preencher'!X29</f>
        <v>1837.73</v>
      </c>
      <c r="R20" s="20"/>
      <c r="S20" s="22">
        <v>44317</v>
      </c>
    </row>
    <row r="21" spans="1:19" x14ac:dyDescent="0.2">
      <c r="A21" s="8">
        <f>IFERROR(VLOOKUP(B21,'[1]DADOS (OCULTAR)'!$Q$3:$S$133,3,0),"")</f>
        <v>10988301000714</v>
      </c>
      <c r="B21" s="9" t="str">
        <f>'[1]TCE - ANEXO II - Preencher'!C30</f>
        <v>UPAE PETROLINA (COVID-19 - 24h)</v>
      </c>
      <c r="C21" s="10"/>
      <c r="D21" s="11" t="str">
        <f>'[1]TCE - ANEXO II - Preencher'!E30</f>
        <v>NATALIA THUANY DE BRITO SOUZA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2235-05</v>
      </c>
      <c r="G21" s="14" t="str">
        <f>'[1]TCE - ANEXO II - Preencher'!I30</f>
        <v>06/2023</v>
      </c>
      <c r="H21" s="13" t="str">
        <f>'[1]TCE - ANEXO II - Preencher'!J30</f>
        <v>1 - Plantonista</v>
      </c>
      <c r="I21" s="13">
        <f>'[1]TCE - ANEXO II - Preencher'!K30</f>
        <v>40</v>
      </c>
      <c r="J21" s="15">
        <f>'[1]TCE - ANEXO II - Preencher'!L30</f>
        <v>2221.9</v>
      </c>
      <c r="K21" s="15">
        <f>'[1]TCE - ANEXO II - Preencher'!P30</f>
        <v>0</v>
      </c>
      <c r="L21" s="15">
        <f>'[1]TCE - ANEXO II - Preencher'!Q30</f>
        <v>1242.95</v>
      </c>
      <c r="M21" s="15">
        <f>'[1]TCE - ANEXO II - Preencher'!R30</f>
        <v>4823.8</v>
      </c>
      <c r="N21" s="16">
        <f>'[1]TCE - ANEXO II - Preencher'!S30</f>
        <v>467.56</v>
      </c>
      <c r="O21" s="17">
        <f>'[1]TCE - ANEXO II - Preencher'!W30</f>
        <v>439.73</v>
      </c>
      <c r="P21" s="18">
        <f>'[1]TCE - ANEXO II - Preencher'!X30</f>
        <v>8316.4800000000014</v>
      </c>
      <c r="R21" s="20"/>
      <c r="S21" s="22">
        <v>44348</v>
      </c>
    </row>
    <row r="22" spans="1:19" x14ac:dyDescent="0.2">
      <c r="A22" s="8">
        <f>IFERROR(VLOOKUP(B22,'[1]DADOS (OCULTAR)'!$Q$3:$S$133,3,0),"")</f>
        <v>10988301000714</v>
      </c>
      <c r="B22" s="9" t="str">
        <f>'[1]TCE - ANEXO II - Preencher'!C31</f>
        <v>UPAE PETROLINA (COVID-19 - 24h)</v>
      </c>
      <c r="C22" s="10"/>
      <c r="D22" s="11" t="str">
        <f>'[1]TCE - ANEXO II - Preencher'!E31</f>
        <v>RENATA EVELLYN BATISTA QUEIROZ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2235-05</v>
      </c>
      <c r="G22" s="14" t="str">
        <f>'[1]TCE - ANEXO II - Preencher'!I31</f>
        <v>06/2023</v>
      </c>
      <c r="H22" s="13" t="str">
        <f>'[1]TCE - ANEXO II - Preencher'!J31</f>
        <v>1 - Plantonista</v>
      </c>
      <c r="I22" s="13">
        <f>'[1]TCE - ANEXO II - Preencher'!K31</f>
        <v>40</v>
      </c>
      <c r="J22" s="15">
        <f>'[1]TCE - ANEXO II - Preencher'!L31</f>
        <v>1999.71</v>
      </c>
      <c r="K22" s="15">
        <f>'[1]TCE - ANEXO II - Preencher'!P31</f>
        <v>0</v>
      </c>
      <c r="L22" s="15">
        <f>'[1]TCE - ANEXO II - Preencher'!Q31</f>
        <v>1242.95</v>
      </c>
      <c r="M22" s="15">
        <f>'[1]TCE - ANEXO II - Preencher'!R31</f>
        <v>1291.32</v>
      </c>
      <c r="N22" s="16">
        <f>'[1]TCE - ANEXO II - Preencher'!S31</f>
        <v>459.37</v>
      </c>
      <c r="O22" s="17">
        <f>'[1]TCE - ANEXO II - Preencher'!W31</f>
        <v>1239.45</v>
      </c>
      <c r="P22" s="18">
        <f>'[1]TCE - ANEXO II - Preencher'!X31</f>
        <v>3753.8999999999996</v>
      </c>
      <c r="R22" s="20"/>
      <c r="S22" s="22">
        <v>44378</v>
      </c>
    </row>
    <row r="23" spans="1:19" x14ac:dyDescent="0.2">
      <c r="A23" s="8">
        <f>IFERROR(VLOOKUP(B23,'[1]DADOS (OCULTAR)'!$Q$3:$S$133,3,0),"")</f>
        <v>10988301000714</v>
      </c>
      <c r="B23" s="9" t="str">
        <f>'[1]TCE - ANEXO II - Preencher'!C32</f>
        <v>UPAE PETROLINA (COVID-19 - 24h)</v>
      </c>
      <c r="C23" s="10"/>
      <c r="D23" s="11" t="str">
        <f>'[1]TCE - ANEXO II - Preencher'!E32</f>
        <v>WALDICEA MONICA SAMPAIO MELO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 t="str">
        <f>'[1]TCE - ANEXO II - Preencher'!I32</f>
        <v>06/2023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266</v>
      </c>
      <c r="K23" s="15">
        <f>'[1]TCE - ANEXO II - Preencher'!P32</f>
        <v>0</v>
      </c>
      <c r="L23" s="15">
        <f>'[1]TCE - ANEXO II - Preencher'!Q32</f>
        <v>797</v>
      </c>
      <c r="M23" s="15">
        <f>'[1]TCE - ANEXO II - Preencher'!R32</f>
        <v>1583.48</v>
      </c>
      <c r="N23" s="16">
        <f>'[1]TCE - ANEXO II - Preencher'!S32</f>
        <v>0</v>
      </c>
      <c r="O23" s="17">
        <f>'[1]TCE - ANEXO II - Preencher'!W32</f>
        <v>187.22</v>
      </c>
      <c r="P23" s="18">
        <f>'[1]TCE - ANEXO II - Preencher'!X32</f>
        <v>2459.2600000000002</v>
      </c>
      <c r="R23" s="20"/>
      <c r="S23" s="22">
        <v>44409</v>
      </c>
    </row>
    <row r="24" spans="1:19" x14ac:dyDescent="0.2">
      <c r="A24" s="8" t="str">
        <f>IFERROR(VLOOKUP(B24,'[1]DADOS (OCULTAR)'!$Q$3:$S$133,3,0),"")</f>
        <v/>
      </c>
      <c r="B24" s="9">
        <f>'[1]TCE - ANEXO II - Preencher'!C33</f>
        <v>0</v>
      </c>
      <c r="C24" s="10"/>
      <c r="D24" s="11">
        <f>'[1]TCE - ANEXO II - Preencher'!E33</f>
        <v>0</v>
      </c>
      <c r="E24" s="12">
        <f>IF('[1]TCE - ANEXO II - Preencher'!G33="4 - Assistência Odontológica","2 - Outros Profissionais da saúde",'[1]TCE - ANEXO II - Preencher'!G33)</f>
        <v>0</v>
      </c>
      <c r="F24" s="13">
        <f>'[1]TCE - ANEXO II - Preencher'!H33</f>
        <v>0</v>
      </c>
      <c r="G24" s="14">
        <f>'[1]TCE - ANEXO II - Preencher'!I33</f>
        <v>0</v>
      </c>
      <c r="H24" s="13">
        <f>'[1]TCE - ANEXO II - Preencher'!J33</f>
        <v>0</v>
      </c>
      <c r="I24" s="13">
        <f>'[1]TCE - ANEXO II - Preencher'!K33</f>
        <v>0</v>
      </c>
      <c r="J24" s="15">
        <f>'[1]TCE - ANEXO II - Preencher'!L33</f>
        <v>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0</v>
      </c>
      <c r="N24" s="16">
        <f>'[1]TCE - ANEXO II - Preencher'!S33</f>
        <v>0</v>
      </c>
      <c r="O24" s="17">
        <f>'[1]TCE - ANEXO II - Preencher'!W33</f>
        <v>0</v>
      </c>
      <c r="P24" s="18">
        <f>'[1]TCE - ANEXO II - Preencher'!X33</f>
        <v>0</v>
      </c>
      <c r="R24" s="20"/>
      <c r="S24" s="22">
        <v>44440</v>
      </c>
    </row>
    <row r="25" spans="1:19" x14ac:dyDescent="0.2">
      <c r="A25" s="8" t="str">
        <f>IFERROR(VLOOKUP(B25,'[1]DADOS (OCULTAR)'!$Q$3:$S$133,3,0),"")</f>
        <v/>
      </c>
      <c r="B25" s="9">
        <f>'[1]TCE - ANEXO II - Preencher'!C34</f>
        <v>0</v>
      </c>
      <c r="C25" s="10"/>
      <c r="D25" s="11">
        <f>'[1]TCE - ANEXO II - Preencher'!E34</f>
        <v>0</v>
      </c>
      <c r="E25" s="12">
        <f>IF('[1]TCE - ANEXO II - Preencher'!G34="4 - Assistência Odontológica","2 - Outros Profissionais da saúde",'[1]TCE - ANEXO II - Preencher'!G34)</f>
        <v>0</v>
      </c>
      <c r="F25" s="13">
        <f>'[1]TCE - ANEXO II - Preencher'!H34</f>
        <v>0</v>
      </c>
      <c r="G25" s="14">
        <f>'[1]TCE - ANEXO II - Preencher'!I34</f>
        <v>0</v>
      </c>
      <c r="H25" s="13">
        <f>'[1]TCE - ANEXO II - Preencher'!J34</f>
        <v>0</v>
      </c>
      <c r="I25" s="13">
        <f>'[1]TCE - ANEXO II - Preencher'!K34</f>
        <v>0</v>
      </c>
      <c r="J25" s="15">
        <f>'[1]TCE - ANEXO II - Preencher'!L34</f>
        <v>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0</v>
      </c>
      <c r="P25" s="18">
        <f>'[1]TCE - ANEXO II - Preencher'!X34</f>
        <v>0</v>
      </c>
      <c r="R25" s="20"/>
      <c r="S25" s="22">
        <v>44470</v>
      </c>
    </row>
    <row r="26" spans="1:19" x14ac:dyDescent="0.2">
      <c r="A26" s="8" t="str">
        <f>IFERROR(VLOOKUP(B26,'[1]DADOS (OCULTAR)'!$Q$3:$S$133,3,0),"")</f>
        <v/>
      </c>
      <c r="B26" s="9">
        <f>'[1]TCE - ANEXO II - Preencher'!C35</f>
        <v>0</v>
      </c>
      <c r="C26" s="10"/>
      <c r="D26" s="11">
        <f>'[1]TCE - ANEXO II - Preencher'!E35</f>
        <v>0</v>
      </c>
      <c r="E26" s="12">
        <f>IF('[1]TCE - ANEXO II - Preencher'!G35="4 - Assistência Odontológica","2 - Outros Profissionais da saúde",'[1]TCE - ANEXO II - Preencher'!G35)</f>
        <v>0</v>
      </c>
      <c r="F26" s="13">
        <f>'[1]TCE - ANEXO II - Preencher'!H35</f>
        <v>0</v>
      </c>
      <c r="G26" s="14">
        <f>'[1]TCE - ANEXO II - Preencher'!I35</f>
        <v>0</v>
      </c>
      <c r="H26" s="13">
        <f>'[1]TCE - ANEXO II - Preencher'!J35</f>
        <v>0</v>
      </c>
      <c r="I26" s="13">
        <f>'[1]TCE - ANEXO II - Preencher'!K35</f>
        <v>0</v>
      </c>
      <c r="J26" s="15">
        <f>'[1]TCE - ANEXO II - Preencher'!L35</f>
        <v>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0</v>
      </c>
      <c r="P26" s="18">
        <f>'[1]TCE - ANEXO II - Preencher'!X35</f>
        <v>0</v>
      </c>
      <c r="R26" s="20"/>
      <c r="S26" s="22">
        <v>44501</v>
      </c>
    </row>
    <row r="27" spans="1:19" x14ac:dyDescent="0.2">
      <c r="A27" s="8" t="str">
        <f>IFERROR(VLOOKUP(B27,'[1]DADOS (OCULTAR)'!$Q$3:$S$133,3,0),"")</f>
        <v/>
      </c>
      <c r="B27" s="9">
        <f>'[1]TCE - ANEXO II - Preencher'!C36</f>
        <v>0</v>
      </c>
      <c r="C27" s="10"/>
      <c r="D27" s="11">
        <f>'[1]TCE - ANEXO II - Preencher'!E36</f>
        <v>0</v>
      </c>
      <c r="E27" s="12">
        <f>IF('[1]TCE - ANEXO II - Preencher'!G36="4 - Assistência Odontológica","2 - Outros Profissionais da saúde",'[1]TCE - ANEXO II - Preencher'!G36)</f>
        <v>0</v>
      </c>
      <c r="F27" s="13">
        <f>'[1]TCE - ANEXO II - Preencher'!H36</f>
        <v>0</v>
      </c>
      <c r="G27" s="14">
        <f>'[1]TCE - ANEXO II - Preencher'!I36</f>
        <v>0</v>
      </c>
      <c r="H27" s="13">
        <f>'[1]TCE - ANEXO II - Preencher'!J36</f>
        <v>0</v>
      </c>
      <c r="I27" s="13">
        <f>'[1]TCE - ANEXO II - Preencher'!K36</f>
        <v>0</v>
      </c>
      <c r="J27" s="15">
        <f>'[1]TCE - ANEXO II - Preencher'!L36</f>
        <v>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0</v>
      </c>
      <c r="P27" s="18">
        <f>'[1]TCE - ANEXO II - Preencher'!X36</f>
        <v>0</v>
      </c>
      <c r="R27" s="20"/>
      <c r="S27" s="22">
        <v>44531</v>
      </c>
    </row>
    <row r="28" spans="1:19" x14ac:dyDescent="0.2">
      <c r="A28" s="8" t="str">
        <f>IFERROR(VLOOKUP(B28,'[1]DADOS (OCULTAR)'!$Q$3:$S$133,3,0),"")</f>
        <v/>
      </c>
      <c r="B28" s="9">
        <f>'[1]TCE - ANEXO II - Preencher'!C37</f>
        <v>0</v>
      </c>
      <c r="C28" s="10"/>
      <c r="D28" s="11">
        <f>'[1]TCE - ANEXO II - Preencher'!E37</f>
        <v>0</v>
      </c>
      <c r="E28" s="12">
        <f>IF('[1]TCE - ANEXO II - Preencher'!G37="4 - Assistência Odontológica","2 - Outros Profissionais da saúde",'[1]TCE - ANEXO II - Preencher'!G37)</f>
        <v>0</v>
      </c>
      <c r="F28" s="13">
        <f>'[1]TCE - ANEXO II - Preencher'!H37</f>
        <v>0</v>
      </c>
      <c r="G28" s="14">
        <f>'[1]TCE - ANEXO II - Preencher'!I37</f>
        <v>0</v>
      </c>
      <c r="H28" s="13">
        <f>'[1]TCE - ANEXO II - Preencher'!J37</f>
        <v>0</v>
      </c>
      <c r="I28" s="13">
        <f>'[1]TCE - ANEXO II - Preencher'!K37</f>
        <v>0</v>
      </c>
      <c r="J28" s="15">
        <f>'[1]TCE - ANEXO II - Preencher'!L37</f>
        <v>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0</v>
      </c>
      <c r="N28" s="16">
        <f>'[1]TCE - ANEXO II - Preencher'!S37</f>
        <v>0</v>
      </c>
      <c r="O28" s="17">
        <f>'[1]TCE - ANEXO II - Preencher'!W37</f>
        <v>0</v>
      </c>
      <c r="P28" s="18">
        <f>'[1]TCE - ANEXO II - Preencher'!X37</f>
        <v>0</v>
      </c>
      <c r="R28" s="20"/>
      <c r="S28" s="22">
        <v>44562</v>
      </c>
    </row>
    <row r="29" spans="1:19" x14ac:dyDescent="0.2">
      <c r="A29" s="8" t="str">
        <f>IFERROR(VLOOKUP(B29,'[1]DADOS (OCULTAR)'!$Q$3:$S$133,3,0),"")</f>
        <v/>
      </c>
      <c r="B29" s="9">
        <f>'[1]TCE - ANEXO II - Preencher'!C38</f>
        <v>0</v>
      </c>
      <c r="C29" s="10"/>
      <c r="D29" s="11">
        <f>'[1]TCE - ANEXO II - Preencher'!E38</f>
        <v>0</v>
      </c>
      <c r="E29" s="12">
        <f>IF('[1]TCE - ANEXO II - Preencher'!G38="4 - Assistência Odontológica","2 - Outros Profissionais da saúde",'[1]TCE - ANEXO II - Preencher'!G38)</f>
        <v>0</v>
      </c>
      <c r="F29" s="13">
        <f>'[1]TCE - ANEXO II - Preencher'!H38</f>
        <v>0</v>
      </c>
      <c r="G29" s="14">
        <f>'[1]TCE - ANEXO II - Preencher'!I38</f>
        <v>0</v>
      </c>
      <c r="H29" s="13">
        <f>'[1]TCE - ANEXO II - Preencher'!J38</f>
        <v>0</v>
      </c>
      <c r="I29" s="13">
        <f>'[1]TCE - ANEXO II - Preencher'!K38</f>
        <v>0</v>
      </c>
      <c r="J29" s="15">
        <f>'[1]TCE - ANEXO II - Preencher'!L38</f>
        <v>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0</v>
      </c>
      <c r="N29" s="16">
        <f>'[1]TCE - ANEXO II - Preencher'!S38</f>
        <v>0</v>
      </c>
      <c r="O29" s="17">
        <f>'[1]TCE - ANEXO II - Preencher'!W38</f>
        <v>0</v>
      </c>
      <c r="P29" s="18">
        <f>'[1]TCE - ANEXO II - Preencher'!X38</f>
        <v>0</v>
      </c>
      <c r="R29" s="20"/>
      <c r="S29" s="22">
        <v>44593</v>
      </c>
    </row>
    <row r="30" spans="1:19" x14ac:dyDescent="0.2">
      <c r="A30" s="8" t="str">
        <f>IFERROR(VLOOKUP(B30,'[1]DADOS (OCULTAR)'!$Q$3:$S$133,3,0),"")</f>
        <v/>
      </c>
      <c r="B30" s="9">
        <f>'[1]TCE - ANEXO II - Preencher'!C39</f>
        <v>0</v>
      </c>
      <c r="C30" s="10"/>
      <c r="D30" s="11">
        <f>'[1]TCE - ANEXO II - Preencher'!E39</f>
        <v>0</v>
      </c>
      <c r="E30" s="12">
        <f>IF('[1]TCE - ANEXO II - Preencher'!G39="4 - Assistência Odontológica","2 - Outros Profissionais da saúde",'[1]TCE - ANEXO II - Preencher'!G39)</f>
        <v>0</v>
      </c>
      <c r="F30" s="13">
        <f>'[1]TCE - ANEXO II - Preencher'!H39</f>
        <v>0</v>
      </c>
      <c r="G30" s="14">
        <f>'[1]TCE - ANEXO II - Preencher'!I39</f>
        <v>0</v>
      </c>
      <c r="H30" s="13">
        <f>'[1]TCE - ANEXO II - Preencher'!J39</f>
        <v>0</v>
      </c>
      <c r="I30" s="13">
        <f>'[1]TCE - ANEXO II - Preencher'!K39</f>
        <v>0</v>
      </c>
      <c r="J30" s="15">
        <f>'[1]TCE - ANEXO II - Preencher'!L39</f>
        <v>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0</v>
      </c>
      <c r="P30" s="18">
        <f>'[1]TCE - ANEXO II - Preencher'!X39</f>
        <v>0</v>
      </c>
      <c r="R30" s="20"/>
      <c r="S30" s="22">
        <v>44621</v>
      </c>
    </row>
    <row r="31" spans="1:19" x14ac:dyDescent="0.2">
      <c r="A31" s="8" t="str">
        <f>IFERROR(VLOOKUP(B31,'[1]DADOS (OCULTAR)'!$Q$3:$S$133,3,0),"")</f>
        <v/>
      </c>
      <c r="B31" s="9">
        <f>'[1]TCE - ANEXO II - Preencher'!C40</f>
        <v>0</v>
      </c>
      <c r="C31" s="10"/>
      <c r="D31" s="11">
        <f>'[1]TCE - ANEXO II - Preencher'!E40</f>
        <v>0</v>
      </c>
      <c r="E31" s="12">
        <f>IF('[1]TCE - ANEXO II - Preencher'!G40="4 - Assistência Odontológica","2 - Outros Profissionais da saúde",'[1]TCE - ANEXO II - Preencher'!G40)</f>
        <v>0</v>
      </c>
      <c r="F31" s="13">
        <f>'[1]TCE - ANEXO II - Preencher'!H40</f>
        <v>0</v>
      </c>
      <c r="G31" s="14">
        <f>'[1]TCE - ANEXO II - Preencher'!I40</f>
        <v>0</v>
      </c>
      <c r="H31" s="13">
        <f>'[1]TCE - ANEXO II - Preencher'!J40</f>
        <v>0</v>
      </c>
      <c r="I31" s="13">
        <f>'[1]TCE - ANEXO II - Preencher'!K40</f>
        <v>0</v>
      </c>
      <c r="J31" s="15">
        <f>'[1]TCE - ANEXO II - Preencher'!L40</f>
        <v>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0</v>
      </c>
      <c r="N31" s="16">
        <f>'[1]TCE - ANEXO II - Preencher'!S40</f>
        <v>0</v>
      </c>
      <c r="O31" s="17">
        <f>'[1]TCE - ANEXO II - Preencher'!W40</f>
        <v>0</v>
      </c>
      <c r="P31" s="18">
        <f>'[1]TCE - ANEXO II - Preencher'!X40</f>
        <v>0</v>
      </c>
      <c r="R31" s="20"/>
      <c r="S31" s="22">
        <v>44652</v>
      </c>
    </row>
    <row r="32" spans="1:19" x14ac:dyDescent="0.2">
      <c r="A32" s="8" t="str">
        <f>IFERROR(VLOOKUP(B32,'[1]DADOS (OCULTAR)'!$Q$3:$S$133,3,0),"")</f>
        <v/>
      </c>
      <c r="B32" s="9">
        <f>'[1]TCE - ANEXO II - Preencher'!C41</f>
        <v>0</v>
      </c>
      <c r="C32" s="10"/>
      <c r="D32" s="11">
        <f>'[1]TCE - ANEXO II - Preencher'!E41</f>
        <v>0</v>
      </c>
      <c r="E32" s="12">
        <f>IF('[1]TCE - ANEXO II - Preencher'!G41="4 - Assistência Odontológica","2 - Outros Profissionais da saúde",'[1]TCE - ANEXO II - Preencher'!G41)</f>
        <v>0</v>
      </c>
      <c r="F32" s="13">
        <f>'[1]TCE - ANEXO II - Preencher'!H41</f>
        <v>0</v>
      </c>
      <c r="G32" s="14">
        <f>'[1]TCE - ANEXO II - Preencher'!I41</f>
        <v>0</v>
      </c>
      <c r="H32" s="13">
        <f>'[1]TCE - ANEXO II - Preencher'!J41</f>
        <v>0</v>
      </c>
      <c r="I32" s="13">
        <f>'[1]TCE - ANEXO II - Preencher'!K41</f>
        <v>0</v>
      </c>
      <c r="J32" s="15">
        <f>'[1]TCE - ANEXO II - Preencher'!L41</f>
        <v>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0</v>
      </c>
      <c r="P32" s="18">
        <f>'[1]TCE - ANEXO II - Preencher'!X41</f>
        <v>0</v>
      </c>
      <c r="R32" s="20"/>
      <c r="S32" s="22">
        <v>44682</v>
      </c>
    </row>
    <row r="33" spans="1:19" x14ac:dyDescent="0.2">
      <c r="A33" s="8" t="str">
        <f>IFERROR(VLOOKUP(B33,'[1]DADOS (OCULTAR)'!$Q$3:$S$133,3,0),"")</f>
        <v/>
      </c>
      <c r="B33" s="9">
        <f>'[1]TCE - ANEXO II - Preencher'!C42</f>
        <v>0</v>
      </c>
      <c r="C33" s="10"/>
      <c r="D33" s="11">
        <f>'[1]TCE - ANEXO II - Preencher'!E42</f>
        <v>0</v>
      </c>
      <c r="E33" s="12">
        <f>IF('[1]TCE - ANEXO II - Preencher'!G42="4 - Assistência Odontológica","2 - Outros Profissionais da saúde",'[1]TCE - ANEXO II - Preencher'!G42)</f>
        <v>0</v>
      </c>
      <c r="F33" s="13">
        <f>'[1]TCE - ANEXO II - Preencher'!H42</f>
        <v>0</v>
      </c>
      <c r="G33" s="14">
        <f>'[1]TCE - ANEXO II - Preencher'!I42</f>
        <v>0</v>
      </c>
      <c r="H33" s="13">
        <f>'[1]TCE - ANEXO II - Preencher'!J42</f>
        <v>0</v>
      </c>
      <c r="I33" s="13">
        <f>'[1]TCE - ANEXO II - Preencher'!K42</f>
        <v>0</v>
      </c>
      <c r="J33" s="15">
        <f>'[1]TCE - ANEXO II - Preencher'!L42</f>
        <v>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0</v>
      </c>
      <c r="P33" s="18">
        <f>'[1]TCE - ANEXO II - Preencher'!X42</f>
        <v>0</v>
      </c>
      <c r="R33" s="20"/>
      <c r="S33" s="22">
        <v>44713</v>
      </c>
    </row>
    <row r="34" spans="1:19" x14ac:dyDescent="0.2">
      <c r="A34" s="8" t="str">
        <f>IFERROR(VLOOKUP(B34,'[1]DADOS (OCULTAR)'!$Q$3:$S$133,3,0),"")</f>
        <v/>
      </c>
      <c r="B34" s="9">
        <f>'[1]TCE - ANEXO II - Preencher'!C43</f>
        <v>0</v>
      </c>
      <c r="C34" s="10"/>
      <c r="D34" s="11">
        <f>'[1]TCE - ANEXO II - Preencher'!E43</f>
        <v>0</v>
      </c>
      <c r="E34" s="12">
        <f>IF('[1]TCE - ANEXO II - Preencher'!G43="4 - Assistência Odontológica","2 - Outros Profissionais da saúde",'[1]TCE - ANEXO II - Preencher'!G43)</f>
        <v>0</v>
      </c>
      <c r="F34" s="13">
        <f>'[1]TCE - ANEXO II - Preencher'!H43</f>
        <v>0</v>
      </c>
      <c r="G34" s="14">
        <f>'[1]TCE - ANEXO II - Preencher'!I43</f>
        <v>0</v>
      </c>
      <c r="H34" s="13">
        <f>'[1]TCE - ANEXO II - Preencher'!J43</f>
        <v>0</v>
      </c>
      <c r="I34" s="13">
        <f>'[1]TCE - ANEXO II - Preencher'!K43</f>
        <v>0</v>
      </c>
      <c r="J34" s="15">
        <f>'[1]TCE - ANEXO II - Preencher'!L43</f>
        <v>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0</v>
      </c>
      <c r="N34" s="16">
        <f>'[1]TCE - ANEXO II - Preencher'!S43</f>
        <v>0</v>
      </c>
      <c r="O34" s="17">
        <f>'[1]TCE - ANEXO II - Preencher'!W43</f>
        <v>0</v>
      </c>
      <c r="P34" s="18">
        <f>'[1]TCE - ANEXO II - Preencher'!X43</f>
        <v>0</v>
      </c>
      <c r="R34" s="20"/>
      <c r="S34" s="22">
        <v>44743</v>
      </c>
    </row>
    <row r="35" spans="1:19" x14ac:dyDescent="0.2">
      <c r="A35" s="8" t="str">
        <f>IFERROR(VLOOKUP(B35,'[1]DADOS (OCULTAR)'!$Q$3:$S$133,3,0),"")</f>
        <v/>
      </c>
      <c r="B35" s="9">
        <f>'[1]TCE - ANEXO II - Preencher'!C44</f>
        <v>0</v>
      </c>
      <c r="C35" s="10"/>
      <c r="D35" s="11">
        <f>'[1]TCE - ANEXO II - Preencher'!E44</f>
        <v>0</v>
      </c>
      <c r="E35" s="12">
        <f>IF('[1]TCE - ANEXO II - Preencher'!G44="4 - Assistência Odontológica","2 - Outros Profissionais da saúde",'[1]TCE - ANEXO II - Preencher'!G44)</f>
        <v>0</v>
      </c>
      <c r="F35" s="13">
        <f>'[1]TCE - ANEXO II - Preencher'!H44</f>
        <v>0</v>
      </c>
      <c r="G35" s="14">
        <f>'[1]TCE - ANEXO II - Preencher'!I44</f>
        <v>0</v>
      </c>
      <c r="H35" s="13">
        <f>'[1]TCE - ANEXO II - Preencher'!J44</f>
        <v>0</v>
      </c>
      <c r="I35" s="13">
        <f>'[1]TCE - ANEXO II - Preencher'!K44</f>
        <v>0</v>
      </c>
      <c r="J35" s="15">
        <f>'[1]TCE - ANEXO II - Preencher'!L44</f>
        <v>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0</v>
      </c>
      <c r="P35" s="18">
        <f>'[1]TCE - ANEXO II - Preencher'!X44</f>
        <v>0</v>
      </c>
      <c r="R35" s="20"/>
      <c r="S35" s="22">
        <v>44774</v>
      </c>
    </row>
    <row r="36" spans="1:19" x14ac:dyDescent="0.2">
      <c r="A36" s="8" t="str">
        <f>IFERROR(VLOOKUP(B36,'[1]DADOS (OCULTAR)'!$Q$3:$S$133,3,0),"")</f>
        <v/>
      </c>
      <c r="B36" s="9">
        <f>'[1]TCE - ANEXO II - Preencher'!C45</f>
        <v>0</v>
      </c>
      <c r="C36" s="10"/>
      <c r="D36" s="11">
        <f>'[1]TCE - ANEXO II - Preencher'!E45</f>
        <v>0</v>
      </c>
      <c r="E36" s="12">
        <f>IF('[1]TCE - ANEXO II - Preencher'!G45="4 - Assistência Odontológica","2 - Outros Profissionais da saúde",'[1]TCE - ANEXO II - Preencher'!G45)</f>
        <v>0</v>
      </c>
      <c r="F36" s="13">
        <f>'[1]TCE - ANEXO II - Preencher'!H45</f>
        <v>0</v>
      </c>
      <c r="G36" s="14">
        <f>'[1]TCE - ANEXO II - Preencher'!I45</f>
        <v>0</v>
      </c>
      <c r="H36" s="13">
        <f>'[1]TCE - ANEXO II - Preencher'!J45</f>
        <v>0</v>
      </c>
      <c r="I36" s="13">
        <f>'[1]TCE - ANEXO II - Preencher'!K45</f>
        <v>0</v>
      </c>
      <c r="J36" s="15">
        <f>'[1]TCE - ANEXO II - Preencher'!L45</f>
        <v>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0</v>
      </c>
      <c r="P36" s="18">
        <f>'[1]TCE - ANEXO II - Preencher'!X45</f>
        <v>0</v>
      </c>
      <c r="R36" s="20"/>
      <c r="S36" s="22">
        <v>44805</v>
      </c>
    </row>
    <row r="37" spans="1:19" x14ac:dyDescent="0.2">
      <c r="A37" s="8" t="str">
        <f>IFERROR(VLOOKUP(B37,'[1]DADOS (OCULTAR)'!$Q$3:$S$133,3,0),"")</f>
        <v/>
      </c>
      <c r="B37" s="9">
        <f>'[1]TCE - ANEXO II - Preencher'!C46</f>
        <v>0</v>
      </c>
      <c r="C37" s="10"/>
      <c r="D37" s="11">
        <f>'[1]TCE - ANEXO II - Preencher'!E46</f>
        <v>0</v>
      </c>
      <c r="E37" s="12">
        <f>IF('[1]TCE - ANEXO II - Preencher'!G46="4 - Assistência Odontológica","2 - Outros Profissionais da saúde",'[1]TCE - ANEXO II - Preencher'!G46)</f>
        <v>0</v>
      </c>
      <c r="F37" s="13">
        <f>'[1]TCE - ANEXO II - Preencher'!H46</f>
        <v>0</v>
      </c>
      <c r="G37" s="14">
        <f>'[1]TCE - ANEXO II - Preencher'!I46</f>
        <v>0</v>
      </c>
      <c r="H37" s="13">
        <f>'[1]TCE - ANEXO II - Preencher'!J46</f>
        <v>0</v>
      </c>
      <c r="I37" s="13">
        <f>'[1]TCE - ANEXO II - Preencher'!K46</f>
        <v>0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0</v>
      </c>
      <c r="P37" s="18">
        <f>'[1]TCE - ANEXO II - Preencher'!X46</f>
        <v>0</v>
      </c>
      <c r="R37" s="20"/>
      <c r="S37" s="22">
        <v>44835</v>
      </c>
    </row>
    <row r="38" spans="1:19" x14ac:dyDescent="0.2">
      <c r="A38" s="8" t="str">
        <f>IFERROR(VLOOKUP(B38,'[1]DADOS (OCULTAR)'!$Q$3:$S$133,3,0),"")</f>
        <v/>
      </c>
      <c r="B38" s="9">
        <f>'[1]TCE - ANEXO II - Preencher'!C47</f>
        <v>0</v>
      </c>
      <c r="C38" s="10"/>
      <c r="D38" s="11">
        <f>'[1]TCE - ANEXO II - Preencher'!E47</f>
        <v>0</v>
      </c>
      <c r="E38" s="12">
        <f>IF('[1]TCE - ANEXO II - Preencher'!G47="4 - Assistência Odontológica","2 - Outros Profissionais da saúde",'[1]TCE - ANEXO II - Preencher'!G47)</f>
        <v>0</v>
      </c>
      <c r="F38" s="13">
        <f>'[1]TCE - ANEXO II - Preencher'!H47</f>
        <v>0</v>
      </c>
      <c r="G38" s="14">
        <f>'[1]TCE - ANEXO II - Preencher'!I47</f>
        <v>0</v>
      </c>
      <c r="H38" s="13">
        <f>'[1]TCE - ANEXO II - Preencher'!J47</f>
        <v>0</v>
      </c>
      <c r="I38" s="13">
        <f>'[1]TCE - ANEXO II - Preencher'!K47</f>
        <v>0</v>
      </c>
      <c r="J38" s="15">
        <f>'[1]TCE - ANEXO II - Preencher'!L47</f>
        <v>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0</v>
      </c>
      <c r="P38" s="18">
        <f>'[1]TCE - ANEXO II - Preencher'!X47</f>
        <v>0</v>
      </c>
      <c r="R38" s="20"/>
      <c r="S38" s="22">
        <v>44866</v>
      </c>
    </row>
    <row r="39" spans="1:19" x14ac:dyDescent="0.2">
      <c r="A39" s="8" t="str">
        <f>IFERROR(VLOOKUP(B39,'[1]DADOS (OCULTAR)'!$Q$3:$S$133,3,0),"")</f>
        <v/>
      </c>
      <c r="B39" s="9">
        <f>'[1]TCE - ANEXO II - Preencher'!C48</f>
        <v>0</v>
      </c>
      <c r="C39" s="10"/>
      <c r="D39" s="11">
        <f>'[1]TCE - ANEXO II - Preencher'!E48</f>
        <v>0</v>
      </c>
      <c r="E39" s="12">
        <f>IF('[1]TCE - ANEXO II - Preencher'!G48="4 - Assistência Odontológica","2 - Outros Profissionais da saúde",'[1]TCE - ANEXO II - Preencher'!G48)</f>
        <v>0</v>
      </c>
      <c r="F39" s="13">
        <f>'[1]TCE - ANEXO II - Preencher'!H48</f>
        <v>0</v>
      </c>
      <c r="G39" s="14">
        <f>'[1]TCE - ANEXO II - Preencher'!I48</f>
        <v>0</v>
      </c>
      <c r="H39" s="13">
        <f>'[1]TCE - ANEXO II - Preencher'!J48</f>
        <v>0</v>
      </c>
      <c r="I39" s="13">
        <f>'[1]TCE - ANEXO II - Preencher'!K48</f>
        <v>0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0</v>
      </c>
      <c r="P39" s="18">
        <f>'[1]TCE - ANEXO II - Preencher'!X48</f>
        <v>0</v>
      </c>
      <c r="R39" s="20"/>
      <c r="S39" s="22">
        <v>44896</v>
      </c>
    </row>
    <row r="40" spans="1:19" x14ac:dyDescent="0.2">
      <c r="A40" s="8" t="str">
        <f>IFERROR(VLOOKUP(B40,'[1]DADOS (OCULTAR)'!$Q$3:$S$133,3,0),"")</f>
        <v/>
      </c>
      <c r="B40" s="9">
        <f>'[1]TCE - ANEXO II - Preencher'!C49</f>
        <v>0</v>
      </c>
      <c r="C40" s="10"/>
      <c r="D40" s="11">
        <f>'[1]TCE - ANEXO II - Preencher'!E49</f>
        <v>0</v>
      </c>
      <c r="E40" s="12">
        <f>IF('[1]TCE - ANEXO II - Preencher'!G49="4 - Assistência Odontológica","2 - Outros Profissionais da saúde",'[1]TCE - ANEXO II - Preencher'!G49)</f>
        <v>0</v>
      </c>
      <c r="F40" s="13">
        <f>'[1]TCE - ANEXO II - Preencher'!H49</f>
        <v>0</v>
      </c>
      <c r="G40" s="14">
        <f>'[1]TCE - ANEXO II - Preencher'!I49</f>
        <v>0</v>
      </c>
      <c r="H40" s="13">
        <f>'[1]TCE - ANEXO II - Preencher'!J49</f>
        <v>0</v>
      </c>
      <c r="I40" s="13">
        <f>'[1]TCE - ANEXO II - Preencher'!K49</f>
        <v>0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0</v>
      </c>
      <c r="P40" s="18">
        <f>'[1]TCE - ANEXO II - Preencher'!X49</f>
        <v>0</v>
      </c>
      <c r="R40" s="20"/>
      <c r="S40" s="22">
        <v>44927</v>
      </c>
    </row>
    <row r="41" spans="1:19" x14ac:dyDescent="0.2">
      <c r="A41" s="8" t="str">
        <f>IFERROR(VLOOKUP(B41,'[1]DADOS (OCULTAR)'!$Q$3:$S$133,3,0),"")</f>
        <v/>
      </c>
      <c r="B41" s="9">
        <f>'[1]TCE - ANEXO II - Preencher'!C50</f>
        <v>0</v>
      </c>
      <c r="C41" s="10"/>
      <c r="D41" s="11">
        <f>'[1]TCE - ANEXO II - Preencher'!E50</f>
        <v>0</v>
      </c>
      <c r="E41" s="12">
        <f>IF('[1]TCE - ANEXO II - Preencher'!G50="4 - Assistência Odontológica","2 - Outros Profissionais da saúde",'[1]TCE - ANEXO II - Preencher'!G50)</f>
        <v>0</v>
      </c>
      <c r="F41" s="13">
        <f>'[1]TCE - ANEXO II - Preencher'!H50</f>
        <v>0</v>
      </c>
      <c r="G41" s="14">
        <f>'[1]TCE - ANEXO II - Preencher'!I50</f>
        <v>0</v>
      </c>
      <c r="H41" s="13">
        <f>'[1]TCE - ANEXO II - Preencher'!J50</f>
        <v>0</v>
      </c>
      <c r="I41" s="13">
        <f>'[1]TCE - ANEXO II - Preencher'!K50</f>
        <v>0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0</v>
      </c>
      <c r="P41" s="18">
        <f>'[1]TCE - ANEXO II - Preencher'!X50</f>
        <v>0</v>
      </c>
      <c r="R41" s="20"/>
      <c r="S41" s="22">
        <v>44958</v>
      </c>
    </row>
    <row r="42" spans="1:19" x14ac:dyDescent="0.2">
      <c r="A42" s="8" t="str">
        <f>IFERROR(VLOOKUP(B42,'[1]DADOS (OCULTAR)'!$Q$3:$S$133,3,0),"")</f>
        <v/>
      </c>
      <c r="B42" s="9">
        <f>'[1]TCE - ANEXO II - Preencher'!C51</f>
        <v>0</v>
      </c>
      <c r="C42" s="10"/>
      <c r="D42" s="11">
        <f>'[1]TCE - ANEXO II - Preencher'!E51</f>
        <v>0</v>
      </c>
      <c r="E42" s="12">
        <f>IF('[1]TCE - ANEXO II - Preencher'!G51="4 - Assistência Odontológica","2 - Outros Profissionais da saúde",'[1]TCE - ANEXO II - Preencher'!G51)</f>
        <v>0</v>
      </c>
      <c r="F42" s="13">
        <f>'[1]TCE - ANEXO II - Preencher'!H51</f>
        <v>0</v>
      </c>
      <c r="G42" s="14">
        <f>'[1]TCE - ANEXO II - Preencher'!I51</f>
        <v>0</v>
      </c>
      <c r="H42" s="13">
        <f>'[1]TCE - ANEXO II - Preencher'!J51</f>
        <v>0</v>
      </c>
      <c r="I42" s="13">
        <f>'[1]TCE - ANEXO II - Preencher'!K51</f>
        <v>0</v>
      </c>
      <c r="J42" s="15">
        <f>'[1]TCE - ANEXO II - Preencher'!L51</f>
        <v>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0</v>
      </c>
      <c r="P42" s="18">
        <f>'[1]TCE - ANEXO II - Preencher'!X51</f>
        <v>0</v>
      </c>
      <c r="R42" s="20"/>
      <c r="S42" s="22">
        <v>44986</v>
      </c>
    </row>
    <row r="43" spans="1:19" x14ac:dyDescent="0.2">
      <c r="A43" s="8" t="str">
        <f>IFERROR(VLOOKUP(B43,'[1]DADOS (OCULTAR)'!$Q$3:$S$133,3,0),"")</f>
        <v/>
      </c>
      <c r="B43" s="9">
        <f>'[1]TCE - ANEXO II - Preencher'!C52</f>
        <v>0</v>
      </c>
      <c r="C43" s="10"/>
      <c r="D43" s="11">
        <f>'[1]TCE - ANEXO II - Preencher'!E52</f>
        <v>0</v>
      </c>
      <c r="E43" s="12">
        <f>IF('[1]TCE - ANEXO II - Preencher'!G52="4 - Assistência Odontológica","2 - Outros Profissionais da saúde",'[1]TCE - ANEXO II - Preencher'!G52)</f>
        <v>0</v>
      </c>
      <c r="F43" s="13">
        <f>'[1]TCE - ANEXO II - Preencher'!H52</f>
        <v>0</v>
      </c>
      <c r="G43" s="14">
        <f>'[1]TCE - ANEXO II - Preencher'!I52</f>
        <v>0</v>
      </c>
      <c r="H43" s="13">
        <f>'[1]TCE - ANEXO II - Preencher'!J52</f>
        <v>0</v>
      </c>
      <c r="I43" s="13">
        <f>'[1]TCE - ANEXO II - Preencher'!K52</f>
        <v>0</v>
      </c>
      <c r="J43" s="15">
        <f>'[1]TCE - ANEXO II - Preencher'!L52</f>
        <v>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0</v>
      </c>
      <c r="P43" s="18">
        <f>'[1]TCE - ANEXO II - Preencher'!X52</f>
        <v>0</v>
      </c>
      <c r="R43" s="20"/>
      <c r="S43" s="22">
        <v>45017</v>
      </c>
    </row>
    <row r="44" spans="1:19" x14ac:dyDescent="0.2">
      <c r="A44" s="8" t="str">
        <f>IFERROR(VLOOKUP(B44,'[1]DADOS (OCULTAR)'!$Q$3:$S$133,3,0),"")</f>
        <v/>
      </c>
      <c r="B44" s="9">
        <f>'[1]TCE - ANEXO II - Preencher'!C53</f>
        <v>0</v>
      </c>
      <c r="C44" s="10"/>
      <c r="D44" s="11">
        <f>'[1]TCE - ANEXO II - Preencher'!E53</f>
        <v>0</v>
      </c>
      <c r="E44" s="12">
        <f>IF('[1]TCE - ANEXO II - Preencher'!G53="4 - Assistência Odontológica","2 - Outros Profissionais da saúde",'[1]TCE - ANEXO II - Preencher'!G53)</f>
        <v>0</v>
      </c>
      <c r="F44" s="13">
        <f>'[1]TCE - ANEXO II - Preencher'!H53</f>
        <v>0</v>
      </c>
      <c r="G44" s="14">
        <f>'[1]TCE - ANEXO II - Preencher'!I53</f>
        <v>0</v>
      </c>
      <c r="H44" s="13">
        <f>'[1]TCE - ANEXO II - Preencher'!J53</f>
        <v>0</v>
      </c>
      <c r="I44" s="13">
        <f>'[1]TCE - ANEXO II - Preencher'!K53</f>
        <v>0</v>
      </c>
      <c r="J44" s="15">
        <f>'[1]TCE - ANEXO II - Preencher'!L53</f>
        <v>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0</v>
      </c>
      <c r="P44" s="18">
        <f>'[1]TCE - ANEXO II - Preencher'!X53</f>
        <v>0</v>
      </c>
      <c r="R44" s="20"/>
      <c r="S44" s="22">
        <v>45047</v>
      </c>
    </row>
    <row r="45" spans="1:19" x14ac:dyDescent="0.2">
      <c r="A45" s="8" t="str">
        <f>IFERROR(VLOOKUP(B45,'[1]DADOS (OCULTAR)'!$Q$3:$S$133,3,0),"")</f>
        <v/>
      </c>
      <c r="B45" s="9">
        <f>'[1]TCE - ANEXO II - Preencher'!C54</f>
        <v>0</v>
      </c>
      <c r="C45" s="10"/>
      <c r="D45" s="11">
        <f>'[1]TCE - ANEXO II - Preencher'!E54</f>
        <v>0</v>
      </c>
      <c r="E45" s="12">
        <f>IF('[1]TCE - ANEXO II - Preencher'!G54="4 - Assistência Odontológica","2 - Outros Profissionais da saúde",'[1]TCE - ANEXO II - Preencher'!G54)</f>
        <v>0</v>
      </c>
      <c r="F45" s="13">
        <f>'[1]TCE - ANEXO II - Preencher'!H54</f>
        <v>0</v>
      </c>
      <c r="G45" s="14">
        <f>'[1]TCE - ANEXO II - Preencher'!I54</f>
        <v>0</v>
      </c>
      <c r="H45" s="13">
        <f>'[1]TCE - ANEXO II - Preencher'!J54</f>
        <v>0</v>
      </c>
      <c r="I45" s="13">
        <f>'[1]TCE - ANEXO II - Preencher'!K54</f>
        <v>0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0</v>
      </c>
      <c r="P45" s="18">
        <f>'[1]TCE - ANEXO II - Preencher'!X54</f>
        <v>0</v>
      </c>
      <c r="S45" s="22">
        <v>45078</v>
      </c>
    </row>
    <row r="46" spans="1:19" x14ac:dyDescent="0.2">
      <c r="A46" s="8" t="str">
        <f>IFERROR(VLOOKUP(B46,'[1]DADOS (OCULTAR)'!$Q$3:$S$133,3,0),"")</f>
        <v/>
      </c>
      <c r="B46" s="9">
        <f>'[1]TCE - ANEXO II - Preencher'!C55</f>
        <v>0</v>
      </c>
      <c r="C46" s="10"/>
      <c r="D46" s="11">
        <f>'[1]TCE - ANEXO II - Preencher'!E55</f>
        <v>0</v>
      </c>
      <c r="E46" s="12">
        <f>IF('[1]TCE - ANEXO II - Preencher'!G55="4 - Assistência Odontológica","2 - Outros Profissionais da saúde",'[1]TCE - ANEXO II - Preencher'!G55)</f>
        <v>0</v>
      </c>
      <c r="F46" s="13">
        <f>'[1]TCE - ANEXO II - Preencher'!H55</f>
        <v>0</v>
      </c>
      <c r="G46" s="14">
        <f>'[1]TCE - ANEXO II - Preencher'!I55</f>
        <v>0</v>
      </c>
      <c r="H46" s="13">
        <f>'[1]TCE - ANEXO II - Preencher'!J55</f>
        <v>0</v>
      </c>
      <c r="I46" s="13">
        <f>'[1]TCE - ANEXO II - Preencher'!K55</f>
        <v>0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0</v>
      </c>
      <c r="P46" s="18">
        <f>'[1]TCE - ANEXO II - Preencher'!X55</f>
        <v>0</v>
      </c>
      <c r="S46" s="22">
        <v>45108</v>
      </c>
    </row>
    <row r="47" spans="1:19" x14ac:dyDescent="0.2">
      <c r="A47" s="8" t="str">
        <f>IFERROR(VLOOKUP(B47,'[1]DADOS (OCULTAR)'!$Q$3:$S$133,3,0),"")</f>
        <v/>
      </c>
      <c r="B47" s="9">
        <f>'[1]TCE - ANEXO II - Preencher'!C56</f>
        <v>0</v>
      </c>
      <c r="C47" s="10"/>
      <c r="D47" s="11">
        <f>'[1]TCE - ANEXO II - Preencher'!E56</f>
        <v>0</v>
      </c>
      <c r="E47" s="12">
        <f>IF('[1]TCE - ANEXO II - Preencher'!G56="4 - Assistência Odontológica","2 - Outros Profissionais da saúde",'[1]TCE - ANEXO II - Preencher'!G56)</f>
        <v>0</v>
      </c>
      <c r="F47" s="13">
        <f>'[1]TCE - ANEXO II - Preencher'!H56</f>
        <v>0</v>
      </c>
      <c r="G47" s="14">
        <f>'[1]TCE - ANEXO II - Preencher'!I56</f>
        <v>0</v>
      </c>
      <c r="H47" s="13">
        <f>'[1]TCE - ANEXO II - Preencher'!J56</f>
        <v>0</v>
      </c>
      <c r="I47" s="13">
        <f>'[1]TCE - ANEXO II - Preencher'!K56</f>
        <v>0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0</v>
      </c>
      <c r="P47" s="18">
        <f>'[1]TCE - ANEXO II - Preencher'!X56</f>
        <v>0</v>
      </c>
      <c r="S47" s="22">
        <v>45139</v>
      </c>
    </row>
    <row r="48" spans="1:19" x14ac:dyDescent="0.2">
      <c r="A48" s="8" t="str">
        <f>IFERROR(VLOOKUP(B48,'[1]DADOS (OCULTAR)'!$Q$3:$S$133,3,0),"")</f>
        <v/>
      </c>
      <c r="B48" s="9">
        <f>'[1]TCE - ANEXO II - Preencher'!C57</f>
        <v>0</v>
      </c>
      <c r="C48" s="10"/>
      <c r="D48" s="11">
        <f>'[1]TCE - ANEXO II - Preencher'!E57</f>
        <v>0</v>
      </c>
      <c r="E48" s="12">
        <f>IF('[1]TCE - ANEXO II - Preencher'!G57="4 - Assistência Odontológica","2 - Outros Profissionais da saúde",'[1]TCE - ANEXO II - Preencher'!G57)</f>
        <v>0</v>
      </c>
      <c r="F48" s="13">
        <f>'[1]TCE - ANEXO II - Preencher'!H57</f>
        <v>0</v>
      </c>
      <c r="G48" s="14">
        <f>'[1]TCE - ANEXO II - Preencher'!I57</f>
        <v>0</v>
      </c>
      <c r="H48" s="13">
        <f>'[1]TCE - ANEXO II - Preencher'!J57</f>
        <v>0</v>
      </c>
      <c r="I48" s="13">
        <f>'[1]TCE - ANEXO II - Preencher'!K57</f>
        <v>0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0</v>
      </c>
      <c r="P48" s="18">
        <f>'[1]TCE - ANEXO II - Preencher'!X57</f>
        <v>0</v>
      </c>
      <c r="S48" s="22">
        <v>45170</v>
      </c>
    </row>
    <row r="49" spans="1:19" x14ac:dyDescent="0.2">
      <c r="A49" s="8" t="str">
        <f>IFERROR(VLOOKUP(B49,'[1]DADOS (OCULTAR)'!$Q$3:$S$133,3,0),"")</f>
        <v/>
      </c>
      <c r="B49" s="9">
        <f>'[1]TCE - ANEXO II - Preencher'!C58</f>
        <v>0</v>
      </c>
      <c r="C49" s="10"/>
      <c r="D49" s="11">
        <f>'[1]TCE - ANEXO II - Preencher'!E58</f>
        <v>0</v>
      </c>
      <c r="E49" s="12">
        <f>IF('[1]TCE - ANEXO II - Preencher'!G58="4 - Assistência Odontológica","2 - Outros Profissionais da saúde",'[1]TCE - ANEXO II - Preencher'!G58)</f>
        <v>0</v>
      </c>
      <c r="F49" s="13">
        <f>'[1]TCE - ANEXO II - Preencher'!H58</f>
        <v>0</v>
      </c>
      <c r="G49" s="14">
        <f>'[1]TCE - ANEXO II - Preencher'!I58</f>
        <v>0</v>
      </c>
      <c r="H49" s="13">
        <f>'[1]TCE - ANEXO II - Preencher'!J58</f>
        <v>0</v>
      </c>
      <c r="I49" s="13">
        <f>'[1]TCE - ANEXO II - Preencher'!K58</f>
        <v>0</v>
      </c>
      <c r="J49" s="15">
        <f>'[1]TCE - ANEXO II - Preencher'!L58</f>
        <v>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0</v>
      </c>
      <c r="P49" s="18">
        <f>'[1]TCE - ANEXO II - Preencher'!X58</f>
        <v>0</v>
      </c>
      <c r="S49" s="22">
        <v>45200</v>
      </c>
    </row>
    <row r="50" spans="1:19" x14ac:dyDescent="0.2">
      <c r="A50" s="8" t="str">
        <f>IFERROR(VLOOKUP(B50,'[1]DADOS (OCULTAR)'!$Q$3:$S$133,3,0),"")</f>
        <v/>
      </c>
      <c r="B50" s="9">
        <f>'[1]TCE - ANEXO II - Preencher'!C59</f>
        <v>0</v>
      </c>
      <c r="C50" s="10"/>
      <c r="D50" s="11">
        <f>'[1]TCE - ANEXO II - Preencher'!E59</f>
        <v>0</v>
      </c>
      <c r="E50" s="12">
        <f>IF('[1]TCE - ANEXO II - Preencher'!G59="4 - Assistência Odontológica","2 - Outros Profissionais da saúde",'[1]TCE - ANEXO II - Preencher'!G59)</f>
        <v>0</v>
      </c>
      <c r="F50" s="13">
        <f>'[1]TCE - ANEXO II - Preencher'!H59</f>
        <v>0</v>
      </c>
      <c r="G50" s="14">
        <f>'[1]TCE - ANEXO II - Preencher'!I59</f>
        <v>0</v>
      </c>
      <c r="H50" s="13">
        <f>'[1]TCE - ANEXO II - Preencher'!J59</f>
        <v>0</v>
      </c>
      <c r="I50" s="13">
        <f>'[1]TCE - ANEXO II - Preencher'!K59</f>
        <v>0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0</v>
      </c>
      <c r="P50" s="18">
        <f>'[1]TCE - ANEXO II - Preencher'!X59</f>
        <v>0</v>
      </c>
      <c r="S50" s="22">
        <v>45231</v>
      </c>
    </row>
    <row r="51" spans="1:19" x14ac:dyDescent="0.2">
      <c r="A51" s="8" t="str">
        <f>IFERROR(VLOOKUP(B51,'[1]DADOS (OCULTAR)'!$Q$3:$S$133,3,0),"")</f>
        <v/>
      </c>
      <c r="B51" s="9">
        <f>'[1]TCE - ANEXO II - Preencher'!C60</f>
        <v>0</v>
      </c>
      <c r="C51" s="10"/>
      <c r="D51" s="11">
        <f>'[1]TCE - ANEXO II - Preencher'!E60</f>
        <v>0</v>
      </c>
      <c r="E51" s="12">
        <f>IF('[1]TCE - ANEXO II - Preencher'!G60="4 - Assistência Odontológica","2 - Outros Profissionais da saúde",'[1]TCE - ANEXO II - Preencher'!G60)</f>
        <v>0</v>
      </c>
      <c r="F51" s="13">
        <f>'[1]TCE - ANEXO II - Preencher'!H60</f>
        <v>0</v>
      </c>
      <c r="G51" s="14">
        <f>'[1]TCE - ANEXO II - Preencher'!I60</f>
        <v>0</v>
      </c>
      <c r="H51" s="13">
        <f>'[1]TCE - ANEXO II - Preencher'!J60</f>
        <v>0</v>
      </c>
      <c r="I51" s="13">
        <f>'[1]TCE - ANEXO II - Preencher'!K60</f>
        <v>0</v>
      </c>
      <c r="J51" s="15">
        <f>'[1]TCE - ANEXO II - Preencher'!L60</f>
        <v>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0</v>
      </c>
      <c r="P51" s="18">
        <f>'[1]TCE - ANEXO II - Preencher'!X60</f>
        <v>0</v>
      </c>
      <c r="S51" s="22">
        <v>45261</v>
      </c>
    </row>
    <row r="52" spans="1:19" x14ac:dyDescent="0.2">
      <c r="A52" s="8" t="str">
        <f>IFERROR(VLOOKUP(B52,'[1]DADOS (OCULTAR)'!$Q$3:$S$133,3,0),"")</f>
        <v/>
      </c>
      <c r="B52" s="9">
        <f>'[1]TCE - ANEXO II - Preencher'!C61</f>
        <v>0</v>
      </c>
      <c r="C52" s="10"/>
      <c r="D52" s="11">
        <f>'[1]TCE - ANEXO II - Preencher'!E61</f>
        <v>0</v>
      </c>
      <c r="E52" s="12">
        <f>IF('[1]TCE - ANEXO II - Preencher'!G61="4 - Assistência Odontológica","2 - Outros Profissionais da saúde",'[1]TCE - ANEXO II - Preencher'!G61)</f>
        <v>0</v>
      </c>
      <c r="F52" s="13">
        <f>'[1]TCE - ANEXO II - Preencher'!H61</f>
        <v>0</v>
      </c>
      <c r="G52" s="14">
        <f>'[1]TCE - ANEXO II - Preencher'!I61</f>
        <v>0</v>
      </c>
      <c r="H52" s="13">
        <f>'[1]TCE - ANEXO II - Preencher'!J61</f>
        <v>0</v>
      </c>
      <c r="I52" s="13">
        <f>'[1]TCE - ANEXO II - Preencher'!K61</f>
        <v>0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0</v>
      </c>
      <c r="P52" s="18">
        <f>'[1]TCE - ANEXO II - Preencher'!X61</f>
        <v>0</v>
      </c>
      <c r="S52" s="22">
        <v>45292</v>
      </c>
    </row>
    <row r="53" spans="1:19" x14ac:dyDescent="0.2">
      <c r="A53" s="8" t="str">
        <f>IFERROR(VLOOKUP(B53,'[1]DADOS (OCULTAR)'!$Q$3:$S$133,3,0),"")</f>
        <v/>
      </c>
      <c r="B53" s="9">
        <f>'[1]TCE - ANEXO II - Preencher'!C62</f>
        <v>0</v>
      </c>
      <c r="C53" s="10"/>
      <c r="D53" s="11">
        <f>'[1]TCE - ANEXO II - Preencher'!E62</f>
        <v>0</v>
      </c>
      <c r="E53" s="12">
        <f>IF('[1]TCE - ANEXO II - Preencher'!G62="4 - Assistência Odontológica","2 - Outros Profissionais da saúde",'[1]TCE - ANEXO II - Preencher'!G62)</f>
        <v>0</v>
      </c>
      <c r="F53" s="13">
        <f>'[1]TCE - ANEXO II - Preencher'!H62</f>
        <v>0</v>
      </c>
      <c r="G53" s="14">
        <f>'[1]TCE - ANEXO II - Preencher'!I62</f>
        <v>0</v>
      </c>
      <c r="H53" s="13">
        <f>'[1]TCE - ANEXO II - Preencher'!J62</f>
        <v>0</v>
      </c>
      <c r="I53" s="13">
        <f>'[1]TCE - ANEXO II - Preencher'!K62</f>
        <v>0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0</v>
      </c>
      <c r="S53" s="22">
        <v>45323</v>
      </c>
    </row>
    <row r="54" spans="1:19" x14ac:dyDescent="0.2">
      <c r="A54" s="8" t="str">
        <f>IFERROR(VLOOKUP(B54,'[1]DADOS (OCULTAR)'!$Q$3:$S$133,3,0),"")</f>
        <v/>
      </c>
      <c r="B54" s="9">
        <f>'[1]TCE - ANEXO II - Preencher'!C63</f>
        <v>0</v>
      </c>
      <c r="C54" s="10"/>
      <c r="D54" s="11">
        <f>'[1]TCE - ANEXO II - Preencher'!E63</f>
        <v>0</v>
      </c>
      <c r="E54" s="12">
        <f>IF('[1]TCE - ANEXO II - Preencher'!G63="4 - Assistência Odontológica","2 - Outros Profissionais da saúde",'[1]TCE - ANEXO II - Preencher'!G63)</f>
        <v>0</v>
      </c>
      <c r="F54" s="13">
        <f>'[1]TCE - ANEXO II - Preencher'!H63</f>
        <v>0</v>
      </c>
      <c r="G54" s="14">
        <f>'[1]TCE - ANEXO II - Preencher'!I63</f>
        <v>0</v>
      </c>
      <c r="H54" s="13">
        <f>'[1]TCE - ANEXO II - Preencher'!J63</f>
        <v>0</v>
      </c>
      <c r="I54" s="13">
        <f>'[1]TCE - ANEXO II - Preencher'!K63</f>
        <v>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 x14ac:dyDescent="0.2">
      <c r="A55" s="8" t="str">
        <f>IFERROR(VLOOKUP(B55,'[1]DADOS (OCULTAR)'!$Q$3:$S$133,3,0),"")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 x14ac:dyDescent="0.2">
      <c r="A56" s="8" t="str">
        <f>IFERROR(VLOOKUP(B56,'[1]DADOS (OCULTAR)'!$Q$3:$S$133,3,0),"")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 x14ac:dyDescent="0.2">
      <c r="A57" s="8" t="str">
        <f>IFERROR(VLOOKUP(B57,'[1]DADOS (OCULTAR)'!$Q$3:$S$133,3,0),"")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 x14ac:dyDescent="0.2">
      <c r="A58" s="8" t="str">
        <f>IFERROR(VLOOKUP(B58,'[1]DADOS (OCULTAR)'!$Q$3:$S$133,3,0),"")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 x14ac:dyDescent="0.2">
      <c r="A59" s="8" t="str">
        <f>IFERROR(VLOOKUP(B59,'[1]DADOS (OCULTAR)'!$Q$3:$S$133,3,0),"")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 t="str">
        <f>IFERROR(VLOOKUP(B60,'[1]DADOS (OCULTAR)'!$Q$3:$S$133,3,0),"")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(OCULTAR)'!$Q$3:$S$133,3,0),"")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(OCULTAR)'!$Q$3:$S$133,3,0),"")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(OCULTAR)'!$Q$3:$S$133,3,0),"")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(OCULTAR)'!$Q$3:$S$133,3,0),"")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(OCULTAR)'!$Q$3:$S$133,3,0),"")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(OCULTAR)'!$Q$3:$S$133,3,0),"")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(OCULTAR)'!$Q$3:$S$133,3,0),"")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(OCULTAR)'!$Q$3:$S$133,3,0),"")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(OCULTAR)'!$Q$3:$S$133,3,0),"")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(OCULTAR)'!$Q$3:$S$133,3,0),"")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(OCULTAR)'!$Q$3:$S$133,3,0),"")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(OCULTAR)'!$Q$3:$S$133,3,0),"")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(OCULTAR)'!$Q$3:$S$133,3,0),"")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(OCULTAR)'!$Q$3:$S$133,3,0),"")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(OCULTAR)'!$Q$3:$S$133,3,0),"")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(OCULTAR)'!$Q$3:$S$133,3,0),"")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(OCULTAR)'!$Q$3:$S$133,3,0),"")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(OCULTAR)'!$Q$3:$S$133,3,0),"")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(OCULTAR)'!$Q$3:$S$133,3,0),"")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(OCULTAR)'!$Q$3:$S$133,3,0),"")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(OCULTAR)'!$Q$3:$S$133,3,0),"")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(OCULTAR)'!$Q$3:$S$133,3,0),"")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(OCULTAR)'!$Q$3:$S$133,3,0),"")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(OCULTAR)'!$Q$3:$S$133,3,0),"")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(OCULTAR)'!$Q$3:$S$133,3,0),"")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(OCULTAR)'!$Q$3:$S$133,3,0),"")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(OCULTAR)'!$Q$3:$S$133,3,0),"")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(OCULTAR)'!$Q$3:$S$133,3,0),"")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(OCULTAR)'!$Q$3:$S$133,3,0),"")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(OCULTAR)'!$Q$3:$S$133,3,0),"")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(OCULTAR)'!$Q$3:$S$133,3,0),"")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(OCULTAR)'!$Q$3:$S$133,3,0),"")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(OCULTAR)'!$Q$3:$S$133,3,0),"")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(OCULTAR)'!$Q$3:$S$133,3,0),"")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(OCULTAR)'!$Q$3:$S$133,3,0),"")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(OCULTAR)'!$Q$3:$S$133,3,0),"")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(OCULTAR)'!$Q$3:$S$133,3,0),"")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(OCULTAR)'!$Q$3:$S$133,3,0),"")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(OCULTAR)'!$Q$3:$S$133,3,0),"")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(OCULTAR)'!$Q$3:$S$133,3,0),"")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(OCULTAR)'!$Q$3:$S$133,3,0),"")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(OCULTAR)'!$Q$3:$S$133,3,0),"")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(OCULTAR)'!$Q$3:$S$133,3,0),"")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(OCULTAR)'!$Q$3:$S$133,3,0),"")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(OCULTAR)'!$Q$3:$S$133,3,0),"")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(OCULTAR)'!$Q$3:$S$133,3,0),"")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(OCULTAR)'!$Q$3:$S$133,3,0),"")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(OCULTAR)'!$Q$3:$S$133,3,0),"")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(OCULTAR)'!$Q$3:$S$133,3,0),"")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(OCULTAR)'!$Q$3:$S$133,3,0),"")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(OCULTAR)'!$Q$3:$S$133,3,0),"")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(OCULTAR)'!$Q$3:$S$133,3,0),"")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(OCULTAR)'!$Q$3:$S$133,3,0),"")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(OCULTAR)'!$Q$3:$S$133,3,0),"")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(OCULTAR)'!$Q$3:$S$133,3,0),"")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(OCULTAR)'!$Q$3:$S$133,3,0),"")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(OCULTAR)'!$Q$3:$S$133,3,0),"")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(OCULTAR)'!$Q$3:$S$133,3,0),"")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(OCULTAR)'!$Q$3:$S$133,3,0),"")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(OCULTAR)'!$Q$3:$S$133,3,0),"")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(OCULTAR)'!$Q$3:$S$133,3,0),"")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(OCULTAR)'!$Q$3:$S$133,3,0),"")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(OCULTAR)'!$Q$3:$S$133,3,0),"")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(OCULTAR)'!$Q$3:$S$133,3,0),"")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(OCULTAR)'!$Q$3:$S$133,3,0),"")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(OCULTAR)'!$Q$3:$S$133,3,0),"")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(OCULTAR)'!$Q$3:$S$133,3,0),"")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(OCULTAR)'!$Q$3:$S$133,3,0),"")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(OCULTAR)'!$Q$3:$S$133,3,0),"")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(OCULTAR)'!$Q$3:$S$133,3,0),"")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(OCULTAR)'!$Q$3:$S$133,3,0),"")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(OCULTAR)'!$Q$3:$S$133,3,0),"")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(OCULTAR)'!$Q$3:$S$133,3,0),"")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(OCULTAR)'!$Q$3:$S$133,3,0),"")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(OCULTAR)'!$Q$3:$S$133,3,0),"")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(OCULTAR)'!$Q$3:$S$133,3,0),"")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(OCULTAR)'!$Q$3:$S$133,3,0),"")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(OCULTAR)'!$Q$3:$S$133,3,0),"")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(OCULTAR)'!$Q$3:$S$133,3,0),"")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(OCULTAR)'!$Q$3:$S$133,3,0),"")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(OCULTAR)'!$Q$3:$S$133,3,0),"")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(OCULTAR)'!$Q$3:$S$133,3,0),"")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(OCULTAR)'!$Q$3:$S$133,3,0),"")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(OCULTAR)'!$Q$3:$S$133,3,0),"")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(OCULTAR)'!$Q$3:$S$133,3,0),"")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(OCULTAR)'!$Q$3:$S$133,3,0),"")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(OCULTAR)'!$Q$3:$S$133,3,0),"")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(OCULTAR)'!$Q$3:$S$133,3,0),"")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(OCULTAR)'!$Q$3:$S$133,3,0),"")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(OCULTAR)'!$Q$3:$S$133,3,0),"")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(OCULTAR)'!$Q$3:$S$133,3,0),"")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(OCULTAR)'!$Q$3:$S$133,3,0),"")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(OCULTAR)'!$Q$3:$S$133,3,0),"")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(OCULTAR)'!$Q$3:$S$133,3,0),"")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(OCULTAR)'!$Q$3:$S$133,3,0),"")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(OCULTAR)'!$Q$3:$S$133,3,0),"")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(OCULTAR)'!$Q$3:$S$133,3,0),"")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(OCULTAR)'!$Q$3:$S$133,3,0),"")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(OCULTAR)'!$Q$3:$S$133,3,0),"")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(OCULTAR)'!$Q$3:$S$133,3,0),"")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(OCULTAR)'!$Q$3:$S$133,3,0),"")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(OCULTAR)'!$Q$3:$S$133,3,0),"")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(OCULTAR)'!$Q$3:$S$133,3,0),"")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(OCULTAR)'!$Q$3:$S$133,3,0),"")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(OCULTAR)'!$Q$3:$S$133,3,0),"")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(OCULTAR)'!$Q$3:$S$133,3,0),"")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(OCULTAR)'!$Q$3:$S$133,3,0),"")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(OCULTAR)'!$Q$3:$S$133,3,0),"")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(OCULTAR)'!$Q$3:$S$133,3,0),"")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(OCULTAR)'!$Q$3:$S$133,3,0),"")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(OCULTAR)'!$Q$3:$S$133,3,0),"")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(OCULTAR)'!$Q$3:$S$133,3,0),"")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(OCULTAR)'!$Q$3:$S$133,3,0),"")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(OCULTAR)'!$Q$3:$S$133,3,0),"")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(OCULTAR)'!$Q$3:$S$133,3,0),"")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(OCULTAR)'!$Q$3:$S$133,3,0),"")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(OCULTAR)'!$Q$3:$S$133,3,0),"")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(OCULTAR)'!$Q$3:$S$133,3,0),"")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(OCULTAR)'!$Q$3:$S$133,3,0),"")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(OCULTAR)'!$Q$3:$S$133,3,0),"")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(OCULTAR)'!$Q$3:$S$133,3,0),"")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(OCULTAR)'!$Q$3:$S$133,3,0),"")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(OCULTAR)'!$Q$3:$S$133,3,0),"")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(OCULTAR)'!$Q$3:$S$133,3,0),"")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(OCULTAR)'!$Q$3:$S$133,3,0),"")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(OCULTAR)'!$Q$3:$S$133,3,0),"")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(OCULTAR)'!$Q$3:$S$133,3,0),"")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UPAE Petrolina - despesa pessoa</vt:lpstr>
      <vt:lpstr>'UPAE Petrolina - despesa pessoa'!Excel_BuiltIn__FilterDatabase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2023-07-25T20:42:36Z</dcterms:created>
  <dcterms:modified xsi:type="dcterms:W3CDTF">2023-07-25T20:43:16Z</dcterms:modified>
</cp:coreProperties>
</file>