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CF\2023\05.2023\ARQUIVOS ZIP\Excel\"/>
    </mc:Choice>
  </mc:AlternateContent>
  <bookViews>
    <workbookView xWindow="0" yWindow="0" windowWidth="20490" windowHeight="763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 s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 s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 s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 s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 s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 s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 s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 s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 s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 s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 s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 s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 s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/>
  <c r="L1809" i="1"/>
  <c r="J1809" i="1"/>
  <c r="I1809" i="1"/>
  <c r="H1809" i="1"/>
  <c r="G1809" i="1"/>
  <c r="F1809" i="1"/>
  <c r="K1809" i="1" s="1"/>
  <c r="E1809" i="1"/>
  <c r="D1809" i="1"/>
  <c r="C1809" i="1"/>
  <c r="B1809" i="1"/>
  <c r="A1809" i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/>
  <c r="L1761" i="1"/>
  <c r="J1761" i="1"/>
  <c r="I1761" i="1"/>
  <c r="H1761" i="1"/>
  <c r="G1761" i="1"/>
  <c r="F1761" i="1"/>
  <c r="K1761" i="1" s="1"/>
  <c r="E1761" i="1"/>
  <c r="D1761" i="1"/>
  <c r="C1761" i="1"/>
  <c r="B1761" i="1"/>
  <c r="A1761" i="1"/>
  <c r="L1760" i="1"/>
  <c r="J1760" i="1"/>
  <c r="I1760" i="1"/>
  <c r="H1760" i="1"/>
  <c r="G1760" i="1"/>
  <c r="F1760" i="1"/>
  <c r="K1760" i="1" s="1"/>
  <c r="E1760" i="1"/>
  <c r="D1760" i="1"/>
  <c r="C1760" i="1"/>
  <c r="B1760" i="1"/>
  <c r="A1760" i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/>
  <c r="L1758" i="1"/>
  <c r="J1758" i="1"/>
  <c r="I1758" i="1"/>
  <c r="H1758" i="1"/>
  <c r="G1758" i="1"/>
  <c r="F1758" i="1"/>
  <c r="K1758" i="1" s="1"/>
  <c r="E1758" i="1"/>
  <c r="D1758" i="1"/>
  <c r="C1758" i="1"/>
  <c r="B1758" i="1"/>
  <c r="A1758" i="1"/>
  <c r="L1757" i="1"/>
  <c r="J1757" i="1"/>
  <c r="I1757" i="1"/>
  <c r="H1757" i="1"/>
  <c r="G1757" i="1"/>
  <c r="F1757" i="1"/>
  <c r="K1757" i="1" s="1"/>
  <c r="E1757" i="1"/>
  <c r="D1757" i="1"/>
  <c r="C1757" i="1"/>
  <c r="B1757" i="1"/>
  <c r="A1757" i="1"/>
  <c r="L1756" i="1"/>
  <c r="J1756" i="1"/>
  <c r="I1756" i="1"/>
  <c r="H1756" i="1"/>
  <c r="G1756" i="1"/>
  <c r="F1756" i="1"/>
  <c r="K1756" i="1" s="1"/>
  <c r="E1756" i="1"/>
  <c r="D1756" i="1"/>
  <c r="C1756" i="1"/>
  <c r="B1756" i="1"/>
  <c r="A1756" i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/>
  <c r="L1754" i="1"/>
  <c r="J1754" i="1"/>
  <c r="I1754" i="1"/>
  <c r="H1754" i="1"/>
  <c r="G1754" i="1"/>
  <c r="F1754" i="1"/>
  <c r="K1754" i="1" s="1"/>
  <c r="E1754" i="1"/>
  <c r="D1754" i="1"/>
  <c r="C1754" i="1"/>
  <c r="B1754" i="1"/>
  <c r="A1754" i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/>
  <c r="L1752" i="1"/>
  <c r="J1752" i="1"/>
  <c r="I1752" i="1"/>
  <c r="H1752" i="1"/>
  <c r="G1752" i="1"/>
  <c r="F1752" i="1"/>
  <c r="K1752" i="1" s="1"/>
  <c r="E1752" i="1"/>
  <c r="D1752" i="1"/>
  <c r="C1752" i="1"/>
  <c r="B1752" i="1"/>
  <c r="A1752" i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/>
  <c r="L1750" i="1"/>
  <c r="J1750" i="1"/>
  <c r="I1750" i="1"/>
  <c r="H1750" i="1"/>
  <c r="G1750" i="1"/>
  <c r="F1750" i="1"/>
  <c r="K1750" i="1" s="1"/>
  <c r="E1750" i="1"/>
  <c r="D1750" i="1"/>
  <c r="C1750" i="1"/>
  <c r="B1750" i="1"/>
  <c r="A1750" i="1"/>
  <c r="L1749" i="1"/>
  <c r="J1749" i="1"/>
  <c r="I1749" i="1"/>
  <c r="H1749" i="1"/>
  <c r="G1749" i="1"/>
  <c r="F1749" i="1"/>
  <c r="K1749" i="1" s="1"/>
  <c r="E1749" i="1"/>
  <c r="D1749" i="1"/>
  <c r="C1749" i="1"/>
  <c r="B1749" i="1"/>
  <c r="A1749" i="1"/>
  <c r="L1748" i="1"/>
  <c r="J1748" i="1"/>
  <c r="I1748" i="1"/>
  <c r="H1748" i="1"/>
  <c r="G1748" i="1"/>
  <c r="F1748" i="1"/>
  <c r="K1748" i="1" s="1"/>
  <c r="E1748" i="1"/>
  <c r="D1748" i="1"/>
  <c r="C1748" i="1"/>
  <c r="B1748" i="1"/>
  <c r="A1748" i="1"/>
  <c r="L1747" i="1"/>
  <c r="J1747" i="1"/>
  <c r="I1747" i="1"/>
  <c r="H1747" i="1"/>
  <c r="G1747" i="1"/>
  <c r="F1747" i="1"/>
  <c r="K1747" i="1" s="1"/>
  <c r="E1747" i="1"/>
  <c r="D1747" i="1"/>
  <c r="C1747" i="1"/>
  <c r="B1747" i="1"/>
  <c r="A1747" i="1"/>
  <c r="L1746" i="1"/>
  <c r="J1746" i="1"/>
  <c r="I1746" i="1"/>
  <c r="H1746" i="1"/>
  <c r="G1746" i="1"/>
  <c r="F1746" i="1"/>
  <c r="K1746" i="1" s="1"/>
  <c r="E1746" i="1"/>
  <c r="D1746" i="1"/>
  <c r="C1746" i="1"/>
  <c r="B1746" i="1"/>
  <c r="A1746" i="1"/>
  <c r="L1745" i="1"/>
  <c r="J1745" i="1"/>
  <c r="I1745" i="1"/>
  <c r="H1745" i="1"/>
  <c r="G1745" i="1"/>
  <c r="F1745" i="1"/>
  <c r="K1745" i="1" s="1"/>
  <c r="E1745" i="1"/>
  <c r="D1745" i="1"/>
  <c r="C1745" i="1"/>
  <c r="B1745" i="1"/>
  <c r="A1745" i="1"/>
  <c r="L1744" i="1"/>
  <c r="J1744" i="1"/>
  <c r="I1744" i="1"/>
  <c r="H1744" i="1"/>
  <c r="G1744" i="1"/>
  <c r="F1744" i="1"/>
  <c r="K1744" i="1" s="1"/>
  <c r="E1744" i="1"/>
  <c r="D1744" i="1"/>
  <c r="C1744" i="1"/>
  <c r="B1744" i="1"/>
  <c r="A1744" i="1"/>
  <c r="L1743" i="1"/>
  <c r="J1743" i="1"/>
  <c r="I1743" i="1"/>
  <c r="H1743" i="1"/>
  <c r="G1743" i="1"/>
  <c r="F1743" i="1"/>
  <c r="K1743" i="1" s="1"/>
  <c r="E1743" i="1"/>
  <c r="D1743" i="1"/>
  <c r="C1743" i="1"/>
  <c r="B1743" i="1"/>
  <c r="A1743" i="1"/>
  <c r="L1742" i="1"/>
  <c r="J1742" i="1"/>
  <c r="I1742" i="1"/>
  <c r="H1742" i="1"/>
  <c r="G1742" i="1"/>
  <c r="F1742" i="1"/>
  <c r="K1742" i="1" s="1"/>
  <c r="E1742" i="1"/>
  <c r="D1742" i="1"/>
  <c r="C1742" i="1"/>
  <c r="B1742" i="1"/>
  <c r="A1742" i="1"/>
  <c r="L1741" i="1"/>
  <c r="J1741" i="1"/>
  <c r="I1741" i="1"/>
  <c r="H1741" i="1"/>
  <c r="G1741" i="1"/>
  <c r="F1741" i="1"/>
  <c r="K1741" i="1" s="1"/>
  <c r="E1741" i="1"/>
  <c r="D1741" i="1"/>
  <c r="C1741" i="1"/>
  <c r="B1741" i="1"/>
  <c r="A1741" i="1"/>
  <c r="L1740" i="1"/>
  <c r="J1740" i="1"/>
  <c r="I1740" i="1"/>
  <c r="H1740" i="1"/>
  <c r="G1740" i="1"/>
  <c r="F1740" i="1"/>
  <c r="K1740" i="1" s="1"/>
  <c r="E1740" i="1"/>
  <c r="D1740" i="1"/>
  <c r="C1740" i="1"/>
  <c r="B1740" i="1"/>
  <c r="A1740" i="1"/>
  <c r="L1739" i="1"/>
  <c r="J1739" i="1"/>
  <c r="I1739" i="1"/>
  <c r="H1739" i="1"/>
  <c r="G1739" i="1"/>
  <c r="F1739" i="1"/>
  <c r="K1739" i="1" s="1"/>
  <c r="E1739" i="1"/>
  <c r="D1739" i="1"/>
  <c r="C1739" i="1"/>
  <c r="B1739" i="1"/>
  <c r="A1739" i="1"/>
  <c r="L1738" i="1"/>
  <c r="J1738" i="1"/>
  <c r="I1738" i="1"/>
  <c r="H1738" i="1"/>
  <c r="G1738" i="1"/>
  <c r="F1738" i="1"/>
  <c r="K1738" i="1" s="1"/>
  <c r="E1738" i="1"/>
  <c r="D1738" i="1"/>
  <c r="C1738" i="1"/>
  <c r="B1738" i="1"/>
  <c r="A1738" i="1"/>
  <c r="L1737" i="1"/>
  <c r="J1737" i="1"/>
  <c r="I1737" i="1"/>
  <c r="H1737" i="1"/>
  <c r="G1737" i="1"/>
  <c r="F1737" i="1"/>
  <c r="K1737" i="1" s="1"/>
  <c r="E1737" i="1"/>
  <c r="D1737" i="1"/>
  <c r="C1737" i="1"/>
  <c r="B1737" i="1"/>
  <c r="A1737" i="1"/>
  <c r="L1736" i="1"/>
  <c r="J1736" i="1"/>
  <c r="I1736" i="1"/>
  <c r="H1736" i="1"/>
  <c r="G1736" i="1"/>
  <c r="F1736" i="1"/>
  <c r="K1736" i="1" s="1"/>
  <c r="E1736" i="1"/>
  <c r="D1736" i="1"/>
  <c r="C1736" i="1"/>
  <c r="B1736" i="1"/>
  <c r="A1736" i="1"/>
  <c r="L1735" i="1"/>
  <c r="J1735" i="1"/>
  <c r="I1735" i="1"/>
  <c r="H1735" i="1"/>
  <c r="G1735" i="1"/>
  <c r="F1735" i="1"/>
  <c r="K1735" i="1" s="1"/>
  <c r="E1735" i="1"/>
  <c r="D1735" i="1"/>
  <c r="C1735" i="1"/>
  <c r="B1735" i="1"/>
  <c r="A1735" i="1"/>
  <c r="L1734" i="1"/>
  <c r="J1734" i="1"/>
  <c r="I1734" i="1"/>
  <c r="H1734" i="1"/>
  <c r="G1734" i="1"/>
  <c r="F1734" i="1"/>
  <c r="K1734" i="1" s="1"/>
  <c r="E1734" i="1"/>
  <c r="D1734" i="1"/>
  <c r="C1734" i="1"/>
  <c r="B1734" i="1"/>
  <c r="A1734" i="1"/>
  <c r="L1733" i="1"/>
  <c r="J1733" i="1"/>
  <c r="I1733" i="1"/>
  <c r="H1733" i="1"/>
  <c r="G1733" i="1"/>
  <c r="F1733" i="1"/>
  <c r="K1733" i="1" s="1"/>
  <c r="E1733" i="1"/>
  <c r="D1733" i="1"/>
  <c r="C1733" i="1"/>
  <c r="B1733" i="1"/>
  <c r="A1733" i="1"/>
  <c r="L1732" i="1"/>
  <c r="J1732" i="1"/>
  <c r="I1732" i="1"/>
  <c r="H1732" i="1"/>
  <c r="G1732" i="1"/>
  <c r="F1732" i="1"/>
  <c r="K1732" i="1" s="1"/>
  <c r="E1732" i="1"/>
  <c r="D1732" i="1"/>
  <c r="C1732" i="1"/>
  <c r="B1732" i="1"/>
  <c r="A1732" i="1"/>
  <c r="L1731" i="1"/>
  <c r="J1731" i="1"/>
  <c r="I1731" i="1"/>
  <c r="H1731" i="1"/>
  <c r="G1731" i="1"/>
  <c r="F1731" i="1"/>
  <c r="K1731" i="1" s="1"/>
  <c r="E1731" i="1"/>
  <c r="D1731" i="1"/>
  <c r="C1731" i="1"/>
  <c r="B1731" i="1"/>
  <c r="A1731" i="1"/>
  <c r="L1730" i="1"/>
  <c r="J1730" i="1"/>
  <c r="I1730" i="1"/>
  <c r="H1730" i="1"/>
  <c r="G1730" i="1"/>
  <c r="F1730" i="1"/>
  <c r="K1730" i="1" s="1"/>
  <c r="E1730" i="1"/>
  <c r="D1730" i="1"/>
  <c r="C1730" i="1"/>
  <c r="B1730" i="1"/>
  <c r="A1730" i="1"/>
  <c r="L1729" i="1"/>
  <c r="J1729" i="1"/>
  <c r="I1729" i="1"/>
  <c r="H1729" i="1"/>
  <c r="G1729" i="1"/>
  <c r="F1729" i="1"/>
  <c r="K1729" i="1" s="1"/>
  <c r="E1729" i="1"/>
  <c r="D1729" i="1"/>
  <c r="C1729" i="1"/>
  <c r="B1729" i="1"/>
  <c r="A1729" i="1"/>
  <c r="L1728" i="1"/>
  <c r="J1728" i="1"/>
  <c r="I1728" i="1"/>
  <c r="H1728" i="1"/>
  <c r="G1728" i="1"/>
  <c r="F1728" i="1"/>
  <c r="K1728" i="1" s="1"/>
  <c r="E1728" i="1"/>
  <c r="D1728" i="1"/>
  <c r="C1728" i="1"/>
  <c r="B1728" i="1"/>
  <c r="A1728" i="1"/>
  <c r="L1727" i="1"/>
  <c r="J1727" i="1"/>
  <c r="I1727" i="1"/>
  <c r="H1727" i="1"/>
  <c r="G1727" i="1"/>
  <c r="F1727" i="1"/>
  <c r="K1727" i="1" s="1"/>
  <c r="E1727" i="1"/>
  <c r="D1727" i="1"/>
  <c r="C1727" i="1"/>
  <c r="B1727" i="1"/>
  <c r="A1727" i="1"/>
  <c r="L1726" i="1"/>
  <c r="J1726" i="1"/>
  <c r="I1726" i="1"/>
  <c r="H1726" i="1"/>
  <c r="G1726" i="1"/>
  <c r="F1726" i="1"/>
  <c r="K1726" i="1" s="1"/>
  <c r="E1726" i="1"/>
  <c r="D1726" i="1"/>
  <c r="C1726" i="1"/>
  <c r="B1726" i="1"/>
  <c r="A1726" i="1"/>
  <c r="L1725" i="1"/>
  <c r="J1725" i="1"/>
  <c r="I1725" i="1"/>
  <c r="H1725" i="1"/>
  <c r="G1725" i="1"/>
  <c r="F1725" i="1"/>
  <c r="K1725" i="1" s="1"/>
  <c r="E1725" i="1"/>
  <c r="D1725" i="1"/>
  <c r="C1725" i="1"/>
  <c r="B1725" i="1"/>
  <c r="A1725" i="1"/>
  <c r="L1724" i="1"/>
  <c r="J1724" i="1"/>
  <c r="I1724" i="1"/>
  <c r="H1724" i="1"/>
  <c r="G1724" i="1"/>
  <c r="F1724" i="1"/>
  <c r="K1724" i="1" s="1"/>
  <c r="E1724" i="1"/>
  <c r="D1724" i="1"/>
  <c r="C1724" i="1"/>
  <c r="B1724" i="1"/>
  <c r="A1724" i="1"/>
  <c r="L1723" i="1"/>
  <c r="J1723" i="1"/>
  <c r="I1723" i="1"/>
  <c r="H1723" i="1"/>
  <c r="G1723" i="1"/>
  <c r="F1723" i="1"/>
  <c r="K1723" i="1" s="1"/>
  <c r="E1723" i="1"/>
  <c r="D1723" i="1"/>
  <c r="C1723" i="1"/>
  <c r="B1723" i="1"/>
  <c r="A1723" i="1"/>
  <c r="L1722" i="1"/>
  <c r="J1722" i="1"/>
  <c r="I1722" i="1"/>
  <c r="H1722" i="1"/>
  <c r="G1722" i="1"/>
  <c r="F1722" i="1"/>
  <c r="K1722" i="1" s="1"/>
  <c r="E1722" i="1"/>
  <c r="D1722" i="1"/>
  <c r="C1722" i="1"/>
  <c r="B1722" i="1"/>
  <c r="A1722" i="1"/>
  <c r="L1721" i="1"/>
  <c r="J1721" i="1"/>
  <c r="I1721" i="1"/>
  <c r="H1721" i="1"/>
  <c r="G1721" i="1"/>
  <c r="F1721" i="1"/>
  <c r="K1721" i="1" s="1"/>
  <c r="E1721" i="1"/>
  <c r="D1721" i="1"/>
  <c r="C1721" i="1"/>
  <c r="B1721" i="1"/>
  <c r="A1721" i="1"/>
  <c r="L1720" i="1"/>
  <c r="J1720" i="1"/>
  <c r="I1720" i="1"/>
  <c r="H1720" i="1"/>
  <c r="G1720" i="1"/>
  <c r="F1720" i="1"/>
  <c r="K1720" i="1" s="1"/>
  <c r="E1720" i="1"/>
  <c r="D1720" i="1"/>
  <c r="C1720" i="1"/>
  <c r="B1720" i="1"/>
  <c r="A1720" i="1"/>
  <c r="L1719" i="1"/>
  <c r="J1719" i="1"/>
  <c r="I1719" i="1"/>
  <c r="H1719" i="1"/>
  <c r="G1719" i="1"/>
  <c r="F1719" i="1"/>
  <c r="K1719" i="1" s="1"/>
  <c r="E1719" i="1"/>
  <c r="D1719" i="1"/>
  <c r="C1719" i="1"/>
  <c r="B1719" i="1"/>
  <c r="A1719" i="1"/>
  <c r="L1718" i="1"/>
  <c r="J1718" i="1"/>
  <c r="I1718" i="1"/>
  <c r="H1718" i="1"/>
  <c r="G1718" i="1"/>
  <c r="F1718" i="1"/>
  <c r="K1718" i="1" s="1"/>
  <c r="E1718" i="1"/>
  <c r="D1718" i="1"/>
  <c r="C1718" i="1"/>
  <c r="B1718" i="1"/>
  <c r="A1718" i="1"/>
  <c r="L1717" i="1"/>
  <c r="J1717" i="1"/>
  <c r="I1717" i="1"/>
  <c r="H1717" i="1"/>
  <c r="G1717" i="1"/>
  <c r="F1717" i="1"/>
  <c r="K1717" i="1" s="1"/>
  <c r="E1717" i="1"/>
  <c r="D1717" i="1"/>
  <c r="C1717" i="1"/>
  <c r="B1717" i="1"/>
  <c r="A1717" i="1"/>
  <c r="L1716" i="1"/>
  <c r="J1716" i="1"/>
  <c r="I1716" i="1"/>
  <c r="H1716" i="1"/>
  <c r="G1716" i="1"/>
  <c r="F1716" i="1"/>
  <c r="K1716" i="1" s="1"/>
  <c r="E1716" i="1"/>
  <c r="D1716" i="1"/>
  <c r="C1716" i="1"/>
  <c r="B1716" i="1"/>
  <c r="A1716" i="1"/>
  <c r="L1715" i="1"/>
  <c r="J1715" i="1"/>
  <c r="I1715" i="1"/>
  <c r="H1715" i="1"/>
  <c r="G1715" i="1"/>
  <c r="F1715" i="1"/>
  <c r="K1715" i="1" s="1"/>
  <c r="E1715" i="1"/>
  <c r="D1715" i="1"/>
  <c r="C1715" i="1"/>
  <c r="B1715" i="1"/>
  <c r="A1715" i="1"/>
  <c r="L1714" i="1"/>
  <c r="J1714" i="1"/>
  <c r="I1714" i="1"/>
  <c r="H1714" i="1"/>
  <c r="G1714" i="1"/>
  <c r="F1714" i="1"/>
  <c r="K1714" i="1" s="1"/>
  <c r="E1714" i="1"/>
  <c r="D1714" i="1"/>
  <c r="C1714" i="1"/>
  <c r="B1714" i="1"/>
  <c r="A1714" i="1"/>
  <c r="L1713" i="1"/>
  <c r="J1713" i="1"/>
  <c r="I1713" i="1"/>
  <c r="H1713" i="1"/>
  <c r="G1713" i="1"/>
  <c r="F1713" i="1"/>
  <c r="K1713" i="1" s="1"/>
  <c r="E1713" i="1"/>
  <c r="D1713" i="1"/>
  <c r="C1713" i="1"/>
  <c r="B1713" i="1"/>
  <c r="A1713" i="1"/>
  <c r="L1712" i="1"/>
  <c r="J1712" i="1"/>
  <c r="I1712" i="1"/>
  <c r="H1712" i="1"/>
  <c r="G1712" i="1"/>
  <c r="F1712" i="1"/>
  <c r="K1712" i="1" s="1"/>
  <c r="E1712" i="1"/>
  <c r="D1712" i="1"/>
  <c r="C1712" i="1"/>
  <c r="B1712" i="1"/>
  <c r="A1712" i="1"/>
  <c r="L1711" i="1"/>
  <c r="J1711" i="1"/>
  <c r="I1711" i="1"/>
  <c r="H1711" i="1"/>
  <c r="G1711" i="1"/>
  <c r="F1711" i="1"/>
  <c r="K1711" i="1" s="1"/>
  <c r="E1711" i="1"/>
  <c r="D1711" i="1"/>
  <c r="C1711" i="1"/>
  <c r="B1711" i="1"/>
  <c r="A1711" i="1"/>
  <c r="L1710" i="1"/>
  <c r="J1710" i="1"/>
  <c r="I1710" i="1"/>
  <c r="H1710" i="1"/>
  <c r="G1710" i="1"/>
  <c r="F1710" i="1"/>
  <c r="K1710" i="1" s="1"/>
  <c r="E1710" i="1"/>
  <c r="D1710" i="1"/>
  <c r="C1710" i="1"/>
  <c r="B1710" i="1"/>
  <c r="A1710" i="1"/>
  <c r="L1709" i="1"/>
  <c r="J1709" i="1"/>
  <c r="I1709" i="1"/>
  <c r="H1709" i="1"/>
  <c r="G1709" i="1"/>
  <c r="F1709" i="1"/>
  <c r="K1709" i="1" s="1"/>
  <c r="E1709" i="1"/>
  <c r="D1709" i="1"/>
  <c r="C1709" i="1"/>
  <c r="B1709" i="1"/>
  <c r="A1709" i="1"/>
  <c r="L1708" i="1"/>
  <c r="J1708" i="1"/>
  <c r="I1708" i="1"/>
  <c r="H1708" i="1"/>
  <c r="G1708" i="1"/>
  <c r="F1708" i="1"/>
  <c r="K1708" i="1" s="1"/>
  <c r="E1708" i="1"/>
  <c r="D1708" i="1"/>
  <c r="C1708" i="1"/>
  <c r="B1708" i="1"/>
  <c r="A1708" i="1"/>
  <c r="L1707" i="1"/>
  <c r="J1707" i="1"/>
  <c r="I1707" i="1"/>
  <c r="H1707" i="1"/>
  <c r="G1707" i="1"/>
  <c r="F1707" i="1"/>
  <c r="K1707" i="1" s="1"/>
  <c r="E1707" i="1"/>
  <c r="D1707" i="1"/>
  <c r="C1707" i="1"/>
  <c r="B1707" i="1"/>
  <c r="A1707" i="1"/>
  <c r="L1706" i="1"/>
  <c r="J1706" i="1"/>
  <c r="I1706" i="1"/>
  <c r="H1706" i="1"/>
  <c r="G1706" i="1"/>
  <c r="F1706" i="1"/>
  <c r="K1706" i="1" s="1"/>
  <c r="E1706" i="1"/>
  <c r="D1706" i="1"/>
  <c r="C1706" i="1"/>
  <c r="B1706" i="1"/>
  <c r="A1706" i="1"/>
  <c r="L1705" i="1"/>
  <c r="J1705" i="1"/>
  <c r="I1705" i="1"/>
  <c r="H1705" i="1"/>
  <c r="G1705" i="1"/>
  <c r="F1705" i="1"/>
  <c r="K1705" i="1" s="1"/>
  <c r="E1705" i="1"/>
  <c r="D1705" i="1"/>
  <c r="C1705" i="1"/>
  <c r="B1705" i="1"/>
  <c r="A1705" i="1"/>
  <c r="L1704" i="1"/>
  <c r="J1704" i="1"/>
  <c r="I1704" i="1"/>
  <c r="H1704" i="1"/>
  <c r="G1704" i="1"/>
  <c r="F1704" i="1"/>
  <c r="K1704" i="1" s="1"/>
  <c r="E1704" i="1"/>
  <c r="D1704" i="1"/>
  <c r="C1704" i="1"/>
  <c r="B1704" i="1"/>
  <c r="A1704" i="1"/>
  <c r="L1703" i="1"/>
  <c r="J1703" i="1"/>
  <c r="I1703" i="1"/>
  <c r="H1703" i="1"/>
  <c r="G1703" i="1"/>
  <c r="F1703" i="1"/>
  <c r="K1703" i="1" s="1"/>
  <c r="E1703" i="1"/>
  <c r="D1703" i="1"/>
  <c r="C1703" i="1"/>
  <c r="B1703" i="1"/>
  <c r="A1703" i="1"/>
  <c r="L1702" i="1"/>
  <c r="J1702" i="1"/>
  <c r="I1702" i="1"/>
  <c r="H1702" i="1"/>
  <c r="G1702" i="1"/>
  <c r="F1702" i="1"/>
  <c r="K1702" i="1" s="1"/>
  <c r="E1702" i="1"/>
  <c r="D1702" i="1"/>
  <c r="C1702" i="1"/>
  <c r="B1702" i="1"/>
  <c r="A1702" i="1"/>
  <c r="L1701" i="1"/>
  <c r="J1701" i="1"/>
  <c r="I1701" i="1"/>
  <c r="H1701" i="1"/>
  <c r="G1701" i="1"/>
  <c r="F1701" i="1"/>
  <c r="K1701" i="1" s="1"/>
  <c r="E1701" i="1"/>
  <c r="D1701" i="1"/>
  <c r="C1701" i="1"/>
  <c r="B1701" i="1"/>
  <c r="A1701" i="1"/>
  <c r="L1700" i="1"/>
  <c r="J1700" i="1"/>
  <c r="I1700" i="1"/>
  <c r="H1700" i="1"/>
  <c r="G1700" i="1"/>
  <c r="F1700" i="1"/>
  <c r="K1700" i="1" s="1"/>
  <c r="E1700" i="1"/>
  <c r="D1700" i="1"/>
  <c r="C1700" i="1"/>
  <c r="B1700" i="1"/>
  <c r="A1700" i="1"/>
  <c r="L1699" i="1"/>
  <c r="J1699" i="1"/>
  <c r="I1699" i="1"/>
  <c r="H1699" i="1"/>
  <c r="G1699" i="1"/>
  <c r="F1699" i="1"/>
  <c r="K1699" i="1" s="1"/>
  <c r="E1699" i="1"/>
  <c r="D1699" i="1"/>
  <c r="C1699" i="1"/>
  <c r="B1699" i="1"/>
  <c r="A1699" i="1"/>
  <c r="L1698" i="1"/>
  <c r="J1698" i="1"/>
  <c r="I1698" i="1"/>
  <c r="H1698" i="1"/>
  <c r="G1698" i="1"/>
  <c r="F1698" i="1"/>
  <c r="K1698" i="1" s="1"/>
  <c r="E1698" i="1"/>
  <c r="D1698" i="1"/>
  <c r="C1698" i="1"/>
  <c r="B1698" i="1"/>
  <c r="A1698" i="1"/>
  <c r="L1697" i="1"/>
  <c r="J1697" i="1"/>
  <c r="I1697" i="1"/>
  <c r="H1697" i="1"/>
  <c r="G1697" i="1"/>
  <c r="F1697" i="1"/>
  <c r="K1697" i="1" s="1"/>
  <c r="E1697" i="1"/>
  <c r="D1697" i="1"/>
  <c r="C1697" i="1"/>
  <c r="B1697" i="1"/>
  <c r="A1697" i="1"/>
  <c r="L1696" i="1"/>
  <c r="J1696" i="1"/>
  <c r="I1696" i="1"/>
  <c r="H1696" i="1"/>
  <c r="G1696" i="1"/>
  <c r="F1696" i="1"/>
  <c r="K1696" i="1" s="1"/>
  <c r="E1696" i="1"/>
  <c r="D1696" i="1"/>
  <c r="C1696" i="1"/>
  <c r="B1696" i="1"/>
  <c r="A1696" i="1"/>
  <c r="L1695" i="1"/>
  <c r="J1695" i="1"/>
  <c r="I1695" i="1"/>
  <c r="H1695" i="1"/>
  <c r="G1695" i="1"/>
  <c r="F1695" i="1"/>
  <c r="K1695" i="1" s="1"/>
  <c r="E1695" i="1"/>
  <c r="D1695" i="1"/>
  <c r="C1695" i="1"/>
  <c r="B1695" i="1"/>
  <c r="A1695" i="1"/>
  <c r="L1694" i="1"/>
  <c r="J1694" i="1"/>
  <c r="I1694" i="1"/>
  <c r="H1694" i="1"/>
  <c r="G1694" i="1"/>
  <c r="F1694" i="1"/>
  <c r="K1694" i="1" s="1"/>
  <c r="E1694" i="1"/>
  <c r="D1694" i="1"/>
  <c r="C1694" i="1"/>
  <c r="B1694" i="1"/>
  <c r="A1694" i="1"/>
  <c r="L1693" i="1"/>
  <c r="J1693" i="1"/>
  <c r="I1693" i="1"/>
  <c r="H1693" i="1"/>
  <c r="G1693" i="1"/>
  <c r="F1693" i="1"/>
  <c r="K1693" i="1" s="1"/>
  <c r="E1693" i="1"/>
  <c r="D1693" i="1"/>
  <c r="C1693" i="1"/>
  <c r="B1693" i="1"/>
  <c r="A1693" i="1"/>
  <c r="L1692" i="1"/>
  <c r="J1692" i="1"/>
  <c r="I1692" i="1"/>
  <c r="H1692" i="1"/>
  <c r="G1692" i="1"/>
  <c r="F1692" i="1"/>
  <c r="K1692" i="1" s="1"/>
  <c r="E1692" i="1"/>
  <c r="D1692" i="1"/>
  <c r="C1692" i="1"/>
  <c r="B1692" i="1"/>
  <c r="A1692" i="1"/>
  <c r="L1691" i="1"/>
  <c r="J1691" i="1"/>
  <c r="I1691" i="1"/>
  <c r="H1691" i="1"/>
  <c r="G1691" i="1"/>
  <c r="F1691" i="1"/>
  <c r="K1691" i="1" s="1"/>
  <c r="E1691" i="1"/>
  <c r="D1691" i="1"/>
  <c r="C1691" i="1"/>
  <c r="B1691" i="1"/>
  <c r="A1691" i="1"/>
  <c r="L1690" i="1"/>
  <c r="J1690" i="1"/>
  <c r="I1690" i="1"/>
  <c r="H1690" i="1"/>
  <c r="G1690" i="1"/>
  <c r="F1690" i="1"/>
  <c r="K1690" i="1" s="1"/>
  <c r="E1690" i="1"/>
  <c r="D1690" i="1"/>
  <c r="C1690" i="1"/>
  <c r="B1690" i="1"/>
  <c r="A1690" i="1"/>
  <c r="L1689" i="1"/>
  <c r="J1689" i="1"/>
  <c r="I1689" i="1"/>
  <c r="H1689" i="1"/>
  <c r="G1689" i="1"/>
  <c r="F1689" i="1"/>
  <c r="K1689" i="1" s="1"/>
  <c r="E1689" i="1"/>
  <c r="D1689" i="1"/>
  <c r="C1689" i="1"/>
  <c r="B1689" i="1"/>
  <c r="A1689" i="1"/>
  <c r="L1688" i="1"/>
  <c r="J1688" i="1"/>
  <c r="I1688" i="1"/>
  <c r="H1688" i="1"/>
  <c r="G1688" i="1"/>
  <c r="F1688" i="1"/>
  <c r="K1688" i="1" s="1"/>
  <c r="E1688" i="1"/>
  <c r="D1688" i="1"/>
  <c r="C1688" i="1"/>
  <c r="B1688" i="1"/>
  <c r="A1688" i="1"/>
  <c r="L1687" i="1"/>
  <c r="J1687" i="1"/>
  <c r="I1687" i="1"/>
  <c r="H1687" i="1"/>
  <c r="G1687" i="1"/>
  <c r="F1687" i="1"/>
  <c r="K1687" i="1" s="1"/>
  <c r="E1687" i="1"/>
  <c r="D1687" i="1"/>
  <c r="C1687" i="1"/>
  <c r="B1687" i="1"/>
  <c r="A1687" i="1"/>
  <c r="L1686" i="1"/>
  <c r="J1686" i="1"/>
  <c r="I1686" i="1"/>
  <c r="H1686" i="1"/>
  <c r="G1686" i="1"/>
  <c r="F1686" i="1"/>
  <c r="K1686" i="1" s="1"/>
  <c r="E1686" i="1"/>
  <c r="D1686" i="1"/>
  <c r="C1686" i="1"/>
  <c r="B1686" i="1"/>
  <c r="A1686" i="1"/>
  <c r="L1685" i="1"/>
  <c r="J1685" i="1"/>
  <c r="I1685" i="1"/>
  <c r="H1685" i="1"/>
  <c r="G1685" i="1"/>
  <c r="F1685" i="1"/>
  <c r="K1685" i="1" s="1"/>
  <c r="E1685" i="1"/>
  <c r="D1685" i="1"/>
  <c r="C1685" i="1"/>
  <c r="B1685" i="1"/>
  <c r="A1685" i="1"/>
  <c r="L1684" i="1"/>
  <c r="J1684" i="1"/>
  <c r="I1684" i="1"/>
  <c r="H1684" i="1"/>
  <c r="G1684" i="1"/>
  <c r="F1684" i="1"/>
  <c r="K1684" i="1" s="1"/>
  <c r="E1684" i="1"/>
  <c r="D1684" i="1"/>
  <c r="C1684" i="1"/>
  <c r="B1684" i="1"/>
  <c r="A1684" i="1"/>
  <c r="L1683" i="1"/>
  <c r="J1683" i="1"/>
  <c r="I1683" i="1"/>
  <c r="H1683" i="1"/>
  <c r="G1683" i="1"/>
  <c r="F1683" i="1"/>
  <c r="K1683" i="1" s="1"/>
  <c r="E1683" i="1"/>
  <c r="D1683" i="1"/>
  <c r="C1683" i="1"/>
  <c r="B1683" i="1"/>
  <c r="A1683" i="1"/>
  <c r="L1682" i="1"/>
  <c r="J1682" i="1"/>
  <c r="I1682" i="1"/>
  <c r="H1682" i="1"/>
  <c r="G1682" i="1"/>
  <c r="F1682" i="1"/>
  <c r="K1682" i="1" s="1"/>
  <c r="E1682" i="1"/>
  <c r="D1682" i="1"/>
  <c r="C1682" i="1"/>
  <c r="B1682" i="1"/>
  <c r="A1682" i="1"/>
  <c r="L1681" i="1"/>
  <c r="J1681" i="1"/>
  <c r="I1681" i="1"/>
  <c r="H1681" i="1"/>
  <c r="G1681" i="1"/>
  <c r="F1681" i="1"/>
  <c r="K1681" i="1" s="1"/>
  <c r="E1681" i="1"/>
  <c r="D1681" i="1"/>
  <c r="C1681" i="1"/>
  <c r="B1681" i="1"/>
  <c r="A1681" i="1"/>
  <c r="L1680" i="1"/>
  <c r="J1680" i="1"/>
  <c r="I1680" i="1"/>
  <c r="H1680" i="1"/>
  <c r="G1680" i="1"/>
  <c r="F1680" i="1"/>
  <c r="K1680" i="1" s="1"/>
  <c r="E1680" i="1"/>
  <c r="D1680" i="1"/>
  <c r="C1680" i="1"/>
  <c r="B1680" i="1"/>
  <c r="A1680" i="1"/>
  <c r="L1679" i="1"/>
  <c r="J1679" i="1"/>
  <c r="I1679" i="1"/>
  <c r="H1679" i="1"/>
  <c r="G1679" i="1"/>
  <c r="F1679" i="1"/>
  <c r="K1679" i="1" s="1"/>
  <c r="E1679" i="1"/>
  <c r="D1679" i="1"/>
  <c r="C1679" i="1"/>
  <c r="B1679" i="1"/>
  <c r="A1679" i="1"/>
  <c r="L1678" i="1"/>
  <c r="J1678" i="1"/>
  <c r="I1678" i="1"/>
  <c r="H1678" i="1"/>
  <c r="G1678" i="1"/>
  <c r="F1678" i="1"/>
  <c r="K1678" i="1" s="1"/>
  <c r="E1678" i="1"/>
  <c r="D1678" i="1"/>
  <c r="C1678" i="1"/>
  <c r="B1678" i="1"/>
  <c r="A1678" i="1"/>
  <c r="L1677" i="1"/>
  <c r="J1677" i="1"/>
  <c r="I1677" i="1"/>
  <c r="H1677" i="1"/>
  <c r="G1677" i="1"/>
  <c r="F1677" i="1"/>
  <c r="K1677" i="1" s="1"/>
  <c r="E1677" i="1"/>
  <c r="D1677" i="1"/>
  <c r="C1677" i="1"/>
  <c r="B1677" i="1"/>
  <c r="A1677" i="1"/>
  <c r="L1676" i="1"/>
  <c r="J1676" i="1"/>
  <c r="I1676" i="1"/>
  <c r="H1676" i="1"/>
  <c r="G1676" i="1"/>
  <c r="F1676" i="1"/>
  <c r="K1676" i="1" s="1"/>
  <c r="E1676" i="1"/>
  <c r="D1676" i="1"/>
  <c r="C1676" i="1"/>
  <c r="B1676" i="1"/>
  <c r="A1676" i="1"/>
  <c r="L1675" i="1"/>
  <c r="J1675" i="1"/>
  <c r="I1675" i="1"/>
  <c r="H1675" i="1"/>
  <c r="G1675" i="1"/>
  <c r="F1675" i="1"/>
  <c r="K1675" i="1" s="1"/>
  <c r="E1675" i="1"/>
  <c r="D1675" i="1"/>
  <c r="C1675" i="1"/>
  <c r="B1675" i="1"/>
  <c r="A1675" i="1"/>
  <c r="L1674" i="1"/>
  <c r="J1674" i="1"/>
  <c r="I1674" i="1"/>
  <c r="H1674" i="1"/>
  <c r="G1674" i="1"/>
  <c r="F1674" i="1"/>
  <c r="K1674" i="1" s="1"/>
  <c r="E1674" i="1"/>
  <c r="D1674" i="1"/>
  <c r="C1674" i="1"/>
  <c r="B1674" i="1"/>
  <c r="A1674" i="1"/>
  <c r="L1673" i="1"/>
  <c r="J1673" i="1"/>
  <c r="I1673" i="1"/>
  <c r="H1673" i="1"/>
  <c r="G1673" i="1"/>
  <c r="F1673" i="1"/>
  <c r="K1673" i="1" s="1"/>
  <c r="E1673" i="1"/>
  <c r="D1673" i="1"/>
  <c r="C1673" i="1"/>
  <c r="B1673" i="1"/>
  <c r="A1673" i="1"/>
  <c r="L1672" i="1"/>
  <c r="J1672" i="1"/>
  <c r="I1672" i="1"/>
  <c r="H1672" i="1"/>
  <c r="G1672" i="1"/>
  <c r="F1672" i="1"/>
  <c r="K1672" i="1" s="1"/>
  <c r="E1672" i="1"/>
  <c r="D1672" i="1"/>
  <c r="C1672" i="1"/>
  <c r="B1672" i="1"/>
  <c r="A1672" i="1"/>
  <c r="L1671" i="1"/>
  <c r="J1671" i="1"/>
  <c r="I1671" i="1"/>
  <c r="H1671" i="1"/>
  <c r="G1671" i="1"/>
  <c r="F1671" i="1"/>
  <c r="K1671" i="1" s="1"/>
  <c r="E1671" i="1"/>
  <c r="D1671" i="1"/>
  <c r="C1671" i="1"/>
  <c r="B1671" i="1"/>
  <c r="A1671" i="1"/>
  <c r="L1670" i="1"/>
  <c r="J1670" i="1"/>
  <c r="I1670" i="1"/>
  <c r="H1670" i="1"/>
  <c r="G1670" i="1"/>
  <c r="F1670" i="1"/>
  <c r="K1670" i="1" s="1"/>
  <c r="E1670" i="1"/>
  <c r="D1670" i="1"/>
  <c r="C1670" i="1"/>
  <c r="B1670" i="1"/>
  <c r="A1670" i="1"/>
  <c r="L1669" i="1"/>
  <c r="J1669" i="1"/>
  <c r="I1669" i="1"/>
  <c r="H1669" i="1"/>
  <c r="G1669" i="1"/>
  <c r="F1669" i="1"/>
  <c r="K1669" i="1" s="1"/>
  <c r="E1669" i="1"/>
  <c r="D1669" i="1"/>
  <c r="C1669" i="1"/>
  <c r="B1669" i="1"/>
  <c r="A1669" i="1"/>
  <c r="L1668" i="1"/>
  <c r="J1668" i="1"/>
  <c r="I1668" i="1"/>
  <c r="H1668" i="1"/>
  <c r="G1668" i="1"/>
  <c r="F1668" i="1"/>
  <c r="K1668" i="1" s="1"/>
  <c r="E1668" i="1"/>
  <c r="D1668" i="1"/>
  <c r="C1668" i="1"/>
  <c r="B1668" i="1"/>
  <c r="A1668" i="1"/>
  <c r="L1667" i="1"/>
  <c r="J1667" i="1"/>
  <c r="I1667" i="1"/>
  <c r="H1667" i="1"/>
  <c r="G1667" i="1"/>
  <c r="F1667" i="1"/>
  <c r="K1667" i="1" s="1"/>
  <c r="E1667" i="1"/>
  <c r="D1667" i="1"/>
  <c r="C1667" i="1"/>
  <c r="B1667" i="1"/>
  <c r="A1667" i="1"/>
  <c r="L1666" i="1"/>
  <c r="J1666" i="1"/>
  <c r="I1666" i="1"/>
  <c r="H1666" i="1"/>
  <c r="G1666" i="1"/>
  <c r="F1666" i="1"/>
  <c r="K1666" i="1" s="1"/>
  <c r="E1666" i="1"/>
  <c r="D1666" i="1"/>
  <c r="C1666" i="1"/>
  <c r="B1666" i="1"/>
  <c r="A1666" i="1"/>
  <c r="L1665" i="1"/>
  <c r="J1665" i="1"/>
  <c r="I1665" i="1"/>
  <c r="H1665" i="1"/>
  <c r="G1665" i="1"/>
  <c r="F1665" i="1"/>
  <c r="K1665" i="1" s="1"/>
  <c r="E1665" i="1"/>
  <c r="D1665" i="1"/>
  <c r="C1665" i="1"/>
  <c r="B1665" i="1"/>
  <c r="A1665" i="1"/>
  <c r="L1664" i="1"/>
  <c r="J1664" i="1"/>
  <c r="I1664" i="1"/>
  <c r="H1664" i="1"/>
  <c r="G1664" i="1"/>
  <c r="F1664" i="1"/>
  <c r="K1664" i="1" s="1"/>
  <c r="E1664" i="1"/>
  <c r="D1664" i="1"/>
  <c r="C1664" i="1"/>
  <c r="B1664" i="1"/>
  <c r="A1664" i="1"/>
  <c r="L1663" i="1"/>
  <c r="J1663" i="1"/>
  <c r="I1663" i="1"/>
  <c r="H1663" i="1"/>
  <c r="G1663" i="1"/>
  <c r="F1663" i="1"/>
  <c r="K1663" i="1" s="1"/>
  <c r="E1663" i="1"/>
  <c r="D1663" i="1"/>
  <c r="C1663" i="1"/>
  <c r="B1663" i="1"/>
  <c r="A1663" i="1"/>
  <c r="L1662" i="1"/>
  <c r="J1662" i="1"/>
  <c r="I1662" i="1"/>
  <c r="H1662" i="1"/>
  <c r="G1662" i="1"/>
  <c r="F1662" i="1"/>
  <c r="K1662" i="1" s="1"/>
  <c r="E1662" i="1"/>
  <c r="D1662" i="1"/>
  <c r="C1662" i="1"/>
  <c r="B1662" i="1"/>
  <c r="A1662" i="1"/>
  <c r="L1661" i="1"/>
  <c r="J1661" i="1"/>
  <c r="I1661" i="1"/>
  <c r="H1661" i="1"/>
  <c r="G1661" i="1"/>
  <c r="F1661" i="1"/>
  <c r="K1661" i="1" s="1"/>
  <c r="E1661" i="1"/>
  <c r="D1661" i="1"/>
  <c r="C1661" i="1"/>
  <c r="B1661" i="1"/>
  <c r="A1661" i="1"/>
  <c r="L1660" i="1"/>
  <c r="J1660" i="1"/>
  <c r="I1660" i="1"/>
  <c r="H1660" i="1"/>
  <c r="G1660" i="1"/>
  <c r="F1660" i="1"/>
  <c r="K1660" i="1" s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 s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 s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 s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 s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 s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 s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 s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 s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 s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 s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 s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 s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 s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 s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 s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 s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 s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 s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 s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 s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 s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 s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 s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 s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 s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 s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 s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 s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 s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 s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 s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 s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 s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 s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 s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 s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 s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 s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 s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 s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 s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 s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 s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 s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 s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 s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 s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 s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 s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 s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 s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 s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 s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 s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 s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 s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 s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 s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 s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 s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 s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 s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 s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 s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 s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 s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 s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 s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 s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 s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 s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 s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 s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 s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 s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 s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 s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 s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 s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 s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 s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 s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 s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 s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 s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 s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 s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 s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 s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 s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 s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 s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 s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 s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 s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 s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 s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 s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 s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 s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 s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 s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 s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 s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 s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 s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 s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 s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 s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 s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 s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 s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 s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 s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 s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 s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 s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 s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 s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 s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 s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 s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 s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 s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 s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 s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 s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 s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 s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 s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 s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 s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 s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 s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 s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 s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 s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 s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 s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 s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 s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 s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 s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 s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 s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 s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 s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 s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 s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 s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 s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 s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 s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 s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 s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 s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 s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 s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 s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 s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 s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 s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 s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 s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 s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 s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 s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<sst xmlns="http://schemas.openxmlformats.org/spreadsheetml/2006/main" count="12" uniqueCount="12">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</sst>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2023/05.2023/PCF%20DIGITALIZADA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ESCADA - CG Nº 021/2022</v>
          </cell>
          <cell r="E11" t="str">
            <v>3.12 - Material Hospitalar</v>
          </cell>
          <cell r="F11" t="str">
            <v>10.779.833/0001-56</v>
          </cell>
          <cell r="G11" t="str">
            <v>MEDICAL MERCANTIL DE APAR MEDICA LTDA</v>
          </cell>
          <cell r="H11" t="str">
            <v>B</v>
          </cell>
          <cell r="I11" t="str">
            <v>S</v>
          </cell>
          <cell r="J11" t="str">
            <v>000574731</v>
          </cell>
          <cell r="K11">
            <v>45043</v>
          </cell>
          <cell r="L11" t="str">
            <v>2623 0410 7798 3300 0156 5500 1000 5747 3115 7675 4002</v>
          </cell>
          <cell r="M11" t="str">
            <v>26 -  Pernambuco</v>
          </cell>
          <cell r="N11">
            <v>799.6</v>
          </cell>
        </row>
        <row r="12">
          <cell r="C12" t="str">
            <v>UPAE ESCADA - CG Nº 021/2022</v>
          </cell>
          <cell r="E12" t="str">
            <v>3.12 - Material Hospitalar</v>
          </cell>
          <cell r="F12" t="str">
            <v>10.779.833/0001-56</v>
          </cell>
          <cell r="G12" t="str">
            <v>MEDICAL MERCANTIL DE APAR MEDICA LTDA</v>
          </cell>
          <cell r="H12" t="str">
            <v>B</v>
          </cell>
          <cell r="I12" t="str">
            <v>S</v>
          </cell>
          <cell r="J12" t="str">
            <v>000575355</v>
          </cell>
          <cell r="K12">
            <v>45054</v>
          </cell>
          <cell r="L12" t="str">
            <v>2623 0510 7798 3300 0156 5500 1000 5753 5515 7737 8002</v>
          </cell>
          <cell r="M12" t="str">
            <v>26 -  Pernambuco</v>
          </cell>
          <cell r="N12">
            <v>44</v>
          </cell>
        </row>
        <row r="13">
          <cell r="C13" t="str">
            <v>UPAE ESCADA - CG Nº 021/2022</v>
          </cell>
          <cell r="E13" t="str">
            <v>3.12 - Material Hospitalar</v>
          </cell>
          <cell r="F13" t="str">
            <v>08.674.752/0001-40</v>
          </cell>
          <cell r="G13" t="str">
            <v>CIRURGICA MONTEBELLO LTDA</v>
          </cell>
          <cell r="H13" t="str">
            <v>B</v>
          </cell>
          <cell r="I13" t="str">
            <v>S</v>
          </cell>
          <cell r="J13" t="str">
            <v>000022124</v>
          </cell>
          <cell r="K13">
            <v>45044</v>
          </cell>
          <cell r="L13" t="str">
            <v>2623 0408 6747 5200 0301 5500 1000 0221 2416 9089 8970</v>
          </cell>
          <cell r="M13" t="str">
            <v>26 -  Pernambuco</v>
          </cell>
          <cell r="N13">
            <v>1446.83</v>
          </cell>
        </row>
        <row r="14">
          <cell r="C14" t="str">
            <v>UPAE ESCADA - CG Nº 021/2022</v>
          </cell>
          <cell r="E14" t="str">
            <v>3.12 - Material Hospitalar</v>
          </cell>
          <cell r="F14" t="str">
            <v>09.441.460/0001-20</v>
          </cell>
          <cell r="G14" t="str">
            <v>PADRAO DISTRIBUIDORA DE PRODUTOS E EQUIPAMEN</v>
          </cell>
          <cell r="H14" t="str">
            <v>B</v>
          </cell>
          <cell r="I14" t="str">
            <v>S</v>
          </cell>
          <cell r="J14" t="str">
            <v>000316229</v>
          </cell>
          <cell r="K14">
            <v>45055</v>
          </cell>
          <cell r="L14" t="str">
            <v>2623 0509 4414 6000 0120 5500 1000 3162 2914 6590 1190</v>
          </cell>
          <cell r="M14" t="str">
            <v>26 -  Pernambuco</v>
          </cell>
          <cell r="N14">
            <v>17.46</v>
          </cell>
        </row>
        <row r="15">
          <cell r="C15" t="str">
            <v>UPAE ESCADA - CG Nº 021/2022</v>
          </cell>
          <cell r="E15" t="str">
            <v>3.12 - Material Hospitalar</v>
          </cell>
          <cell r="F15" t="str">
            <v>09.441.460/0001-20</v>
          </cell>
          <cell r="G15" t="str">
            <v>PADRAO DISTRIBUIDORA DE PRODUTOS E EQUIPAMEN</v>
          </cell>
          <cell r="H15" t="str">
            <v>B</v>
          </cell>
          <cell r="I15" t="str">
            <v>S</v>
          </cell>
          <cell r="J15" t="str">
            <v>000316261</v>
          </cell>
          <cell r="K15">
            <v>45055</v>
          </cell>
          <cell r="L15" t="str">
            <v>2623 0509 4414 6000 0120 5500 1000 3162 6110 9094 2350</v>
          </cell>
          <cell r="M15" t="str">
            <v>26 -  Pernambuco</v>
          </cell>
          <cell r="N15">
            <v>167.6</v>
          </cell>
        </row>
        <row r="16">
          <cell r="C16" t="str">
            <v>UPAE ESCADA - CG Nº 021/2022</v>
          </cell>
          <cell r="E16" t="str">
            <v>3.12 - Material Hospitalar</v>
          </cell>
          <cell r="F16" t="str">
            <v>10.779.833/0001-56</v>
          </cell>
          <cell r="G16" t="str">
            <v>MEDICAL MERCANTIL DE APAR MEDICA LTDA</v>
          </cell>
          <cell r="H16" t="str">
            <v>B</v>
          </cell>
          <cell r="I16" t="str">
            <v>S</v>
          </cell>
          <cell r="J16" t="str">
            <v>000574804</v>
          </cell>
          <cell r="K16">
            <v>45044</v>
          </cell>
          <cell r="L16" t="str">
            <v>2623 0510 7798 3300 0156 5500 1000 5748 0415 7682 7008</v>
          </cell>
          <cell r="M16" t="str">
            <v>26 -  Pernambuco</v>
          </cell>
          <cell r="N16">
            <v>856</v>
          </cell>
        </row>
        <row r="17">
          <cell r="C17" t="str">
            <v>UPAE ESCADA - CG Nº 021/2022</v>
          </cell>
          <cell r="E17" t="str">
            <v>3.12 - Material Hospitalar</v>
          </cell>
          <cell r="F17" t="str">
            <v>08.778.201/0001-26</v>
          </cell>
          <cell r="G17" t="str">
            <v>DROGAFONTE LTDA</v>
          </cell>
          <cell r="H17" t="str">
            <v>B</v>
          </cell>
          <cell r="I17" t="str">
            <v>S</v>
          </cell>
          <cell r="J17" t="str">
            <v>000409385</v>
          </cell>
          <cell r="K17">
            <v>45045</v>
          </cell>
          <cell r="L17" t="str">
            <v>2623 0408 7782 0100 0126 5500 1000 4093 8518 1903 8157</v>
          </cell>
          <cell r="M17" t="str">
            <v>26 -  Pernambuco</v>
          </cell>
          <cell r="N17">
            <v>609.12</v>
          </cell>
        </row>
        <row r="18">
          <cell r="C18" t="str">
            <v>UPAE ESCADA - CG Nº 021/2022</v>
          </cell>
          <cell r="E18" t="str">
            <v>3.12 - Material Hospitalar</v>
          </cell>
          <cell r="F18" t="str">
            <v>03.817.043/0001-52</v>
          </cell>
          <cell r="G18" t="str">
            <v>PHARMAPLUS LTDA</v>
          </cell>
          <cell r="H18" t="str">
            <v>B</v>
          </cell>
          <cell r="I18" t="str">
            <v>S</v>
          </cell>
          <cell r="J18" t="str">
            <v>55929</v>
          </cell>
          <cell r="K18">
            <v>45051</v>
          </cell>
          <cell r="L18" t="str">
            <v>2623 0503 8170 4300 0152 5500 1000 0559 2911 1924 6810</v>
          </cell>
          <cell r="M18" t="str">
            <v>26 -  Pernambuco</v>
          </cell>
          <cell r="N18">
            <v>327.98</v>
          </cell>
        </row>
        <row r="19">
          <cell r="C19" t="str">
            <v>UPAE ESCADA - CG Nº 021/2022</v>
          </cell>
          <cell r="E19" t="str">
            <v>3.12 - Material Hospitalar</v>
          </cell>
          <cell r="F19" t="str">
            <v>32.311.246/0001-70</v>
          </cell>
          <cell r="G19" t="str">
            <v>HIPROMED-MORIAH COMERCIO, IMPORTACAO E SERVI</v>
          </cell>
          <cell r="H19" t="str">
            <v>B</v>
          </cell>
          <cell r="I19" t="str">
            <v>S</v>
          </cell>
          <cell r="J19" t="str">
            <v>000007361</v>
          </cell>
          <cell r="K19">
            <v>45075</v>
          </cell>
          <cell r="L19" t="str">
            <v>3123 0532 3112 4600 0170 5580 3000 0073 6119 1156 8102</v>
          </cell>
          <cell r="M19" t="str">
            <v>31 -  Minas Gerais</v>
          </cell>
          <cell r="N19">
            <v>279</v>
          </cell>
        </row>
        <row r="20">
          <cell r="C20" t="str">
            <v>UPAE ESCADA - CG Nº 021/2022</v>
          </cell>
          <cell r="E20" t="str">
            <v>3.4 - Material Farmacológico</v>
          </cell>
          <cell r="F20" t="str">
            <v>08.674.752/0001-40</v>
          </cell>
          <cell r="G20" t="str">
            <v>CIRURGICA MONTEBELLO LTDA</v>
          </cell>
          <cell r="H20" t="str">
            <v>B</v>
          </cell>
          <cell r="I20" t="str">
            <v>S</v>
          </cell>
          <cell r="J20" t="str">
            <v>000160898</v>
          </cell>
          <cell r="K20">
            <v>45048</v>
          </cell>
          <cell r="L20" t="str">
            <v>2623 0408 6747 5200 0301 5500 1000 1608 9812 5771 5300</v>
          </cell>
          <cell r="M20" t="str">
            <v>26 -  Pernambuco</v>
          </cell>
          <cell r="N20">
            <v>191.65</v>
          </cell>
        </row>
        <row r="21">
          <cell r="C21" t="str">
            <v>UPAE ESCADA - CG Nº 021/2022</v>
          </cell>
          <cell r="E21" t="str">
            <v>3.4 - Material Farmacológico</v>
          </cell>
          <cell r="F21" t="str">
            <v>22.580.510/0001-18</v>
          </cell>
          <cell r="G21" t="str">
            <v>UNIFAR DISTRIBUIDORA DE MEDICAMENTOS LTDA</v>
          </cell>
          <cell r="H21" t="str">
            <v>B</v>
          </cell>
          <cell r="I21" t="str">
            <v>S</v>
          </cell>
          <cell r="J21" t="str">
            <v>54314</v>
          </cell>
          <cell r="K21">
            <v>45055</v>
          </cell>
          <cell r="L21" t="str">
            <v>2623 0522 5805 1000 0118 5500 1000 0543 1410 0040 5461</v>
          </cell>
          <cell r="M21" t="str">
            <v>26 -  Pernambuco</v>
          </cell>
          <cell r="N21">
            <v>1514.1</v>
          </cell>
        </row>
        <row r="22">
          <cell r="C22" t="str">
            <v>UPAE ESCADA - CG Nº 021/2022</v>
          </cell>
          <cell r="E22" t="str">
            <v>3.4 - Material Farmacológico</v>
          </cell>
          <cell r="F22" t="str">
            <v>08.778.201/0001-26</v>
          </cell>
          <cell r="G22" t="str">
            <v>DROGAFONTE LTDA</v>
          </cell>
          <cell r="H22" t="str">
            <v>B</v>
          </cell>
          <cell r="I22" t="str">
            <v>S</v>
          </cell>
          <cell r="J22" t="str">
            <v>000409385</v>
          </cell>
          <cell r="K22">
            <v>45045</v>
          </cell>
          <cell r="L22" t="str">
            <v>2623 0408 7782 0100 0126 5500 1000 4093 8518 1903 8157</v>
          </cell>
          <cell r="M22" t="str">
            <v>26 -  Pernambuco</v>
          </cell>
          <cell r="N22">
            <v>606.46</v>
          </cell>
        </row>
        <row r="23">
          <cell r="C23" t="str">
            <v>UPAE ESCADA - CG Nº 021/2022</v>
          </cell>
          <cell r="E23" t="str">
            <v>3.4 - Material Farmacológico</v>
          </cell>
          <cell r="F23" t="str">
            <v>10.663.466/0001-20</v>
          </cell>
          <cell r="G23" t="str">
            <v>PROMEC LTDA</v>
          </cell>
          <cell r="H23" t="str">
            <v>B</v>
          </cell>
          <cell r="I23" t="str">
            <v>S</v>
          </cell>
          <cell r="J23" t="str">
            <v>000097549</v>
          </cell>
          <cell r="K23">
            <v>45068</v>
          </cell>
          <cell r="L23" t="str">
            <v>2623 0510 6634 6600 0120 5500 1000 0974 5919 6006 9875</v>
          </cell>
          <cell r="M23" t="str">
            <v>26 -  Pernambuco</v>
          </cell>
          <cell r="N23">
            <v>546</v>
          </cell>
        </row>
        <row r="24">
          <cell r="C24" t="str">
            <v>UPAE ESCADA - CG Nº 021/2022</v>
          </cell>
          <cell r="E24" t="str">
            <v>3.11 - Material Laboratorial</v>
          </cell>
          <cell r="F24" t="str">
            <v>10.779.833/0001-56</v>
          </cell>
          <cell r="G24" t="str">
            <v>MEDICAL MERCANTIL DE APAR MEDICA LTDA</v>
          </cell>
          <cell r="H24" t="str">
            <v>B</v>
          </cell>
          <cell r="I24" t="str">
            <v>S</v>
          </cell>
          <cell r="J24" t="str">
            <v>000575311</v>
          </cell>
          <cell r="K24">
            <v>45054</v>
          </cell>
          <cell r="L24" t="str">
            <v>2623 0510 7798 3300 0156 5500 1000 5753 1115 7733 4000</v>
          </cell>
          <cell r="M24" t="str">
            <v>26 -  Pernambuco</v>
          </cell>
          <cell r="N24">
            <v>375</v>
          </cell>
        </row>
        <row r="25">
          <cell r="C25" t="str">
            <v>UPAE ESCADA - CG Nº 021/2022</v>
          </cell>
          <cell r="E25" t="str">
            <v>3.99 - Outras despesas com Material de Consumo</v>
          </cell>
          <cell r="F25" t="str">
            <v>10.779.833/0001-56</v>
          </cell>
          <cell r="G25" t="str">
            <v>MEDICAL MERCANTIL DE APAR MEDICA LTDA</v>
          </cell>
          <cell r="H25" t="str">
            <v>B</v>
          </cell>
          <cell r="I25" t="str">
            <v>S</v>
          </cell>
          <cell r="J25" t="str">
            <v>000574804</v>
          </cell>
          <cell r="K25">
            <v>45044</v>
          </cell>
          <cell r="L25" t="str">
            <v>2623 0510 7798 3300 0156 5500 1000 5748 0415 7682 7008</v>
          </cell>
          <cell r="M25" t="str">
            <v>26 -  Pernambuco</v>
          </cell>
          <cell r="N25">
            <v>120</v>
          </cell>
        </row>
        <row r="26">
          <cell r="C26" t="str">
            <v>UPAE ESCADA - CG Nº 021/2022</v>
          </cell>
          <cell r="E26" t="str">
            <v>3.7 - Material de Limpeza e Produtos de Hgienização</v>
          </cell>
          <cell r="F26" t="str">
            <v>13.004.510/0372-60</v>
          </cell>
          <cell r="G26" t="str">
            <v>BOMPRECO SUPERMERCADOS DO NORDESTE LTDA</v>
          </cell>
          <cell r="H26" t="str">
            <v>B</v>
          </cell>
          <cell r="I26" t="str">
            <v>S</v>
          </cell>
          <cell r="J26" t="str">
            <v>000306355</v>
          </cell>
          <cell r="K26">
            <v>45057</v>
          </cell>
          <cell r="L26" t="str">
            <v>2623 0513 0045 1003 7260 6500 1000 3063 5516 1932 6684</v>
          </cell>
          <cell r="M26" t="str">
            <v>26 -  Pernambuco</v>
          </cell>
          <cell r="N26">
            <v>19.16</v>
          </cell>
        </row>
        <row r="27">
          <cell r="C27" t="str">
            <v>UPAE ESCADA - CG Nº 021/2022</v>
          </cell>
          <cell r="E27" t="str">
            <v>3.7 - Material de Limpeza e Produtos de Hgienização</v>
          </cell>
          <cell r="F27" t="str">
            <v>27.058.274/0001-98</v>
          </cell>
          <cell r="G27" t="str">
            <v>JATOBARRETTO CENTRO DE DISTRIBUICAO LTDA</v>
          </cell>
          <cell r="H27" t="str">
            <v>B</v>
          </cell>
          <cell r="I27" t="str">
            <v>S</v>
          </cell>
          <cell r="J27" t="str">
            <v>000015979</v>
          </cell>
          <cell r="K27">
            <v>45057</v>
          </cell>
          <cell r="L27" t="str">
            <v>2623 0527 0582 7400 0198 5500 1000 0159 7919 2326 6798</v>
          </cell>
          <cell r="M27" t="str">
            <v>26 -  Pernambuco</v>
          </cell>
          <cell r="N27">
            <v>557.4</v>
          </cell>
        </row>
        <row r="28">
          <cell r="C28" t="str">
            <v>UPAE ESCADA - CG Nº 021/2022</v>
          </cell>
          <cell r="E28" t="str">
            <v>3.14 - Alimentação Preparada</v>
          </cell>
          <cell r="F28" t="str">
            <v>08.641.730/0001-83</v>
          </cell>
          <cell r="G28" t="str">
            <v>GEORAMA EMBALAGENS LTDA</v>
          </cell>
          <cell r="H28" t="str">
            <v>B</v>
          </cell>
          <cell r="I28" t="str">
            <v>S</v>
          </cell>
          <cell r="J28" t="str">
            <v>0000011966</v>
          </cell>
          <cell r="K28">
            <v>45054</v>
          </cell>
          <cell r="L28" t="str">
            <v>2623 0508 6417 3000 0183 5500 1000 0119 6616 2177 5428</v>
          </cell>
          <cell r="M28" t="str">
            <v>26 -  Pernambuco</v>
          </cell>
          <cell r="N28">
            <v>152</v>
          </cell>
        </row>
        <row r="29">
          <cell r="C29" t="str">
            <v>UPAE ESCADA - CG Nº 021/2022</v>
          </cell>
          <cell r="E29" t="str">
            <v>3.14 - Alimentação Preparada</v>
          </cell>
          <cell r="F29" t="str">
            <v>00.815.518/0001-83</v>
          </cell>
          <cell r="G29" t="str">
            <v>O ESCADAO MATERIAIS DE CONSTRUCAO LTDA</v>
          </cell>
          <cell r="H29" t="str">
            <v>B</v>
          </cell>
          <cell r="I29" t="str">
            <v>S</v>
          </cell>
          <cell r="J29" t="str">
            <v>000026902</v>
          </cell>
          <cell r="K29">
            <v>45044</v>
          </cell>
          <cell r="L29" t="str">
            <v>2623 0400 8155 1800 0183 5500 1000 0269 0217 7871 9826</v>
          </cell>
          <cell r="M29" t="str">
            <v>26 -  Pernambuco</v>
          </cell>
          <cell r="N29">
            <v>59.5</v>
          </cell>
        </row>
        <row r="30">
          <cell r="C30" t="str">
            <v>UPAE ESCADA - CG Nº 021/2022</v>
          </cell>
          <cell r="E30" t="str">
            <v>3.14 - Alimentação Preparada</v>
          </cell>
          <cell r="F30" t="str">
            <v>46.700.220/0001-29</v>
          </cell>
          <cell r="G30" t="str">
            <v>NOVA DISTRIBUIDORA E ATACADO DE LIMPEZA LTDA</v>
          </cell>
          <cell r="H30" t="str">
            <v>B</v>
          </cell>
          <cell r="I30" t="str">
            <v>S</v>
          </cell>
          <cell r="J30" t="str">
            <v>5109</v>
          </cell>
          <cell r="K30">
            <v>45051</v>
          </cell>
          <cell r="L30" t="str">
            <v>2623 0546 7002 2000 0129 5500 1000 0051 0911 4312 0817</v>
          </cell>
          <cell r="M30" t="str">
            <v>26 -  Pernambuco</v>
          </cell>
          <cell r="N30">
            <v>104</v>
          </cell>
        </row>
        <row r="31">
          <cell r="C31" t="str">
            <v>UPAE ESCADA - CG Nº 021/2022</v>
          </cell>
          <cell r="E31" t="str">
            <v>3.14 - Alimentação Preparada</v>
          </cell>
          <cell r="F31" t="str">
            <v>13.004.510/0372-60</v>
          </cell>
          <cell r="G31" t="str">
            <v>BOMPRECO SUPERMERCADOS DO NORDESTE LTDA</v>
          </cell>
          <cell r="H31" t="str">
            <v>B</v>
          </cell>
          <cell r="I31" t="str">
            <v>S</v>
          </cell>
          <cell r="J31" t="str">
            <v>000306355</v>
          </cell>
          <cell r="K31">
            <v>45057</v>
          </cell>
          <cell r="L31" t="str">
            <v>2623 0513 0045 1003 7260 6500 1000 3063 5516 1932 6684</v>
          </cell>
          <cell r="M31" t="str">
            <v>26 -  Pernambuco</v>
          </cell>
          <cell r="N31">
            <v>159.80000000000001</v>
          </cell>
        </row>
        <row r="32">
          <cell r="C32" t="str">
            <v>UPAE ESCADA - CG Nº 021/2022</v>
          </cell>
          <cell r="E32" t="str">
            <v>3.14 - Alimentação Preparada</v>
          </cell>
          <cell r="F32" t="str">
            <v>20.300.157/0017-07</v>
          </cell>
          <cell r="G32" t="str">
            <v>NOVO ATACADO COMERCIO DE ALIMENTOS LTDA</v>
          </cell>
          <cell r="H32" t="str">
            <v>B</v>
          </cell>
          <cell r="I32" t="str">
            <v>S</v>
          </cell>
          <cell r="J32" t="str">
            <v>11203</v>
          </cell>
          <cell r="K32">
            <v>45057</v>
          </cell>
          <cell r="L32" t="str">
            <v>2623 0520 3001 5700 1707 5500 1000 0112 0317 2208 4393</v>
          </cell>
          <cell r="M32" t="str">
            <v>26 -  Pernambuco</v>
          </cell>
          <cell r="N32">
            <v>33.799999999999997</v>
          </cell>
        </row>
        <row r="33">
          <cell r="C33" t="str">
            <v>UPAE ESCADA - CG Nº 021/2022</v>
          </cell>
          <cell r="E33" t="str">
            <v>3.6 - Material de Expediente</v>
          </cell>
          <cell r="F33" t="str">
            <v>24.348.443/0001-36</v>
          </cell>
          <cell r="G33" t="str">
            <v>FRANCRIS LIVARIA E PAPELARIA LTDA</v>
          </cell>
          <cell r="H33" t="str">
            <v>B</v>
          </cell>
          <cell r="I33" t="str">
            <v>S</v>
          </cell>
          <cell r="J33" t="str">
            <v>000017578</v>
          </cell>
          <cell r="K33">
            <v>45043</v>
          </cell>
          <cell r="L33" t="str">
            <v>2623 0424 3484 4300 0136 5500 1000 0175 7812 0280 5264</v>
          </cell>
          <cell r="M33" t="str">
            <v>26 -  Pernambuco</v>
          </cell>
          <cell r="N33">
            <v>517.79999999999995</v>
          </cell>
        </row>
        <row r="34">
          <cell r="C34" t="str">
            <v>UPAE ESCADA - CG Nº 021/2022</v>
          </cell>
          <cell r="E34" t="str">
            <v>3.6 - Material de Expediente</v>
          </cell>
          <cell r="F34" t="str">
            <v>24.073.694/0001-55</v>
          </cell>
          <cell r="G34" t="str">
            <v>CIL COMERCIO DE INFORMATICA LTDA</v>
          </cell>
          <cell r="H34" t="str">
            <v>B</v>
          </cell>
          <cell r="I34" t="str">
            <v>S</v>
          </cell>
          <cell r="J34" t="str">
            <v>000940433</v>
          </cell>
          <cell r="K34">
            <v>45043</v>
          </cell>
          <cell r="L34" t="str">
            <v>2623 0424 0736 9400 0155 5500 1000 9404 3310 0235 6222</v>
          </cell>
          <cell r="M34" t="str">
            <v>26 -  Pernambuco</v>
          </cell>
          <cell r="N34">
            <v>1566.6</v>
          </cell>
        </row>
        <row r="35">
          <cell r="C35" t="str">
            <v>UPAE ESCADA - CG Nº 021/2022</v>
          </cell>
          <cell r="E35" t="str">
            <v>3.6 - Material de Expediente</v>
          </cell>
          <cell r="F35" t="str">
            <v>00.815.518/0001-83</v>
          </cell>
          <cell r="G35" t="str">
            <v>O ESCADAO MATERIAIS DE CONSTRUCAO LTDA</v>
          </cell>
          <cell r="H35" t="str">
            <v>B</v>
          </cell>
          <cell r="I35" t="str">
            <v>S</v>
          </cell>
          <cell r="J35" t="str">
            <v>000026902</v>
          </cell>
          <cell r="K35">
            <v>45044</v>
          </cell>
          <cell r="L35" t="str">
            <v>2623 0400 8155 1800 0183 5500 1000 0269 0217 7871 9826</v>
          </cell>
          <cell r="M35" t="str">
            <v>26 -  Pernambuco</v>
          </cell>
          <cell r="N35">
            <v>18.899999999999999</v>
          </cell>
        </row>
        <row r="36">
          <cell r="C36" t="str">
            <v>UPAE ESCADA - CG Nº 021/2022</v>
          </cell>
          <cell r="E36" t="str">
            <v>3.6 - Material de Expediente</v>
          </cell>
          <cell r="F36" t="str">
            <v>46.700.220/0001-29</v>
          </cell>
          <cell r="G36" t="str">
            <v>NOVA DISTRIBUIDORA E ATACADO DE LIMPEZA LTDA</v>
          </cell>
          <cell r="H36" t="str">
            <v>B</v>
          </cell>
          <cell r="I36" t="str">
            <v>S</v>
          </cell>
          <cell r="J36" t="str">
            <v>5109</v>
          </cell>
          <cell r="K36">
            <v>45051</v>
          </cell>
          <cell r="L36" t="str">
            <v>2623 0546 7002 2000 0129 5500 1000 0051 0911 4312 0817</v>
          </cell>
          <cell r="M36" t="str">
            <v>26 -  Pernambuco</v>
          </cell>
          <cell r="N36">
            <v>359</v>
          </cell>
        </row>
        <row r="37">
          <cell r="C37" t="str">
            <v>UPAE ESCADA - CG Nº 021/2022</v>
          </cell>
          <cell r="E37" t="str">
            <v>3.6 - Material de Expediente</v>
          </cell>
          <cell r="F37" t="str">
            <v>43.283.811/0105-46</v>
          </cell>
          <cell r="G37" t="str">
            <v>KALUNGA SA</v>
          </cell>
          <cell r="H37" t="str">
            <v>B</v>
          </cell>
          <cell r="I37" t="str">
            <v>S</v>
          </cell>
          <cell r="J37" t="str">
            <v>176458</v>
          </cell>
          <cell r="K37">
            <v>45067</v>
          </cell>
          <cell r="L37" t="str">
            <v>2623 0543 2838 1101 0546 5500 1000 1764 5816 4418 7960</v>
          </cell>
          <cell r="M37" t="str">
            <v>26 -  Pernambuco</v>
          </cell>
          <cell r="N37">
            <v>189</v>
          </cell>
        </row>
        <row r="38">
          <cell r="C38" t="str">
            <v>UPAE ESCADA - CG Nº 021/2022</v>
          </cell>
          <cell r="E38" t="str">
            <v>3.6 - Material de Expediente</v>
          </cell>
          <cell r="F38" t="str">
            <v>43.283.811/0105-46</v>
          </cell>
          <cell r="G38" t="str">
            <v>KALUNGA SA</v>
          </cell>
          <cell r="H38" t="str">
            <v>B</v>
          </cell>
          <cell r="I38" t="str">
            <v>S</v>
          </cell>
          <cell r="J38" t="str">
            <v>176459</v>
          </cell>
          <cell r="K38">
            <v>45067</v>
          </cell>
          <cell r="L38" t="str">
            <v>2623 0543 2838 1101 0546 5500 1000 1764 5916 4418 8441</v>
          </cell>
          <cell r="M38" t="str">
            <v>26 -  Pernambuco</v>
          </cell>
          <cell r="N38">
            <v>50.8</v>
          </cell>
        </row>
        <row r="39">
          <cell r="C39" t="str">
            <v>UPAE ESCADA - CG Nº 021/2022</v>
          </cell>
          <cell r="E39" t="str">
            <v>3.6 - Material de Expediente</v>
          </cell>
          <cell r="F39" t="str">
            <v>11.532.702/0002-13</v>
          </cell>
          <cell r="G39" t="str">
            <v>MOURA VIDROS LTDA</v>
          </cell>
          <cell r="H39" t="str">
            <v>B</v>
          </cell>
          <cell r="I39" t="str">
            <v>S</v>
          </cell>
          <cell r="J39" t="str">
            <v>000001883</v>
          </cell>
          <cell r="K39">
            <v>45076</v>
          </cell>
          <cell r="L39" t="str">
            <v>2623 0511 5327 0200 0213 5500 1000 0018 8310 0464 0324</v>
          </cell>
          <cell r="M39" t="str">
            <v>26 -  Pernambuco</v>
          </cell>
          <cell r="N39">
            <v>540</v>
          </cell>
        </row>
        <row r="40">
          <cell r="C40" t="str">
            <v>UPAE ESCADA - CG Nº 021/2022</v>
          </cell>
          <cell r="E40" t="str">
            <v xml:space="preserve">3.9 - Material para Manutenção de Bens Imóveis </v>
          </cell>
          <cell r="F40" t="str">
            <v>00.815.518/0001-83</v>
          </cell>
          <cell r="G40" t="str">
            <v>O ESCADAO MATERIAIS DE CONSTRUCAO LTDA</v>
          </cell>
          <cell r="H40" t="str">
            <v>B</v>
          </cell>
          <cell r="I40" t="str">
            <v>S</v>
          </cell>
          <cell r="J40" t="str">
            <v>000026902</v>
          </cell>
          <cell r="K40">
            <v>45044</v>
          </cell>
          <cell r="L40" t="str">
            <v>2623 0400 8155 1800 0183 5500 1000 0269 0217 7871 9826</v>
          </cell>
          <cell r="M40" t="str">
            <v>26 -  Pernambuco</v>
          </cell>
          <cell r="N40">
            <v>583.29</v>
          </cell>
        </row>
        <row r="41">
          <cell r="C41" t="str">
            <v>UPAE ESCADA - CG Nº 021/2022</v>
          </cell>
          <cell r="E41" t="str">
            <v xml:space="preserve">3.9 - Material para Manutenção de Bens Imóveis </v>
          </cell>
          <cell r="F41" t="str">
            <v>10.621.272/0001-62</v>
          </cell>
          <cell r="G41" t="str">
            <v>S W B DE ARRUDA - EIRELI</v>
          </cell>
          <cell r="H41" t="str">
            <v>B</v>
          </cell>
          <cell r="I41" t="str">
            <v>S</v>
          </cell>
          <cell r="J41" t="str">
            <v>000011135</v>
          </cell>
          <cell r="K41">
            <v>45062</v>
          </cell>
          <cell r="L41" t="str">
            <v>2623 0510 6212 7200 0162 5500 1000 0111 3510 0324 0204</v>
          </cell>
          <cell r="M41" t="str">
            <v>26 -  Pernambuco</v>
          </cell>
          <cell r="N41">
            <v>38</v>
          </cell>
        </row>
        <row r="42">
          <cell r="C42" t="str">
            <v>UPAE ESCADA - CG Nº 021/2022</v>
          </cell>
          <cell r="E42" t="str">
            <v xml:space="preserve">3.9 - Material para Manutenção de Bens Imóveis </v>
          </cell>
          <cell r="F42" t="str">
            <v>00.815.518/0001-83</v>
          </cell>
          <cell r="G42" t="str">
            <v>O ESCADAO MATERIAIS DE CONSTRUCAO LTDA</v>
          </cell>
          <cell r="H42" t="str">
            <v>B</v>
          </cell>
          <cell r="I42" t="str">
            <v>S</v>
          </cell>
          <cell r="J42" t="str">
            <v>000027086</v>
          </cell>
          <cell r="K42">
            <v>45069</v>
          </cell>
          <cell r="L42" t="str">
            <v>2623 0400 8155 1800 0183 5500 1000 0270 8617 6563 3668</v>
          </cell>
          <cell r="M42" t="str">
            <v>26 -  Pernambuco</v>
          </cell>
          <cell r="N42">
            <v>465.4</v>
          </cell>
        </row>
        <row r="43">
          <cell r="C43" t="str">
            <v>UPAE ESCADA - CG Nº 021/2022</v>
          </cell>
          <cell r="E43" t="str">
            <v xml:space="preserve">3.10 - Material para Manutenção de Bens Móveis </v>
          </cell>
          <cell r="F43" t="str">
            <v>00.815.518/0001-83</v>
          </cell>
          <cell r="G43" t="str">
            <v>O ESCADAO MATERIAIS DE CONSTRUCAO LTDA</v>
          </cell>
          <cell r="H43" t="str">
            <v>B</v>
          </cell>
          <cell r="I43" t="str">
            <v>S</v>
          </cell>
          <cell r="J43" t="str">
            <v>000026902</v>
          </cell>
          <cell r="K43">
            <v>45044</v>
          </cell>
          <cell r="L43" t="str">
            <v>2623 0400 8155 1800 0183 5500 1000 0269 0217 7871 9826</v>
          </cell>
          <cell r="M43" t="str">
            <v>26 -  Pernambuco</v>
          </cell>
          <cell r="N43">
            <v>21</v>
          </cell>
        </row>
        <row r="44">
          <cell r="C44" t="str">
            <v>UPAE ESCADA - CG Nº 021/2022</v>
          </cell>
          <cell r="E44" t="str">
            <v xml:space="preserve">3.10 - Material para Manutenção de Bens Móveis </v>
          </cell>
          <cell r="F44" t="str">
            <v>43.283.811/0105-46</v>
          </cell>
          <cell r="G44" t="str">
            <v>KALUNGA SA</v>
          </cell>
          <cell r="H44" t="str">
            <v>B</v>
          </cell>
          <cell r="I44" t="str">
            <v>S</v>
          </cell>
          <cell r="J44" t="str">
            <v>176459</v>
          </cell>
          <cell r="K44">
            <v>45067</v>
          </cell>
          <cell r="L44" t="str">
            <v>2623 0543 2838 1101 0546 5500 1000 1764 5916 4418 8441</v>
          </cell>
          <cell r="M44" t="str">
            <v>26 -  Pernambuco</v>
          </cell>
          <cell r="N44">
            <v>109.8</v>
          </cell>
        </row>
        <row r="45">
          <cell r="C45" t="str">
            <v>UPAE ESCADA - CG Nº 021/2022</v>
          </cell>
          <cell r="E45" t="str">
            <v xml:space="preserve">3.8 - Uniformes, Tecidos e Aviamentos </v>
          </cell>
          <cell r="F45" t="str">
            <v>20.121.511/0001-79</v>
          </cell>
          <cell r="G45" t="str">
            <v>NUCLECIA F CANDIDO CONFECCOES</v>
          </cell>
          <cell r="H45" t="str">
            <v>B</v>
          </cell>
          <cell r="I45" t="str">
            <v>S</v>
          </cell>
          <cell r="J45" t="str">
            <v>2418</v>
          </cell>
          <cell r="K45">
            <v>45055</v>
          </cell>
          <cell r="L45" t="str">
            <v>2623 0520 1215 1100 0179 5500 1000 0024 1814 4270 1678</v>
          </cell>
          <cell r="M45" t="str">
            <v>26 -  Pernambuco</v>
          </cell>
          <cell r="N45">
            <v>598.79999999999995</v>
          </cell>
        </row>
        <row r="46">
          <cell r="C46" t="str">
            <v>UPAE ESCADA - CG Nº 021/2022</v>
          </cell>
          <cell r="E46" t="str">
            <v xml:space="preserve">3.8 - Uniformes, Tecidos e Aviamentos </v>
          </cell>
          <cell r="F46" t="str">
            <v>20.121.511/0001-79</v>
          </cell>
          <cell r="G46" t="str">
            <v>NUCLECIA F CANDIDO CONFECCOES</v>
          </cell>
          <cell r="H46" t="str">
            <v>B</v>
          </cell>
          <cell r="I46" t="str">
            <v>S</v>
          </cell>
          <cell r="J46" t="str">
            <v>2418</v>
          </cell>
          <cell r="K46">
            <v>45055</v>
          </cell>
          <cell r="L46" t="str">
            <v>2623 0520 1215 1100 0179 5500 1000 0024 1814 4270 1678</v>
          </cell>
          <cell r="M46" t="str">
            <v>26 -  Pernambuco</v>
          </cell>
          <cell r="N46">
            <v>571.4</v>
          </cell>
        </row>
        <row r="47">
          <cell r="C47" t="str">
            <v>UPAE ESCADA - CG Nº 021/2022</v>
          </cell>
          <cell r="E47" t="str">
            <v xml:space="preserve">3.8 - Uniformes, Tecidos e Aviamentos </v>
          </cell>
          <cell r="F47" t="str">
            <v>10.621.272/0001-62</v>
          </cell>
          <cell r="G47" t="str">
            <v>S W B DE ARRUDA - EIRELI</v>
          </cell>
          <cell r="H47" t="str">
            <v>B</v>
          </cell>
          <cell r="I47" t="str">
            <v>S</v>
          </cell>
          <cell r="J47" t="str">
            <v>000011096</v>
          </cell>
          <cell r="K47">
            <v>45056</v>
          </cell>
          <cell r="L47" t="str">
            <v>2623 0510 6212 7200 0162 5500 1000 0110 9618 8316 2480</v>
          </cell>
          <cell r="M47" t="str">
            <v>26 -  Pernambuco</v>
          </cell>
          <cell r="N47">
            <v>208.96</v>
          </cell>
        </row>
        <row r="48">
          <cell r="C48" t="str">
            <v>UPAE ESCADA - CG Nº 021/2022</v>
          </cell>
          <cell r="E48" t="str">
            <v xml:space="preserve">3.8 - Uniformes, Tecidos e Aviamentos </v>
          </cell>
          <cell r="F48" t="str">
            <v>00.815.518/0001-83</v>
          </cell>
          <cell r="G48" t="str">
            <v>O ESCADAO MATERIAIS DE CONSTRUCAO LTDA</v>
          </cell>
          <cell r="H48" t="str">
            <v>B</v>
          </cell>
          <cell r="I48" t="str">
            <v>S</v>
          </cell>
          <cell r="J48" t="str">
            <v>000027086</v>
          </cell>
          <cell r="K48">
            <v>45069</v>
          </cell>
          <cell r="L48" t="str">
            <v>2623 0400 8155 1800 0183 5500 1000 0270 8617 6563 3668</v>
          </cell>
          <cell r="M48" t="str">
            <v>26 -  Pernambuco</v>
          </cell>
          <cell r="N48">
            <v>59.9</v>
          </cell>
        </row>
        <row r="49">
          <cell r="C49" t="str">
            <v>UPAE ESCADA - CG Nº 021/2022</v>
          </cell>
          <cell r="E49" t="str">
            <v xml:space="preserve">3.8 - Uniformes, Tecidos e Aviamentos </v>
          </cell>
          <cell r="F49" t="str">
            <v>24.028.351/0001-79</v>
          </cell>
          <cell r="G49" t="str">
            <v>SOL E MAR CONFECCAO EIRELI</v>
          </cell>
          <cell r="H49" t="str">
            <v>B</v>
          </cell>
          <cell r="I49" t="str">
            <v>S</v>
          </cell>
          <cell r="J49" t="str">
            <v>000868</v>
          </cell>
          <cell r="K49">
            <v>45075</v>
          </cell>
          <cell r="L49" t="str">
            <v>2623 0524 0283 5100 0179 5500 1000 0008 6819 5567 2209</v>
          </cell>
          <cell r="M49" t="str">
            <v>26 -  Pernambuco</v>
          </cell>
          <cell r="N49">
            <v>114</v>
          </cell>
        </row>
        <row r="50">
          <cell r="C50" t="str">
            <v>UPAE ESCADA - CG Nº 021/2022</v>
          </cell>
          <cell r="E50" t="str">
            <v>1.99 - Outras Despesas com Pessoal</v>
          </cell>
          <cell r="F50" t="str">
            <v>38.446.162/0001-20</v>
          </cell>
          <cell r="G50" t="str">
            <v>R S SOLUCOES EM REFEICOES EIRELI</v>
          </cell>
          <cell r="H50" t="str">
            <v>B</v>
          </cell>
          <cell r="I50" t="str">
            <v>S</v>
          </cell>
          <cell r="J50" t="str">
            <v>000386</v>
          </cell>
          <cell r="K50">
            <v>45058</v>
          </cell>
          <cell r="L50" t="str">
            <v>2623 0538 4461 6200 0120 5500 1000 0003 8610 0000 4212</v>
          </cell>
          <cell r="M50" t="str">
            <v>26 -  Pernambuco</v>
          </cell>
          <cell r="N50">
            <v>9969.6</v>
          </cell>
        </row>
        <row r="51">
          <cell r="C51" t="str">
            <v>UPAE ESCADA - CG Nº 021/2022</v>
          </cell>
          <cell r="E51" t="str">
            <v xml:space="preserve">5.21 - Seguros em geral </v>
          </cell>
          <cell r="F51" t="str">
            <v>03.502.099/0001-18</v>
          </cell>
          <cell r="G51" t="str">
            <v>CHUMB SEGUROS</v>
          </cell>
          <cell r="H51" t="str">
            <v>S</v>
          </cell>
          <cell r="I51" t="str">
            <v>N</v>
          </cell>
          <cell r="N51">
            <v>530.23</v>
          </cell>
        </row>
        <row r="52">
          <cell r="C52" t="str">
            <v>UPAE ESCADA - CG Nº 021/2022</v>
          </cell>
          <cell r="E52" t="str">
            <v>5.99 - Outros Serviços de Terceiros Pessoa Jurídica</v>
          </cell>
          <cell r="F52" t="str">
            <v>11.578.277/0001-12</v>
          </cell>
          <cell r="G52" t="str">
            <v>SINDICATO PROFISSIONAL DOS AUXILIARES E TECNICOS DE ENFERMAGEM DE PERNAMBUCO</v>
          </cell>
          <cell r="H52" t="str">
            <v>S</v>
          </cell>
          <cell r="I52" t="str">
            <v>N</v>
          </cell>
          <cell r="N52">
            <v>18</v>
          </cell>
        </row>
        <row r="53">
          <cell r="C53" t="str">
            <v>UPAE ESCADA - CG Nº 021/2022</v>
          </cell>
          <cell r="E53" t="str">
            <v xml:space="preserve">5.25 - Serviços Bancários </v>
          </cell>
          <cell r="F53" t="str">
            <v>60.746.948/0001-12</v>
          </cell>
          <cell r="G53" t="str">
            <v>BANCO BRADESCO</v>
          </cell>
          <cell r="H53" t="str">
            <v>S</v>
          </cell>
          <cell r="I53" t="str">
            <v>N</v>
          </cell>
          <cell r="N53">
            <v>121.9</v>
          </cell>
        </row>
        <row r="54">
          <cell r="C54" t="str">
            <v>UPAE ESCADA - CG Nº 021/2022</v>
          </cell>
          <cell r="E54" t="str">
            <v xml:space="preserve">5.25 - Serviços Bancários </v>
          </cell>
          <cell r="F54" t="str">
            <v>60.746.948/0001-12</v>
          </cell>
          <cell r="G54" t="str">
            <v>BANCO BRADESCO</v>
          </cell>
          <cell r="H54" t="str">
            <v>S</v>
          </cell>
          <cell r="I54" t="str">
            <v>N</v>
          </cell>
          <cell r="N54">
            <v>50.5</v>
          </cell>
        </row>
        <row r="55">
          <cell r="C55" t="str">
            <v>UPAE ESCADA - CG Nº 021/2022</v>
          </cell>
          <cell r="E55" t="str">
            <v>5.18 - Teledonia Fixa</v>
          </cell>
          <cell r="F55" t="str">
            <v>03.423.730/0001-93</v>
          </cell>
          <cell r="G55" t="str">
            <v>SMART COMUNICAÇÕES</v>
          </cell>
          <cell r="H55" t="str">
            <v>S</v>
          </cell>
          <cell r="I55" t="str">
            <v>N</v>
          </cell>
          <cell r="J55">
            <v>426161056</v>
          </cell>
          <cell r="K55">
            <v>45080</v>
          </cell>
          <cell r="N55">
            <v>1691.55</v>
          </cell>
        </row>
        <row r="56">
          <cell r="C56" t="str">
            <v>UPAE ESCADA - CG Nº 021/2022</v>
          </cell>
          <cell r="E56" t="str">
            <v>5.13 - Água e Esgoto</v>
          </cell>
          <cell r="F56" t="str">
            <v>09.769.035/0001-64</v>
          </cell>
          <cell r="G56" t="str">
            <v>COMPESA</v>
          </cell>
          <cell r="H56" t="str">
            <v>S</v>
          </cell>
          <cell r="I56" t="str">
            <v>N</v>
          </cell>
          <cell r="K56">
            <v>45082</v>
          </cell>
          <cell r="N56">
            <v>891.23</v>
          </cell>
        </row>
        <row r="57">
          <cell r="C57" t="str">
            <v>UPAE ESCADA - CG Nº 021/2022</v>
          </cell>
          <cell r="E57" t="str">
            <v>5.12 - Energia Elétrica</v>
          </cell>
          <cell r="F57" t="str">
            <v>10.835.932/0001-08</v>
          </cell>
          <cell r="G57" t="str">
            <v>CELPE</v>
          </cell>
          <cell r="H57" t="str">
            <v>S</v>
          </cell>
          <cell r="I57" t="str">
            <v>N</v>
          </cell>
          <cell r="J57">
            <v>260627753</v>
          </cell>
          <cell r="K57">
            <v>45083</v>
          </cell>
          <cell r="N57">
            <v>12076.81</v>
          </cell>
        </row>
        <row r="58">
          <cell r="C58" t="str">
            <v>UPAE ESCADA - CG Nº 021/2022</v>
          </cell>
          <cell r="E58" t="str">
            <v>5.3 - Locação de Máquinas e Equipamentos</v>
          </cell>
          <cell r="F58" t="str">
            <v>26.081.685/0001-31</v>
          </cell>
          <cell r="G58" t="str">
            <v>CG REFRIGERAÇÃO</v>
          </cell>
          <cell r="H58" t="str">
            <v>S</v>
          </cell>
          <cell r="I58" t="str">
            <v>N</v>
          </cell>
          <cell r="J58">
            <v>9439</v>
          </cell>
          <cell r="K58">
            <v>45079</v>
          </cell>
          <cell r="N58">
            <v>320</v>
          </cell>
        </row>
        <row r="59">
          <cell r="C59" t="str">
            <v>UPAE ESCADA - CG Nº 021/2022</v>
          </cell>
          <cell r="E59" t="str">
            <v>5.3 - Locação de Máquinas e Equipamentos</v>
          </cell>
          <cell r="F59" t="str">
            <v>24.801.362/0001-40</v>
          </cell>
          <cell r="G59" t="str">
            <v>AMD TECNOLOGIA</v>
          </cell>
          <cell r="H59" t="str">
            <v>S</v>
          </cell>
          <cell r="I59" t="str">
            <v>N</v>
          </cell>
          <cell r="J59">
            <v>381</v>
          </cell>
          <cell r="K59">
            <v>45078</v>
          </cell>
          <cell r="N59">
            <v>10078.57</v>
          </cell>
        </row>
        <row r="60">
          <cell r="C60" t="str">
            <v>UPAE ESCADA - CG Nº 021/2022</v>
          </cell>
          <cell r="E60" t="str">
            <v>5.3 - Locação de Máquinas e Equipamentos</v>
          </cell>
          <cell r="F60" t="str">
            <v>10.279.299/0001-19</v>
          </cell>
          <cell r="G60" t="str">
            <v>RGRAPH</v>
          </cell>
          <cell r="H60" t="str">
            <v>S</v>
          </cell>
          <cell r="I60" t="str">
            <v>N</v>
          </cell>
          <cell r="J60">
            <v>6519</v>
          </cell>
          <cell r="K60">
            <v>45082</v>
          </cell>
          <cell r="N60">
            <v>3540</v>
          </cell>
        </row>
        <row r="61">
          <cell r="C61" t="str">
            <v>UPAE ESCADA - CG Nº 021/2022</v>
          </cell>
          <cell r="E61" t="str">
            <v>5.3 - Locação de Máquinas e Equipamentos</v>
          </cell>
          <cell r="F61" t="str">
            <v>44.283.333/0005-74</v>
          </cell>
          <cell r="G61" t="str">
            <v>AS INFORMÁRICA</v>
          </cell>
          <cell r="H61" t="str">
            <v>S</v>
          </cell>
          <cell r="I61" t="str">
            <v>N</v>
          </cell>
          <cell r="J61">
            <v>21052</v>
          </cell>
          <cell r="K61">
            <v>45051</v>
          </cell>
          <cell r="N61">
            <v>1520</v>
          </cell>
        </row>
        <row r="62">
          <cell r="C62" t="str">
            <v>UPAE ESCADA - CG Nº 021/2022</v>
          </cell>
          <cell r="E62" t="str">
            <v>5.1 - Locação de Equipamentos Médicos-Hospitalares</v>
          </cell>
          <cell r="F62" t="str">
            <v>24.050.462/0001-81</v>
          </cell>
          <cell r="G62" t="str">
            <v>SUPREMA L LIMA SOLUÇÕES</v>
          </cell>
          <cell r="H62" t="str">
            <v>S</v>
          </cell>
          <cell r="I62" t="str">
            <v>N</v>
          </cell>
          <cell r="J62">
            <v>415</v>
          </cell>
          <cell r="K62">
            <v>45083</v>
          </cell>
          <cell r="N62">
            <v>1670</v>
          </cell>
        </row>
        <row r="63">
          <cell r="C63" t="str">
            <v>UPAE ESCADA - CG Nº 021/2022</v>
          </cell>
          <cell r="E63" t="str">
            <v>5.19 - Serviços Gráficos, de Encadernação e de Emolduração</v>
          </cell>
          <cell r="F63" t="str">
            <v>44.204.099/0001-19</v>
          </cell>
          <cell r="G63" t="str">
            <v>ANDRE OLIVEIRA DE SOUZA 03168003417</v>
          </cell>
          <cell r="H63" t="str">
            <v>S</v>
          </cell>
          <cell r="I63" t="str">
            <v>N</v>
          </cell>
          <cell r="J63">
            <v>21</v>
          </cell>
          <cell r="K63">
            <v>45076</v>
          </cell>
          <cell r="N63">
            <v>20</v>
          </cell>
        </row>
        <row r="64">
          <cell r="C64" t="str">
            <v>UPAE ESCADA - CG Nº 021/2022</v>
          </cell>
          <cell r="E64" t="str">
            <v>5.19 - Serviços Gráficos, de Encadernação e de Emolduração</v>
          </cell>
          <cell r="F64" t="str">
            <v>10.473.437/0001-04</v>
          </cell>
          <cell r="G64" t="str">
            <v>FOTO BELEZA ARTES COMERCIO LTDA</v>
          </cell>
          <cell r="H64" t="str">
            <v>S</v>
          </cell>
          <cell r="I64" t="str">
            <v>N</v>
          </cell>
          <cell r="J64">
            <v>23749</v>
          </cell>
          <cell r="K64">
            <v>45056</v>
          </cell>
          <cell r="N64">
            <v>40</v>
          </cell>
        </row>
        <row r="65">
          <cell r="C65" t="str">
            <v>UPAE ESCADA - CG Nº 021/2022</v>
          </cell>
          <cell r="E65" t="str">
            <v>5.19 - Serviços Gráficos, de Encadernação e de Emolduração</v>
          </cell>
          <cell r="F65" t="str">
            <v>28.787.279/0001-14</v>
          </cell>
          <cell r="G65" t="str">
            <v>COPYFLEX GRÁFICA DIGITAL LTDA ME</v>
          </cell>
          <cell r="H65" t="str">
            <v>S</v>
          </cell>
          <cell r="I65" t="str">
            <v>N</v>
          </cell>
          <cell r="J65">
            <v>8931</v>
          </cell>
          <cell r="K65">
            <v>45061</v>
          </cell>
          <cell r="N65">
            <v>3020</v>
          </cell>
        </row>
        <row r="66">
          <cell r="C66" t="str">
            <v>UPAE ESCADA - CG Nº 021/2022</v>
          </cell>
          <cell r="E66" t="str">
            <v>5.20 - Serviços Judicíarios e Cartoriais</v>
          </cell>
          <cell r="F66" t="str">
            <v>11.683.505/0001-14</v>
          </cell>
          <cell r="G66" t="str">
            <v>CARTÓRIO ÚNICO DE ESCADA</v>
          </cell>
          <cell r="H66" t="str">
            <v>S</v>
          </cell>
          <cell r="I66" t="str">
            <v>N</v>
          </cell>
          <cell r="K66">
            <v>45057</v>
          </cell>
          <cell r="N66">
            <v>12.9</v>
          </cell>
        </row>
        <row r="67">
          <cell r="C67" t="str">
            <v>UPAE ESCADA - CG Nº 021/2022</v>
          </cell>
          <cell r="E67" t="str">
            <v>4.99 - Outros Serviços de Terceiros Pessoa Física</v>
          </cell>
          <cell r="F67" t="str">
            <v>05921594423</v>
          </cell>
          <cell r="G67" t="str">
            <v>WILDER CELIO DE OLIVEIRA</v>
          </cell>
          <cell r="H67" t="str">
            <v>S</v>
          </cell>
          <cell r="I67" t="str">
            <v>N</v>
          </cell>
          <cell r="K67">
            <v>45069</v>
          </cell>
          <cell r="N67">
            <v>40</v>
          </cell>
        </row>
        <row r="68">
          <cell r="C68" t="str">
            <v>UPAE ESCADA - CG Nº 021/2022</v>
          </cell>
          <cell r="E68" t="str">
            <v>4.99 - Outros Serviços de Terceiros Pessoa Física</v>
          </cell>
          <cell r="F68" t="str">
            <v>05921594423</v>
          </cell>
          <cell r="G68" t="str">
            <v>WILDER CELIO DE OLIVEIRA</v>
          </cell>
          <cell r="H68" t="str">
            <v>S</v>
          </cell>
          <cell r="I68" t="str">
            <v>N</v>
          </cell>
          <cell r="K68">
            <v>45070</v>
          </cell>
          <cell r="N68">
            <v>40</v>
          </cell>
        </row>
        <row r="69">
          <cell r="C69" t="str">
            <v>UPAE ESCADA - CG Nº 021/2022</v>
          </cell>
          <cell r="E69" t="str">
            <v>4.99 - Outros Serviços de Terceiros Pessoa Física</v>
          </cell>
          <cell r="F69" t="str">
            <v>13833442484</v>
          </cell>
          <cell r="G69" t="str">
            <v>MARIA BEATRIZ ABREU DOS SANTOS</v>
          </cell>
          <cell r="H69" t="str">
            <v>S</v>
          </cell>
          <cell r="I69" t="str">
            <v>N</v>
          </cell>
          <cell r="K69">
            <v>45072</v>
          </cell>
          <cell r="N69">
            <v>32.92</v>
          </cell>
        </row>
        <row r="70">
          <cell r="C70" t="str">
            <v>UPAE ESCADA - CG Nº 021/2022</v>
          </cell>
          <cell r="E70" t="str">
            <v>5.16 - Serviços Médico-Hospitalares, Odotonlogia e Laboratoriais</v>
          </cell>
          <cell r="F70" t="str">
            <v>33.115.827/0001-08</v>
          </cell>
          <cell r="G70" t="str">
            <v>FORMED SERVIÇOS MEDICOS LTDA</v>
          </cell>
          <cell r="H70" t="str">
            <v>S</v>
          </cell>
          <cell r="I70" t="str">
            <v>N</v>
          </cell>
          <cell r="J70">
            <v>513</v>
          </cell>
          <cell r="K70">
            <v>45085</v>
          </cell>
          <cell r="N70">
            <v>6600</v>
          </cell>
        </row>
        <row r="71">
          <cell r="C71" t="str">
            <v>UPAE ESCADA - CG Nº 021/2022</v>
          </cell>
          <cell r="E71" t="str">
            <v>5.16 - Serviços Médico-Hospitalares, Odotonlogia e Laboratoriais</v>
          </cell>
          <cell r="F71" t="str">
            <v>21.185.366/0001-52</v>
          </cell>
          <cell r="G71" t="str">
            <v>CLINICORDIS LTDA ME</v>
          </cell>
          <cell r="H71" t="str">
            <v>S</v>
          </cell>
          <cell r="I71" t="str">
            <v>N</v>
          </cell>
          <cell r="J71">
            <v>200</v>
          </cell>
          <cell r="K71">
            <v>45085</v>
          </cell>
          <cell r="N71">
            <v>5280</v>
          </cell>
        </row>
        <row r="72">
          <cell r="C72" t="str">
            <v>UPAE ESCADA - CG Nº 021/2022</v>
          </cell>
          <cell r="E72" t="str">
            <v>5.16 - Serviços Médico-Hospitalares, Odotonlogia e Laboratoriais</v>
          </cell>
          <cell r="F72" t="str">
            <v>28.943.994/0001-07</v>
          </cell>
          <cell r="G72" t="str">
            <v>DWL SERVIÇOS MEDICOS LTDA</v>
          </cell>
          <cell r="H72" t="str">
            <v>S</v>
          </cell>
          <cell r="I72" t="str">
            <v>N</v>
          </cell>
          <cell r="J72">
            <v>691</v>
          </cell>
          <cell r="K72">
            <v>45082</v>
          </cell>
          <cell r="N72">
            <v>5280</v>
          </cell>
        </row>
        <row r="73">
          <cell r="C73" t="str">
            <v>UPAE ESCADA - CG Nº 021/2022</v>
          </cell>
          <cell r="E73" t="str">
            <v>5.16 - Serviços Médico-Hospitalares, Odotonlogia e Laboratoriais</v>
          </cell>
          <cell r="F73" t="str">
            <v>27.011.871/0001-67</v>
          </cell>
          <cell r="G73" t="str">
            <v>UROLOGIA ESTADO DE PERNAMBUCO LTDA</v>
          </cell>
          <cell r="H73" t="str">
            <v>S</v>
          </cell>
          <cell r="I73" t="str">
            <v>N</v>
          </cell>
          <cell r="J73">
            <v>929</v>
          </cell>
          <cell r="K73">
            <v>45082</v>
          </cell>
          <cell r="N73">
            <v>5280</v>
          </cell>
        </row>
        <row r="74">
          <cell r="C74" t="str">
            <v>UPAE ESCADA - CG Nº 021/2022</v>
          </cell>
          <cell r="E74" t="str">
            <v>5.16 - Serviços Médico-Hospitalares, Odotonlogia e Laboratoriais</v>
          </cell>
          <cell r="F74" t="str">
            <v>46.999.480/0001-47</v>
          </cell>
          <cell r="G74" t="str">
            <v>SIMONE AUGUSTA ATIVIDADES MÉDICAS LTDA</v>
          </cell>
          <cell r="H74" t="str">
            <v>S</v>
          </cell>
          <cell r="I74" t="str">
            <v>N</v>
          </cell>
          <cell r="J74">
            <v>36</v>
          </cell>
          <cell r="K74">
            <v>45085</v>
          </cell>
          <cell r="N74">
            <v>5280</v>
          </cell>
        </row>
        <row r="75">
          <cell r="C75" t="str">
            <v>UPAE ESCADA - CG Nº 021/2022</v>
          </cell>
          <cell r="E75" t="str">
            <v>5.16 - Serviços Médico-Hospitalares, Odotonlogia e Laboratoriais</v>
          </cell>
          <cell r="F75" t="str">
            <v>29.266.040/0001-61</v>
          </cell>
          <cell r="G75" t="str">
            <v>DGI SERVIÇOS MEDICOS E HOSPITALAR LTDA</v>
          </cell>
          <cell r="H75" t="str">
            <v>S</v>
          </cell>
          <cell r="I75" t="str">
            <v>N</v>
          </cell>
          <cell r="J75">
            <v>73</v>
          </cell>
          <cell r="K75">
            <v>45089</v>
          </cell>
          <cell r="N75">
            <v>15840</v>
          </cell>
        </row>
        <row r="76">
          <cell r="C76" t="str">
            <v>UPAE ESCADA - CG Nº 021/2022</v>
          </cell>
          <cell r="E76" t="str">
            <v>5.16 - Serviços Médico-Hospitalares, Odotonlogia e Laboratoriais</v>
          </cell>
          <cell r="F76" t="str">
            <v>32.352.786/0001-00</v>
          </cell>
          <cell r="G76" t="str">
            <v>CAMILLA LINS E LUCIANO MOREIRA SERVIÇOS MEDICOS LTDA</v>
          </cell>
          <cell r="H76" t="str">
            <v>S</v>
          </cell>
          <cell r="I76" t="str">
            <v>N</v>
          </cell>
          <cell r="J76">
            <v>114</v>
          </cell>
          <cell r="K76">
            <v>45078</v>
          </cell>
          <cell r="N76">
            <v>5280</v>
          </cell>
        </row>
        <row r="77">
          <cell r="C77" t="str">
            <v>UPAE ESCADA - CG Nº 021/2022</v>
          </cell>
          <cell r="E77" t="str">
            <v>5.16 - Serviços Médico-Hospitalares, Odotonlogia e Laboratoriais</v>
          </cell>
          <cell r="F77" t="str">
            <v>24.881.506/0001-15</v>
          </cell>
          <cell r="G77" t="str">
            <v>MEDICANDO ATENDIMENTO MEDICO ESPECIALIZADO LTDA ME</v>
          </cell>
          <cell r="H77" t="str">
            <v>S</v>
          </cell>
          <cell r="I77" t="str">
            <v>N</v>
          </cell>
          <cell r="J77">
            <v>140</v>
          </cell>
          <cell r="K77">
            <v>45085</v>
          </cell>
          <cell r="N77">
            <v>34320</v>
          </cell>
        </row>
        <row r="78">
          <cell r="C78" t="str">
            <v>UPAE ESCADA - CG Nº 021/2022</v>
          </cell>
          <cell r="E78" t="str">
            <v>5.16 - Serviços Médico-Hospitalares, Odotonlogia e Laboratoriais</v>
          </cell>
          <cell r="F78" t="str">
            <v>02.682.238/0001-70</v>
          </cell>
          <cell r="G78" t="str">
            <v>CENTRO CLÍNICO PROF. ÉLCIO LIMA</v>
          </cell>
          <cell r="H78" t="str">
            <v>S</v>
          </cell>
          <cell r="I78" t="str">
            <v>N</v>
          </cell>
          <cell r="J78">
            <v>791</v>
          </cell>
          <cell r="K78">
            <v>45090</v>
          </cell>
          <cell r="N78">
            <v>5280</v>
          </cell>
        </row>
        <row r="79">
          <cell r="C79" t="str">
            <v>UPAE ESCADA - CG Nº 021/2022</v>
          </cell>
          <cell r="E79" t="str">
            <v>5.16 - Serviços Médico-Hospitalares, Odotonlogia e Laboratoriais</v>
          </cell>
          <cell r="F79" t="str">
            <v>15.442.310/0001-33</v>
          </cell>
          <cell r="G79" t="str">
            <v>CARDIOSAUDE SERVIÇOS MÉDICOS LTDA</v>
          </cell>
          <cell r="H79" t="str">
            <v>S</v>
          </cell>
          <cell r="I79" t="str">
            <v>N</v>
          </cell>
          <cell r="J79">
            <v>703</v>
          </cell>
          <cell r="K79">
            <v>45085</v>
          </cell>
          <cell r="N79">
            <v>11880</v>
          </cell>
        </row>
        <row r="80">
          <cell r="C80" t="str">
            <v>UPAE ESCADA - CG Nº 021/2022</v>
          </cell>
          <cell r="E80" t="str">
            <v>5.16 - Serviços Médico-Hospitalares, Odotonlogia e Laboratoriais</v>
          </cell>
          <cell r="F80" t="str">
            <v>29.870.479/0001-07</v>
          </cell>
          <cell r="G80" t="str">
            <v>CARDIOMETABOLICO SERVIÇOS MEDICOS LTDA</v>
          </cell>
          <cell r="H80" t="str">
            <v>S</v>
          </cell>
          <cell r="I80" t="str">
            <v>N</v>
          </cell>
          <cell r="J80">
            <v>1537</v>
          </cell>
          <cell r="K80">
            <v>45086</v>
          </cell>
          <cell r="N80">
            <v>7920</v>
          </cell>
        </row>
        <row r="81">
          <cell r="C81" t="str">
            <v>UPAE ESCADA - CG Nº 021/2022</v>
          </cell>
          <cell r="E81" t="str">
            <v>5.16 - Serviços Médico-Hospitalares, Odotonlogia e Laboratoriais</v>
          </cell>
          <cell r="F81" t="str">
            <v>08.703.825/0001-84</v>
          </cell>
          <cell r="G81" t="str">
            <v>TELEPACS DIAGNOSTICO POR IMAGEM LTDA</v>
          </cell>
          <cell r="H81" t="str">
            <v>S</v>
          </cell>
          <cell r="I81" t="str">
            <v>N</v>
          </cell>
          <cell r="J81">
            <v>13371</v>
          </cell>
          <cell r="K81">
            <v>45078</v>
          </cell>
          <cell r="N81">
            <v>4730.5</v>
          </cell>
        </row>
        <row r="82">
          <cell r="C82" t="str">
            <v>UPAE ESCADA - CG Nº 021/2022</v>
          </cell>
          <cell r="E82" t="str">
            <v>5.16 - Serviços Médico-Hospitalares, Odotonlogia e Laboratoriais</v>
          </cell>
          <cell r="F82" t="str">
            <v>24.218.500/0001-62</v>
          </cell>
          <cell r="G82" t="str">
            <v>AC SERVIÇOS DE MEDICINA INTEGRADA</v>
          </cell>
          <cell r="H82" t="str">
            <v>S</v>
          </cell>
          <cell r="I82" t="str">
            <v>N</v>
          </cell>
          <cell r="J82">
            <v>665</v>
          </cell>
          <cell r="K82">
            <v>45078</v>
          </cell>
          <cell r="N82">
            <v>2640</v>
          </cell>
        </row>
        <row r="83">
          <cell r="C83" t="str">
            <v>UPAE ESCADA - CG Nº 021/2022</v>
          </cell>
          <cell r="E83" t="str">
            <v>5.16 - Serviços Médico-Hospitalares, Odotonlogia e Laboratoriais</v>
          </cell>
          <cell r="F83" t="str">
            <v>04.539.279/0162-11</v>
          </cell>
          <cell r="G83" t="str">
            <v>CIENTIFICALAB</v>
          </cell>
          <cell r="H83" t="str">
            <v>S</v>
          </cell>
          <cell r="I83" t="str">
            <v>N</v>
          </cell>
          <cell r="J83">
            <v>178</v>
          </cell>
          <cell r="K83">
            <v>45090</v>
          </cell>
          <cell r="N83">
            <v>17529.509999999998</v>
          </cell>
        </row>
        <row r="84">
          <cell r="C84" t="str">
            <v>UPAE ESCADA - CG Nº 021/2022</v>
          </cell>
          <cell r="E84" t="str">
            <v>4.6 - Serviços de Profissionais de Saúde</v>
          </cell>
          <cell r="F84">
            <v>8438562469</v>
          </cell>
          <cell r="G84" t="str">
            <v xml:space="preserve">ARTHUR COSTA INOJOSA </v>
          </cell>
          <cell r="H84" t="str">
            <v>S</v>
          </cell>
          <cell r="I84" t="str">
            <v>N</v>
          </cell>
          <cell r="N84">
            <v>4740</v>
          </cell>
        </row>
        <row r="85">
          <cell r="C85" t="str">
            <v>UPAE ESCADA - CG Nº 021/2022</v>
          </cell>
          <cell r="E85" t="str">
            <v>4.6 - Serviços de Profissionais de Saúde</v>
          </cell>
          <cell r="F85">
            <v>59467770415</v>
          </cell>
          <cell r="G85" t="str">
            <v>AUDES DIOGENES DE MAGALHAES FEITOSA</v>
          </cell>
          <cell r="H85" t="str">
            <v>S</v>
          </cell>
          <cell r="I85" t="str">
            <v>N</v>
          </cell>
          <cell r="N85">
            <v>950</v>
          </cell>
        </row>
        <row r="86">
          <cell r="C86" t="str">
            <v>UPAE ESCADA - CG Nº 021/2022</v>
          </cell>
          <cell r="E86" t="str">
            <v>4.6 - Serviços de Profissionais de Saúde</v>
          </cell>
          <cell r="F86" t="str">
            <v>082.838.024-45</v>
          </cell>
          <cell r="G86" t="str">
            <v>CAMILLA LINS DA CUNHA CAVALCANTI</v>
          </cell>
          <cell r="H86" t="str">
            <v>S</v>
          </cell>
          <cell r="I86" t="str">
            <v>N</v>
          </cell>
          <cell r="N86">
            <v>6600</v>
          </cell>
        </row>
        <row r="87">
          <cell r="C87" t="str">
            <v>UPAE ESCADA - CG Nº 021/2022</v>
          </cell>
          <cell r="E87" t="str">
            <v>4.6 - Serviços de Profissionais de Saúde</v>
          </cell>
          <cell r="F87">
            <v>7306912410</v>
          </cell>
          <cell r="G87" t="str">
            <v>MARIO GERALDO COSME DE LIMA FILHO</v>
          </cell>
          <cell r="H87" t="str">
            <v>S</v>
          </cell>
          <cell r="I87" t="str">
            <v>N</v>
          </cell>
          <cell r="N87">
            <v>2640</v>
          </cell>
        </row>
        <row r="88">
          <cell r="C88" t="str">
            <v>UPAE ESCADA - CG Nº 021/2022</v>
          </cell>
          <cell r="E88" t="str">
            <v>4.6 - Serviços de Profissionais de Saúde</v>
          </cell>
          <cell r="F88" t="str">
            <v>054.949.864-89</v>
          </cell>
          <cell r="G88" t="str">
            <v>GIRALDO VELAZQUEZ TORRES</v>
          </cell>
          <cell r="H88" t="str">
            <v>S</v>
          </cell>
          <cell r="I88" t="str">
            <v>N</v>
          </cell>
          <cell r="N88">
            <v>13200</v>
          </cell>
        </row>
        <row r="89">
          <cell r="C89" t="str">
            <v>UPAE ESCADA - CG Nº 021/2022</v>
          </cell>
          <cell r="E89" t="str">
            <v>4.6 - Serviços de Profissionais de Saúde</v>
          </cell>
          <cell r="F89" t="str">
            <v>095.686.864-95</v>
          </cell>
          <cell r="G89" t="str">
            <v>JULIANA ASFURA PINTO RIBEIRO</v>
          </cell>
          <cell r="H89" t="str">
            <v>S</v>
          </cell>
          <cell r="I89" t="str">
            <v>N</v>
          </cell>
          <cell r="N89">
            <v>2640</v>
          </cell>
        </row>
        <row r="90">
          <cell r="C90" t="str">
            <v>UPAE ESCADA - CG Nº 021/2022</v>
          </cell>
          <cell r="E90" t="str">
            <v>4.6 - Serviços de Profissionais de Saúde</v>
          </cell>
          <cell r="F90" t="str">
            <v>063.834.879-06</v>
          </cell>
          <cell r="G90" t="str">
            <v>KARINA SPOLAOR DA VEIGA ALVES</v>
          </cell>
          <cell r="H90" t="str">
            <v>S</v>
          </cell>
          <cell r="I90" t="str">
            <v>N</v>
          </cell>
          <cell r="N90">
            <v>5280</v>
          </cell>
        </row>
        <row r="91">
          <cell r="C91" t="str">
            <v>UPAE ESCADA - CG Nº 021/2022</v>
          </cell>
          <cell r="E91" t="str">
            <v>4.6 - Serviços de Profissionais de Saúde</v>
          </cell>
          <cell r="F91" t="str">
            <v>010.656.314-99</v>
          </cell>
          <cell r="G91" t="str">
            <v>THIAGO JACOME BRITTO VARELA DE SOUZA</v>
          </cell>
          <cell r="H91" t="str">
            <v>S</v>
          </cell>
          <cell r="I91" t="str">
            <v>N</v>
          </cell>
          <cell r="N91">
            <v>5280</v>
          </cell>
        </row>
        <row r="92">
          <cell r="C92" t="str">
            <v>UPAE ESCADA - CG Nº 021/2022</v>
          </cell>
          <cell r="E92" t="str">
            <v>5.10 - Detetização/Tratamento de Resíduos e Afins</v>
          </cell>
          <cell r="F92" t="str">
            <v>11.863.530/0001-80</v>
          </cell>
          <cell r="G92" t="str">
            <v>BRASCON</v>
          </cell>
          <cell r="H92" t="str">
            <v>S</v>
          </cell>
          <cell r="I92" t="str">
            <v>N</v>
          </cell>
          <cell r="J92">
            <v>153745</v>
          </cell>
          <cell r="K92">
            <v>45078</v>
          </cell>
          <cell r="N92">
            <v>22.57</v>
          </cell>
        </row>
        <row r="93">
          <cell r="C93" t="str">
            <v>UPAE ESCADA - CG Nº 021/2022</v>
          </cell>
          <cell r="E93" t="str">
            <v>5.17 - Manutenção de Software, Certificação Digital e Microfilmagem</v>
          </cell>
          <cell r="F93" t="str">
            <v>92.306.257/0007-80</v>
          </cell>
          <cell r="G93" t="str">
            <v>MV INFORMÁTICA NE LTDA</v>
          </cell>
          <cell r="H93" t="str">
            <v>S</v>
          </cell>
          <cell r="I93" t="str">
            <v>N</v>
          </cell>
          <cell r="J93" t="str">
            <v>56265</v>
          </cell>
          <cell r="K93">
            <v>45051</v>
          </cell>
          <cell r="N93">
            <v>13885</v>
          </cell>
        </row>
        <row r="94">
          <cell r="C94" t="str">
            <v>UPAE ESCADA - CG Nº 021/2022</v>
          </cell>
          <cell r="E94" t="str">
            <v>5.17 - Manutenção de Software, Certificação Digital e Microfilmagem</v>
          </cell>
          <cell r="F94" t="str">
            <v>05.401.067/0001-51</v>
          </cell>
          <cell r="G94" t="str">
            <v>TEIKO SOLUÇÕES EM INFORMÁTICA</v>
          </cell>
          <cell r="H94" t="str">
            <v>S</v>
          </cell>
          <cell r="I94" t="str">
            <v>N</v>
          </cell>
          <cell r="J94" t="str">
            <v>29172</v>
          </cell>
          <cell r="K94">
            <v>45093</v>
          </cell>
          <cell r="N94">
            <v>3250</v>
          </cell>
        </row>
        <row r="95">
          <cell r="C95" t="str">
            <v>UPAE ESCADA - CG Nº 021/2022</v>
          </cell>
          <cell r="E95" t="str">
            <v>5.17 - Manutenção de Software, Certificação Digital e Microfilmagem</v>
          </cell>
          <cell r="F95" t="str">
            <v>05.020.356/0001-00</v>
          </cell>
          <cell r="G95" t="str">
            <v xml:space="preserve">BIDCOMERCIO </v>
          </cell>
          <cell r="H95" t="str">
            <v>S</v>
          </cell>
          <cell r="I95" t="str">
            <v>N</v>
          </cell>
          <cell r="J95" t="str">
            <v>250</v>
          </cell>
          <cell r="K95">
            <v>45079</v>
          </cell>
          <cell r="N95">
            <v>1450</v>
          </cell>
        </row>
        <row r="96">
          <cell r="C96" t="str">
            <v>UPAE ESCADA - CG Nº 021/2022</v>
          </cell>
          <cell r="E96" t="str">
            <v>5.99 - Outros Serviços de Terceiros Pessoa Jurídica</v>
          </cell>
          <cell r="F96" t="str">
            <v>35.521.046/0001-30</v>
          </cell>
          <cell r="G96" t="str">
            <v>TGI CONSULTORIA EM GESTÃO</v>
          </cell>
          <cell r="H96" t="str">
            <v>S</v>
          </cell>
          <cell r="I96" t="str">
            <v>N</v>
          </cell>
          <cell r="J96">
            <v>23140</v>
          </cell>
          <cell r="K96">
            <v>45079</v>
          </cell>
          <cell r="N96">
            <v>3600</v>
          </cell>
        </row>
        <row r="97">
          <cell r="C97" t="str">
            <v>UPAE ESCADA - CG Nº 021/2022</v>
          </cell>
          <cell r="E97" t="str">
            <v>5.99 - Outros Serviços de Terceiros Pessoa Jurídica</v>
          </cell>
          <cell r="F97" t="str">
            <v>58.921.792/0001-17</v>
          </cell>
          <cell r="G97" t="str">
            <v>PLANISA</v>
          </cell>
          <cell r="H97" t="str">
            <v>S</v>
          </cell>
          <cell r="I97" t="str">
            <v>N</v>
          </cell>
          <cell r="J97">
            <v>30027</v>
          </cell>
          <cell r="K97">
            <v>45050</v>
          </cell>
          <cell r="N97">
            <v>3890</v>
          </cell>
        </row>
        <row r="98">
          <cell r="C98" t="str">
            <v>UPAE ESCADA - CG Nº 021/2022</v>
          </cell>
          <cell r="E98" t="str">
            <v>5.99 - Outros Serviços de Terceiros Pessoa Jurídica</v>
          </cell>
          <cell r="F98" t="str">
            <v>58.921.792/0001-17</v>
          </cell>
          <cell r="G98" t="str">
            <v>PLANISA</v>
          </cell>
          <cell r="H98" t="str">
            <v>S</v>
          </cell>
          <cell r="I98" t="str">
            <v>N</v>
          </cell>
          <cell r="K98">
            <v>45082</v>
          </cell>
          <cell r="N98">
            <v>426.83</v>
          </cell>
        </row>
        <row r="99">
          <cell r="C99" t="str">
            <v>UPAE ESCADA - CG Nº 021/2022</v>
          </cell>
          <cell r="E99" t="str">
            <v>5.99 - Outros Serviços de Terceiros Pessoa Jurídica</v>
          </cell>
          <cell r="F99">
            <v>10816775000274</v>
          </cell>
          <cell r="G99" t="str">
            <v>INSPETORIA SALESIANA DO NORDESTE DO BRASIL</v>
          </cell>
          <cell r="H99" t="str">
            <v>S</v>
          </cell>
          <cell r="I99" t="str">
            <v>N</v>
          </cell>
          <cell r="J99" t="str">
            <v>17707</v>
          </cell>
          <cell r="K99">
            <v>45063</v>
          </cell>
          <cell r="N99">
            <v>70</v>
          </cell>
        </row>
        <row r="100">
          <cell r="C100" t="str">
            <v>UPAE ESCADA - CG Nº 021/2022</v>
          </cell>
          <cell r="E100" t="str">
            <v>5.2 - Serviços Técnicos Profissionais</v>
          </cell>
          <cell r="F100" t="str">
            <v>09.425.434/0001-08</v>
          </cell>
          <cell r="G100" t="str">
            <v>BLACK ADVOCACIA</v>
          </cell>
          <cell r="H100" t="str">
            <v>S</v>
          </cell>
          <cell r="I100" t="str">
            <v>N</v>
          </cell>
          <cell r="J100">
            <v>2449</v>
          </cell>
          <cell r="K100">
            <v>45083</v>
          </cell>
          <cell r="N100">
            <v>7680</v>
          </cell>
        </row>
        <row r="101">
          <cell r="C101" t="str">
            <v>UPAE ESCADA - CG Nº 021/2022</v>
          </cell>
          <cell r="E101" t="str">
            <v>5.10 - Detetização/Tratamento de Resíduos e Afins</v>
          </cell>
          <cell r="F101" t="str">
            <v>10.333.266/0001-00</v>
          </cell>
          <cell r="G101" t="str">
            <v>CARLOS ANTONIO DE OLIVEIRA MILET</v>
          </cell>
          <cell r="H101" t="str">
            <v>S</v>
          </cell>
          <cell r="I101" t="str">
            <v>N</v>
          </cell>
          <cell r="J101">
            <v>10240</v>
          </cell>
          <cell r="K101">
            <v>45076</v>
          </cell>
          <cell r="N101">
            <v>360</v>
          </cell>
        </row>
        <row r="102">
          <cell r="C102" t="str">
            <v>UPAE ESCADA - CG Nº 021/2022</v>
          </cell>
          <cell r="E102" t="str">
            <v>5.23 - Limpeza e Conservação</v>
          </cell>
          <cell r="F102" t="str">
            <v>10.229.013/0001-90</v>
          </cell>
          <cell r="G102" t="str">
            <v>INTERCLEAN</v>
          </cell>
          <cell r="H102" t="str">
            <v>S</v>
          </cell>
          <cell r="I102" t="str">
            <v>N</v>
          </cell>
          <cell r="J102">
            <v>898</v>
          </cell>
          <cell r="K102">
            <v>45078</v>
          </cell>
          <cell r="N102">
            <v>23567.15</v>
          </cell>
        </row>
        <row r="103">
          <cell r="C103" t="str">
            <v>UPAE ESCADA - CG Nº 021/2022</v>
          </cell>
          <cell r="E103" t="str">
            <v>5.99 - Outros Serviços de Terceiros Pessoa Jurídica</v>
          </cell>
          <cell r="F103" t="str">
            <v>03.910.210/0001-05</v>
          </cell>
          <cell r="G103" t="str">
            <v>SERVIÇO SOCIAL DA INDUSTRIA</v>
          </cell>
          <cell r="H103" t="str">
            <v>S</v>
          </cell>
          <cell r="I103" t="str">
            <v>N</v>
          </cell>
          <cell r="J103">
            <v>72162</v>
          </cell>
          <cell r="K103">
            <v>45079</v>
          </cell>
          <cell r="N103">
            <v>1708.61</v>
          </cell>
        </row>
        <row r="104">
          <cell r="C104" t="str">
            <v>UPAE ESCADA - CG Nº 021/2022</v>
          </cell>
          <cell r="E104" t="str">
            <v>5.99 - Outros Serviços de Terceiros Pessoa Jurídica</v>
          </cell>
          <cell r="F104" t="str">
            <v>47.975.440/0001-28</v>
          </cell>
          <cell r="G104" t="str">
            <v>ACERTE SERVIÇOS TECNICOS LTDA</v>
          </cell>
          <cell r="H104" t="str">
            <v>S</v>
          </cell>
          <cell r="I104" t="str">
            <v>N</v>
          </cell>
          <cell r="J104" t="str">
            <v>20</v>
          </cell>
          <cell r="K104">
            <v>45082</v>
          </cell>
          <cell r="N104">
            <v>3350</v>
          </cell>
        </row>
        <row r="105">
          <cell r="C105" t="str">
            <v>UPAE ESCADA - CG Nº 021/2022</v>
          </cell>
          <cell r="E105" t="str">
            <v>5.99 - Outros Serviços de Terceiros Pessoa Jurídica</v>
          </cell>
          <cell r="F105" t="str">
            <v>27.534.506/0001-37</v>
          </cell>
          <cell r="G105" t="str">
            <v>FELIPE RP OLIVEIRA</v>
          </cell>
          <cell r="H105" t="str">
            <v>S</v>
          </cell>
          <cell r="I105" t="str">
            <v>N</v>
          </cell>
          <cell r="J105">
            <v>1885</v>
          </cell>
          <cell r="K105">
            <v>45086</v>
          </cell>
          <cell r="N105">
            <v>495</v>
          </cell>
        </row>
        <row r="106">
          <cell r="C106" t="str">
            <v>UPAE ESCADA - CG Nº 021/2022</v>
          </cell>
          <cell r="E106" t="str">
            <v>5.5 - Reparo e Manutenção de Máquinas e Equipamentos</v>
          </cell>
          <cell r="F106" t="str">
            <v>03.480.539/0001-83</v>
          </cell>
          <cell r="G106" t="str">
            <v>SL ENGENHARIA CLÍNICA</v>
          </cell>
          <cell r="H106" t="str">
            <v>S</v>
          </cell>
          <cell r="I106" t="str">
            <v>N</v>
          </cell>
          <cell r="J106">
            <v>13213</v>
          </cell>
          <cell r="K106">
            <v>45085</v>
          </cell>
          <cell r="N106">
            <v>3000</v>
          </cell>
        </row>
        <row r="107">
          <cell r="C107" t="str">
            <v>UPAE ESCADA - CG Nº 021/2022</v>
          </cell>
          <cell r="E107" t="str">
            <v>5.5 - Reparo e Manutenção de Máquinas e Equipamentos</v>
          </cell>
          <cell r="F107" t="str">
            <v>26.332.434/0001-82</v>
          </cell>
          <cell r="G107" t="str">
            <v>LÓGICO PROJETOS</v>
          </cell>
          <cell r="H107" t="str">
            <v>S</v>
          </cell>
          <cell r="I107" t="str">
            <v>N</v>
          </cell>
          <cell r="J107">
            <v>719</v>
          </cell>
          <cell r="K107">
            <v>45082</v>
          </cell>
          <cell r="N107">
            <v>7200</v>
          </cell>
        </row>
        <row r="108">
          <cell r="C108" t="str">
            <v>UPAE ESCADA - CG Nº 021/2022</v>
          </cell>
          <cell r="E108" t="str">
            <v>5.5 - Reparo e Manutenção de Máquinas e Equipamentos</v>
          </cell>
          <cell r="F108" t="str">
            <v>03.689.347/0001-81</v>
          </cell>
          <cell r="G108" t="str">
            <v>ANDESUS</v>
          </cell>
          <cell r="H108" t="str">
            <v>S</v>
          </cell>
          <cell r="I108" t="str">
            <v>N</v>
          </cell>
          <cell r="J108">
            <v>18174</v>
          </cell>
          <cell r="K108">
            <v>45079</v>
          </cell>
          <cell r="N108">
            <v>910</v>
          </cell>
        </row>
        <row r="109">
          <cell r="C109" t="str">
            <v>UPAE ESCADA - CG Nº 021/2022</v>
          </cell>
          <cell r="E109" t="str">
            <v>5.5 - Reparo e Manutenção de Máquinas e Equipamentos</v>
          </cell>
          <cell r="F109" t="str">
            <v>90.347.840/0008-94</v>
          </cell>
          <cell r="G109" t="str">
            <v>TK ELEVADORES BRASIL LTDA</v>
          </cell>
          <cell r="H109" t="str">
            <v>S</v>
          </cell>
          <cell r="I109" t="str">
            <v>N</v>
          </cell>
          <cell r="J109" t="str">
            <v>139071</v>
          </cell>
          <cell r="K109">
            <v>45086</v>
          </cell>
          <cell r="N109">
            <v>600</v>
          </cell>
        </row>
        <row r="110">
          <cell r="C110" t="str">
            <v>UPAE ESCADA - CG Nº 021/2022</v>
          </cell>
          <cell r="E110" t="str">
            <v>5.5 - Reparo e Manutenção de Máquinas e Equipamentos</v>
          </cell>
          <cell r="F110" t="str">
            <v>40.893.042/0001-13</v>
          </cell>
          <cell r="G110" t="str">
            <v>GERASTEP</v>
          </cell>
          <cell r="H110" t="str">
            <v>S</v>
          </cell>
          <cell r="I110" t="str">
            <v>N</v>
          </cell>
          <cell r="J110">
            <v>41626</v>
          </cell>
          <cell r="K110">
            <v>45076</v>
          </cell>
          <cell r="N110">
            <v>760</v>
          </cell>
        </row>
        <row r="111">
          <cell r="C111" t="str">
            <v>UPAE ESCADA - CG Nº 021/2022</v>
          </cell>
          <cell r="E111" t="str">
            <v>5.4 - Reparo e Manutenção de Bens Imóveis</v>
          </cell>
          <cell r="F111" t="str">
            <v>12.682.965/0001-90</v>
          </cell>
          <cell r="G111" t="str">
            <v>CARDOSO SERVIÇOS DE JARDINAGEM</v>
          </cell>
          <cell r="H111" t="str">
            <v>S</v>
          </cell>
          <cell r="I111" t="str">
            <v>N</v>
          </cell>
          <cell r="J111">
            <v>2869</v>
          </cell>
          <cell r="K111">
            <v>45084</v>
          </cell>
          <cell r="N111">
            <v>850</v>
          </cell>
        </row>
        <row r="112">
          <cell r="C112" t="str">
            <v>UPAE ESCADA - CG Nº 021/2022</v>
          </cell>
          <cell r="E112" t="str">
            <v>5.4 - Reparo e Manutenção de Bens Imóveis</v>
          </cell>
          <cell r="F112" t="str">
            <v>22.124.707/0001-42</v>
          </cell>
          <cell r="G112" t="str">
            <v>IVAN CESAR DA SILVA</v>
          </cell>
          <cell r="H112" t="str">
            <v>S</v>
          </cell>
          <cell r="I112" t="str">
            <v>N</v>
          </cell>
          <cell r="J112">
            <v>13</v>
          </cell>
          <cell r="K112">
            <v>45065</v>
          </cell>
          <cell r="N112">
            <v>600</v>
          </cell>
        </row>
        <row r="113">
          <cell r="C113" t="str">
            <v>UPAE ESCADA - CG Nº 021/2022</v>
          </cell>
          <cell r="E113" t="str">
            <v>5.17 - Manutenção de Software, Certificação Digital e Microfilmagem</v>
          </cell>
          <cell r="F113">
            <v>4069709000102</v>
          </cell>
          <cell r="G113" t="str">
            <v xml:space="preserve">BIONEXO S.A </v>
          </cell>
          <cell r="H113" t="str">
            <v>S</v>
          </cell>
          <cell r="I113" t="str">
            <v>N</v>
          </cell>
          <cell r="J113" t="str">
            <v>361899</v>
          </cell>
          <cell r="K113">
            <v>45048</v>
          </cell>
          <cell r="N113">
            <v>1000</v>
          </cell>
        </row>
        <row r="114">
          <cell r="C114" t="str">
            <v>UPAE ESCADA - CG Nº 021/2022</v>
          </cell>
          <cell r="E114" t="str">
            <v>5.17 - Manutenção de Software, Certificação Digital e Microfilmagem</v>
          </cell>
          <cell r="F114">
            <v>4069709000102</v>
          </cell>
          <cell r="G114" t="str">
            <v xml:space="preserve">BIONEXO S.A </v>
          </cell>
          <cell r="H114" t="str">
            <v>S</v>
          </cell>
          <cell r="I114" t="str">
            <v>N</v>
          </cell>
          <cell r="J114" t="str">
            <v>354757</v>
          </cell>
          <cell r="K114">
            <v>45019</v>
          </cell>
          <cell r="N114">
            <v>1000</v>
          </cell>
        </row>
        <row r="115">
          <cell r="C115" t="str">
            <v>UPAE ESCADA - CG Nº 021/2022</v>
          </cell>
          <cell r="E115" t="str">
            <v>5.23 - Limpeza e Conservação</v>
          </cell>
          <cell r="F115" t="str">
            <v>10.229.013/0001-90</v>
          </cell>
          <cell r="G115" t="str">
            <v>INTERCLEAN</v>
          </cell>
          <cell r="H115" t="str">
            <v>S</v>
          </cell>
          <cell r="I115" t="str">
            <v>N</v>
          </cell>
          <cell r="J115" t="str">
            <v>939</v>
          </cell>
          <cell r="K115">
            <v>45099</v>
          </cell>
          <cell r="N115">
            <v>7004.15</v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A70" zoomScale="90" zoomScaleNormal="90" workbookViewId="0">
      <selection activeCell="D76" sqref="D76"/>
    </sheetView>
  </sheetViews>
  <sheetFormatPr defaultColWidth="8.7109375" defaultRowHeight="12.75" x14ac:dyDescent="0.2"/>
  <cols>
    <col min="1" max="1" width="30.425781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425781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9039744000194</v>
      </c>
      <c r="B2" s="4" t="str">
        <f>'[1]TCE - ANEXO IV - Preencher'!C11</f>
        <v>UPAE ESCADA - CG Nº 021/2022</v>
      </c>
      <c r="C2" s="4" t="str">
        <f>'[1]TCE - ANEXO IV - Preencher'!E11</f>
        <v>3.12 - Material Hospitalar</v>
      </c>
      <c r="D2" s="3" t="str">
        <f>'[1]TCE - ANEXO IV - Preencher'!F11</f>
        <v>10.779.833/0001-56</v>
      </c>
      <c r="E2" s="5" t="str">
        <f>'[1]TCE - ANEXO IV - Preencher'!G11</f>
        <v>MEDICAL MERCANTIL DE APAR MEDICA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000574731</v>
      </c>
      <c r="I2" s="6">
        <f>IF('[1]TCE - ANEXO IV - Preencher'!K11="","",'[1]TCE - ANEXO IV - Preencher'!K11)</f>
        <v>45043</v>
      </c>
      <c r="J2" s="5" t="str">
        <f>'[1]TCE - ANEXO IV - Preencher'!L11</f>
        <v>2623 0410 7798 3300 0156 5500 1000 5747 3115 7675 4002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799.6</v>
      </c>
    </row>
    <row r="3" spans="1:12" s="8" customFormat="1" ht="19.5" customHeight="1" x14ac:dyDescent="0.2">
      <c r="A3" s="3">
        <f>IFERROR(VLOOKUP(B3,'[1]DADOS (OCULTAR)'!$Q$3:$S$135,3,0),"")</f>
        <v>9039744000194</v>
      </c>
      <c r="B3" s="4" t="str">
        <f>'[1]TCE - ANEXO IV - Preencher'!C12</f>
        <v>UPAE ESCADA - CG Nº 021/2022</v>
      </c>
      <c r="C3" s="4" t="str">
        <f>'[1]TCE - ANEXO IV - Preencher'!E12</f>
        <v>3.12 - Material Hospitalar</v>
      </c>
      <c r="D3" s="3" t="str">
        <f>'[1]TCE - ANEXO IV - Preencher'!F12</f>
        <v>10.779.833/0001-56</v>
      </c>
      <c r="E3" s="5" t="str">
        <f>'[1]TCE - ANEXO IV - Preencher'!G12</f>
        <v>MEDICAL MERCANTIL DE APAR MEDICA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000575355</v>
      </c>
      <c r="I3" s="6">
        <f>IF('[1]TCE - ANEXO IV - Preencher'!K12="","",'[1]TCE - ANEXO IV - Preencher'!K12)</f>
        <v>45054</v>
      </c>
      <c r="J3" s="5" t="str">
        <f>'[1]TCE - ANEXO IV - Preencher'!L12</f>
        <v>2623 0510 7798 3300 0156 5500 1000 5753 5515 7737 8002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44</v>
      </c>
    </row>
    <row r="4" spans="1:12" s="8" customFormat="1" ht="19.5" customHeight="1" x14ac:dyDescent="0.2">
      <c r="A4" s="3">
        <f>IFERROR(VLOOKUP(B4,'[1]DADOS (OCULTAR)'!$Q$3:$S$135,3,0),"")</f>
        <v>9039744000194</v>
      </c>
      <c r="B4" s="4" t="str">
        <f>'[1]TCE - ANEXO IV - Preencher'!C13</f>
        <v>UPAE ESCADA - CG Nº 021/2022</v>
      </c>
      <c r="C4" s="4" t="str">
        <f>'[1]TCE - ANEXO IV - Preencher'!E13</f>
        <v>3.12 - Material Hospitalar</v>
      </c>
      <c r="D4" s="3" t="str">
        <f>'[1]TCE - ANEXO IV - Preencher'!F13</f>
        <v>08.674.752/0001-40</v>
      </c>
      <c r="E4" s="5" t="str">
        <f>'[1]TCE - ANEXO IV - Preencher'!G13</f>
        <v>CIRURGICA MONTEBELLO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000022124</v>
      </c>
      <c r="I4" s="6">
        <f>IF('[1]TCE - ANEXO IV - Preencher'!K13="","",'[1]TCE - ANEXO IV - Preencher'!K13)</f>
        <v>45044</v>
      </c>
      <c r="J4" s="5" t="str">
        <f>'[1]TCE - ANEXO IV - Preencher'!L13</f>
        <v>2623 0408 6747 5200 0301 5500 1000 0221 2416 9089 8970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1446.83</v>
      </c>
    </row>
    <row r="5" spans="1:12" s="8" customFormat="1" ht="19.5" customHeight="1" x14ac:dyDescent="0.2">
      <c r="A5" s="3">
        <f>IFERROR(VLOOKUP(B5,'[1]DADOS (OCULTAR)'!$Q$3:$S$135,3,0),"")</f>
        <v>9039744000194</v>
      </c>
      <c r="B5" s="4" t="str">
        <f>'[1]TCE - ANEXO IV - Preencher'!C14</f>
        <v>UPAE ESCADA - CG Nº 021/2022</v>
      </c>
      <c r="C5" s="4" t="str">
        <f>'[1]TCE - ANEXO IV - Preencher'!E14</f>
        <v>3.12 - Material Hospitalar</v>
      </c>
      <c r="D5" s="3" t="str">
        <f>'[1]TCE - ANEXO IV - Preencher'!F14</f>
        <v>09.441.460/0001-20</v>
      </c>
      <c r="E5" s="5" t="str">
        <f>'[1]TCE - ANEXO IV - Preencher'!G14</f>
        <v>PADRAO DISTRIBUIDORA DE PRODUTOS E EQUIPAMEN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000316229</v>
      </c>
      <c r="I5" s="6">
        <f>IF('[1]TCE - ANEXO IV - Preencher'!K14="","",'[1]TCE - ANEXO IV - Preencher'!K14)</f>
        <v>45055</v>
      </c>
      <c r="J5" s="5" t="str">
        <f>'[1]TCE - ANEXO IV - Preencher'!L14</f>
        <v>2623 0509 4414 6000 0120 5500 1000 3162 2914 6590 1190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17.46</v>
      </c>
    </row>
    <row r="6" spans="1:12" s="8" customFormat="1" ht="19.5" customHeight="1" x14ac:dyDescent="0.2">
      <c r="A6" s="3">
        <f>IFERROR(VLOOKUP(B6,'[1]DADOS (OCULTAR)'!$Q$3:$S$135,3,0),"")</f>
        <v>9039744000194</v>
      </c>
      <c r="B6" s="4" t="str">
        <f>'[1]TCE - ANEXO IV - Preencher'!C15</f>
        <v>UPAE ESCADA - CG Nº 021/2022</v>
      </c>
      <c r="C6" s="4" t="str">
        <f>'[1]TCE - ANEXO IV - Preencher'!E15</f>
        <v>3.12 - Material Hospitalar</v>
      </c>
      <c r="D6" s="3" t="str">
        <f>'[1]TCE - ANEXO IV - Preencher'!F15</f>
        <v>09.441.460/0001-20</v>
      </c>
      <c r="E6" s="5" t="str">
        <f>'[1]TCE - ANEXO IV - Preencher'!G15</f>
        <v>PADRAO DISTRIBUIDORA DE PRODUTOS E EQUIPAMEN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000316261</v>
      </c>
      <c r="I6" s="6">
        <f>IF('[1]TCE - ANEXO IV - Preencher'!K15="","",'[1]TCE - ANEXO IV - Preencher'!K15)</f>
        <v>45055</v>
      </c>
      <c r="J6" s="5" t="str">
        <f>'[1]TCE - ANEXO IV - Preencher'!L15</f>
        <v>2623 0509 4414 6000 0120 5500 1000 3162 6110 9094 2350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167.6</v>
      </c>
    </row>
    <row r="7" spans="1:12" s="8" customFormat="1" ht="19.5" customHeight="1" x14ac:dyDescent="0.2">
      <c r="A7" s="3">
        <f>IFERROR(VLOOKUP(B7,'[1]DADOS (OCULTAR)'!$Q$3:$S$135,3,0),"")</f>
        <v>9039744000194</v>
      </c>
      <c r="B7" s="4" t="str">
        <f>'[1]TCE - ANEXO IV - Preencher'!C16</f>
        <v>UPAE ESCADA - CG Nº 021/2022</v>
      </c>
      <c r="C7" s="4" t="str">
        <f>'[1]TCE - ANEXO IV - Preencher'!E16</f>
        <v>3.12 - Material Hospitalar</v>
      </c>
      <c r="D7" s="3" t="str">
        <f>'[1]TCE - ANEXO IV - Preencher'!F16</f>
        <v>10.779.833/0001-56</v>
      </c>
      <c r="E7" s="5" t="str">
        <f>'[1]TCE - ANEXO IV - Preencher'!G16</f>
        <v>MEDICAL MERCANTIL DE APAR MEDICA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000574804</v>
      </c>
      <c r="I7" s="6">
        <f>IF('[1]TCE - ANEXO IV - Preencher'!K16="","",'[1]TCE - ANEXO IV - Preencher'!K16)</f>
        <v>45044</v>
      </c>
      <c r="J7" s="5" t="str">
        <f>'[1]TCE - ANEXO IV - Preencher'!L16</f>
        <v>2623 0510 7798 3300 0156 5500 1000 5748 0415 7682 7008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856</v>
      </c>
    </row>
    <row r="8" spans="1:12" s="8" customFormat="1" ht="19.5" customHeight="1" x14ac:dyDescent="0.2">
      <c r="A8" s="3">
        <f>IFERROR(VLOOKUP(B8,'[1]DADOS (OCULTAR)'!$Q$3:$S$135,3,0),"")</f>
        <v>9039744000194</v>
      </c>
      <c r="B8" s="4" t="str">
        <f>'[1]TCE - ANEXO IV - Preencher'!C17</f>
        <v>UPAE ESCADA - CG Nº 021/2022</v>
      </c>
      <c r="C8" s="4" t="str">
        <f>'[1]TCE - ANEXO IV - Preencher'!E17</f>
        <v>3.12 - Material Hospitalar</v>
      </c>
      <c r="D8" s="3" t="str">
        <f>'[1]TCE - ANEXO IV - Preencher'!F17</f>
        <v>08.778.201/0001-26</v>
      </c>
      <c r="E8" s="5" t="str">
        <f>'[1]TCE - ANEXO IV - Preencher'!G17</f>
        <v>DROGAFONTE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000409385</v>
      </c>
      <c r="I8" s="6">
        <f>IF('[1]TCE - ANEXO IV - Preencher'!K17="","",'[1]TCE - ANEXO IV - Preencher'!K17)</f>
        <v>45045</v>
      </c>
      <c r="J8" s="5" t="str">
        <f>'[1]TCE - ANEXO IV - Preencher'!L17</f>
        <v>2623 0408 7782 0100 0126 5500 1000 4093 8518 1903 8157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609.12</v>
      </c>
    </row>
    <row r="9" spans="1:12" s="8" customFormat="1" ht="19.5" customHeight="1" x14ac:dyDescent="0.2">
      <c r="A9" s="3">
        <f>IFERROR(VLOOKUP(B9,'[1]DADOS (OCULTAR)'!$Q$3:$S$135,3,0),"")</f>
        <v>9039744000194</v>
      </c>
      <c r="B9" s="4" t="str">
        <f>'[1]TCE - ANEXO IV - Preencher'!C18</f>
        <v>UPAE ESCADA - CG Nº 021/2022</v>
      </c>
      <c r="C9" s="4" t="str">
        <f>'[1]TCE - ANEXO IV - Preencher'!E18</f>
        <v>3.12 - Material Hospitalar</v>
      </c>
      <c r="D9" s="3" t="str">
        <f>'[1]TCE - ANEXO IV - Preencher'!F18</f>
        <v>03.817.043/0001-52</v>
      </c>
      <c r="E9" s="5" t="str">
        <f>'[1]TCE - ANEXO IV - Preencher'!G18</f>
        <v>PHARMAPLUS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55929</v>
      </c>
      <c r="I9" s="6">
        <f>IF('[1]TCE - ANEXO IV - Preencher'!K18="","",'[1]TCE - ANEXO IV - Preencher'!K18)</f>
        <v>45051</v>
      </c>
      <c r="J9" s="5" t="str">
        <f>'[1]TCE - ANEXO IV - Preencher'!L18</f>
        <v>2623 0503 8170 4300 0152 5500 1000 0559 2911 1924 6810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327.98</v>
      </c>
    </row>
    <row r="10" spans="1:12" s="8" customFormat="1" ht="19.5" customHeight="1" x14ac:dyDescent="0.2">
      <c r="A10" s="3">
        <f>IFERROR(VLOOKUP(B10,'[1]DADOS (OCULTAR)'!$Q$3:$S$135,3,0),"")</f>
        <v>9039744000194</v>
      </c>
      <c r="B10" s="4" t="str">
        <f>'[1]TCE - ANEXO IV - Preencher'!C19</f>
        <v>UPAE ESCADA - CG Nº 021/2022</v>
      </c>
      <c r="C10" s="4" t="str">
        <f>'[1]TCE - ANEXO IV - Preencher'!E19</f>
        <v>3.12 - Material Hospitalar</v>
      </c>
      <c r="D10" s="3" t="str">
        <f>'[1]TCE - ANEXO IV - Preencher'!F19</f>
        <v>32.311.246/0001-70</v>
      </c>
      <c r="E10" s="5" t="str">
        <f>'[1]TCE - ANEXO IV - Preencher'!G19</f>
        <v>HIPROMED-MORIAH COMERCIO, IMPORTACAO E SERVI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000007361</v>
      </c>
      <c r="I10" s="6">
        <f>IF('[1]TCE - ANEXO IV - Preencher'!K19="","",'[1]TCE - ANEXO IV - Preencher'!K19)</f>
        <v>45075</v>
      </c>
      <c r="J10" s="5" t="str">
        <f>'[1]TCE - ANEXO IV - Preencher'!L19</f>
        <v>3123 0532 3112 4600 0170 5580 3000 0073 6119 1156 8102</v>
      </c>
      <c r="K10" s="5" t="str">
        <f>IF(F10="B",LEFT('[1]TCE - ANEXO IV - Preencher'!M19,2),IF(F10="S",LEFT('[1]TCE - ANEXO IV - Preencher'!M19,7),IF('[1]TCE - ANEXO IV - Preencher'!H19="","")))</f>
        <v>31</v>
      </c>
      <c r="L10" s="7">
        <f>'[1]TCE - ANEXO IV - Preencher'!N19</f>
        <v>279</v>
      </c>
    </row>
    <row r="11" spans="1:12" s="8" customFormat="1" ht="19.5" customHeight="1" x14ac:dyDescent="0.2">
      <c r="A11" s="3">
        <f>IFERROR(VLOOKUP(B11,'[1]DADOS (OCULTAR)'!$Q$3:$S$135,3,0),"")</f>
        <v>9039744000194</v>
      </c>
      <c r="B11" s="4" t="str">
        <f>'[1]TCE - ANEXO IV - Preencher'!C20</f>
        <v>UPAE ESCADA - CG Nº 021/2022</v>
      </c>
      <c r="C11" s="4" t="str">
        <f>'[1]TCE - ANEXO IV - Preencher'!E20</f>
        <v>3.4 - Material Farmacológico</v>
      </c>
      <c r="D11" s="3" t="str">
        <f>'[1]TCE - ANEXO IV - Preencher'!F20</f>
        <v>08.674.752/0001-40</v>
      </c>
      <c r="E11" s="5" t="str">
        <f>'[1]TCE - ANEXO IV - Preencher'!G20</f>
        <v>CIRURGICA MONTEBELLO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000160898</v>
      </c>
      <c r="I11" s="6">
        <f>IF('[1]TCE - ANEXO IV - Preencher'!K20="","",'[1]TCE - ANEXO IV - Preencher'!K20)</f>
        <v>45048</v>
      </c>
      <c r="J11" s="5" t="str">
        <f>'[1]TCE - ANEXO IV - Preencher'!L20</f>
        <v>2623 0408 6747 5200 0301 5500 1000 1608 9812 5771 5300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191.65</v>
      </c>
    </row>
    <row r="12" spans="1:12" s="8" customFormat="1" ht="19.5" customHeight="1" x14ac:dyDescent="0.2">
      <c r="A12" s="3">
        <f>IFERROR(VLOOKUP(B12,'[1]DADOS (OCULTAR)'!$Q$3:$S$135,3,0),"")</f>
        <v>9039744000194</v>
      </c>
      <c r="B12" s="4" t="str">
        <f>'[1]TCE - ANEXO IV - Preencher'!C21</f>
        <v>UPAE ESCADA - CG Nº 021/2022</v>
      </c>
      <c r="C12" s="4" t="str">
        <f>'[1]TCE - ANEXO IV - Preencher'!E21</f>
        <v>3.4 - Material Farmacológico</v>
      </c>
      <c r="D12" s="3" t="str">
        <f>'[1]TCE - ANEXO IV - Preencher'!F21</f>
        <v>22.580.510/0001-18</v>
      </c>
      <c r="E12" s="5" t="str">
        <f>'[1]TCE - ANEXO IV - Preencher'!G21</f>
        <v>UNIFAR DISTRIBUIDORA DE MEDICAMENTOS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54314</v>
      </c>
      <c r="I12" s="6">
        <f>IF('[1]TCE - ANEXO IV - Preencher'!K21="","",'[1]TCE - ANEXO IV - Preencher'!K21)</f>
        <v>45055</v>
      </c>
      <c r="J12" s="5" t="str">
        <f>'[1]TCE - ANEXO IV - Preencher'!L21</f>
        <v>2623 0522 5805 1000 0118 5500 1000 0543 1410 0040 5461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1514.1</v>
      </c>
    </row>
    <row r="13" spans="1:12" s="8" customFormat="1" ht="19.5" customHeight="1" x14ac:dyDescent="0.2">
      <c r="A13" s="3">
        <f>IFERROR(VLOOKUP(B13,'[1]DADOS (OCULTAR)'!$Q$3:$S$135,3,0),"")</f>
        <v>9039744000194</v>
      </c>
      <c r="B13" s="4" t="str">
        <f>'[1]TCE - ANEXO IV - Preencher'!C22</f>
        <v>UPAE ESCADA - CG Nº 021/2022</v>
      </c>
      <c r="C13" s="4" t="str">
        <f>'[1]TCE - ANEXO IV - Preencher'!E22</f>
        <v>3.4 - Material Farmacológico</v>
      </c>
      <c r="D13" s="3" t="str">
        <f>'[1]TCE - ANEXO IV - Preencher'!F22</f>
        <v>08.778.201/0001-26</v>
      </c>
      <c r="E13" s="5" t="str">
        <f>'[1]TCE - ANEXO IV - Preencher'!G22</f>
        <v>DROGAFONTE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000409385</v>
      </c>
      <c r="I13" s="6">
        <f>IF('[1]TCE - ANEXO IV - Preencher'!K22="","",'[1]TCE - ANEXO IV - Preencher'!K22)</f>
        <v>45045</v>
      </c>
      <c r="J13" s="5" t="str">
        <f>'[1]TCE - ANEXO IV - Preencher'!L22</f>
        <v>2623 0408 7782 0100 0126 5500 1000 4093 8518 1903 8157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606.46</v>
      </c>
    </row>
    <row r="14" spans="1:12" s="8" customFormat="1" ht="19.5" customHeight="1" x14ac:dyDescent="0.2">
      <c r="A14" s="3">
        <f>IFERROR(VLOOKUP(B14,'[1]DADOS (OCULTAR)'!$Q$3:$S$135,3,0),"")</f>
        <v>9039744000194</v>
      </c>
      <c r="B14" s="4" t="str">
        <f>'[1]TCE - ANEXO IV - Preencher'!C23</f>
        <v>UPAE ESCADA - CG Nº 021/2022</v>
      </c>
      <c r="C14" s="4" t="str">
        <f>'[1]TCE - ANEXO IV - Preencher'!E23</f>
        <v>3.4 - Material Farmacológico</v>
      </c>
      <c r="D14" s="3" t="str">
        <f>'[1]TCE - ANEXO IV - Preencher'!F23</f>
        <v>10.663.466/0001-20</v>
      </c>
      <c r="E14" s="5" t="str">
        <f>'[1]TCE - ANEXO IV - Preencher'!G23</f>
        <v>PROMEC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000097549</v>
      </c>
      <c r="I14" s="6">
        <f>IF('[1]TCE - ANEXO IV - Preencher'!K23="","",'[1]TCE - ANEXO IV - Preencher'!K23)</f>
        <v>45068</v>
      </c>
      <c r="J14" s="5" t="str">
        <f>'[1]TCE - ANEXO IV - Preencher'!L23</f>
        <v>2623 0510 6634 6600 0120 5500 1000 0974 5919 6006 9875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546</v>
      </c>
    </row>
    <row r="15" spans="1:12" s="8" customFormat="1" ht="19.5" customHeight="1" x14ac:dyDescent="0.2">
      <c r="A15" s="3">
        <f>IFERROR(VLOOKUP(B15,'[1]DADOS (OCULTAR)'!$Q$3:$S$135,3,0),"")</f>
        <v>9039744000194</v>
      </c>
      <c r="B15" s="4" t="str">
        <f>'[1]TCE - ANEXO IV - Preencher'!C24</f>
        <v>UPAE ESCADA - CG Nº 021/2022</v>
      </c>
      <c r="C15" s="4" t="str">
        <f>'[1]TCE - ANEXO IV - Preencher'!E24</f>
        <v>3.11 - Material Laboratorial</v>
      </c>
      <c r="D15" s="3" t="str">
        <f>'[1]TCE - ANEXO IV - Preencher'!F24</f>
        <v>10.779.833/0001-56</v>
      </c>
      <c r="E15" s="5" t="str">
        <f>'[1]TCE - ANEXO IV - Preencher'!G24</f>
        <v>MEDICAL MERCANTIL DE APAR MEDICA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000575311</v>
      </c>
      <c r="I15" s="6">
        <f>IF('[1]TCE - ANEXO IV - Preencher'!K24="","",'[1]TCE - ANEXO IV - Preencher'!K24)</f>
        <v>45054</v>
      </c>
      <c r="J15" s="5" t="str">
        <f>'[1]TCE - ANEXO IV - Preencher'!L24</f>
        <v>2623 0510 7798 3300 0156 5500 1000 5753 1115 7733 4000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375</v>
      </c>
    </row>
    <row r="16" spans="1:12" s="8" customFormat="1" ht="19.5" customHeight="1" x14ac:dyDescent="0.2">
      <c r="A16" s="3">
        <f>IFERROR(VLOOKUP(B16,'[1]DADOS (OCULTAR)'!$Q$3:$S$135,3,0),"")</f>
        <v>9039744000194</v>
      </c>
      <c r="B16" s="4" t="str">
        <f>'[1]TCE - ANEXO IV - Preencher'!C25</f>
        <v>UPAE ESCADA - CG Nº 021/2022</v>
      </c>
      <c r="C16" s="4" t="str">
        <f>'[1]TCE - ANEXO IV - Preencher'!E25</f>
        <v>3.99 - Outras despesas com Material de Consumo</v>
      </c>
      <c r="D16" s="3" t="str">
        <f>'[1]TCE - ANEXO IV - Preencher'!F25</f>
        <v>10.779.833/0001-56</v>
      </c>
      <c r="E16" s="5" t="str">
        <f>'[1]TCE - ANEXO IV - Preencher'!G25</f>
        <v>MEDICAL MERCANTIL DE APAR MEDICA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000574804</v>
      </c>
      <c r="I16" s="6">
        <f>IF('[1]TCE - ANEXO IV - Preencher'!K25="","",'[1]TCE - ANEXO IV - Preencher'!K25)</f>
        <v>45044</v>
      </c>
      <c r="J16" s="5" t="str">
        <f>'[1]TCE - ANEXO IV - Preencher'!L25</f>
        <v>2623 0510 7798 3300 0156 5500 1000 5748 0415 7682 7008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120</v>
      </c>
    </row>
    <row r="17" spans="1:12" s="8" customFormat="1" ht="19.5" customHeight="1" x14ac:dyDescent="0.2">
      <c r="A17" s="3">
        <f>IFERROR(VLOOKUP(B17,'[1]DADOS (OCULTAR)'!$Q$3:$S$135,3,0),"")</f>
        <v>9039744000194</v>
      </c>
      <c r="B17" s="4" t="str">
        <f>'[1]TCE - ANEXO IV - Preencher'!C26</f>
        <v>UPAE ESCADA - CG Nº 021/2022</v>
      </c>
      <c r="C17" s="4" t="str">
        <f>'[1]TCE - ANEXO IV - Preencher'!E26</f>
        <v>3.7 - Material de Limpeza e Produtos de Hgienização</v>
      </c>
      <c r="D17" s="3" t="str">
        <f>'[1]TCE - ANEXO IV - Preencher'!F26</f>
        <v>13.004.510/0372-60</v>
      </c>
      <c r="E17" s="5" t="str">
        <f>'[1]TCE - ANEXO IV - Preencher'!G26</f>
        <v>BOMPRECO SUPERMERCADOS DO NORDESTE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000306355</v>
      </c>
      <c r="I17" s="6">
        <f>IF('[1]TCE - ANEXO IV - Preencher'!K26="","",'[1]TCE - ANEXO IV - Preencher'!K26)</f>
        <v>45057</v>
      </c>
      <c r="J17" s="5" t="str">
        <f>'[1]TCE - ANEXO IV - Preencher'!L26</f>
        <v>2623 0513 0045 1003 7260 6500 1000 3063 5516 1932 6684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19.16</v>
      </c>
    </row>
    <row r="18" spans="1:12" s="8" customFormat="1" ht="19.5" customHeight="1" x14ac:dyDescent="0.2">
      <c r="A18" s="3">
        <f>IFERROR(VLOOKUP(B18,'[1]DADOS (OCULTAR)'!$Q$3:$S$135,3,0),"")</f>
        <v>9039744000194</v>
      </c>
      <c r="B18" s="4" t="str">
        <f>'[1]TCE - ANEXO IV - Preencher'!C27</f>
        <v>UPAE ESCADA - CG Nº 021/2022</v>
      </c>
      <c r="C18" s="4" t="str">
        <f>'[1]TCE - ANEXO IV - Preencher'!E27</f>
        <v>3.7 - Material de Limpeza e Produtos de Hgienização</v>
      </c>
      <c r="D18" s="3" t="str">
        <f>'[1]TCE - ANEXO IV - Preencher'!F27</f>
        <v>27.058.274/0001-98</v>
      </c>
      <c r="E18" s="5" t="str">
        <f>'[1]TCE - ANEXO IV - Preencher'!G27</f>
        <v>JATOBARRETTO CENTRO DE DISTRIBUICAO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000015979</v>
      </c>
      <c r="I18" s="6">
        <f>IF('[1]TCE - ANEXO IV - Preencher'!K27="","",'[1]TCE - ANEXO IV - Preencher'!K27)</f>
        <v>45057</v>
      </c>
      <c r="J18" s="5" t="str">
        <f>'[1]TCE - ANEXO IV - Preencher'!L27</f>
        <v>2623 0527 0582 7400 0198 5500 1000 0159 7919 2326 6798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557.4</v>
      </c>
    </row>
    <row r="19" spans="1:12" s="8" customFormat="1" ht="19.5" customHeight="1" x14ac:dyDescent="0.2">
      <c r="A19" s="3">
        <f>IFERROR(VLOOKUP(B19,'[1]DADOS (OCULTAR)'!$Q$3:$S$135,3,0),"")</f>
        <v>9039744000194</v>
      </c>
      <c r="B19" s="4" t="str">
        <f>'[1]TCE - ANEXO IV - Preencher'!C28</f>
        <v>UPAE ESCADA - CG Nº 021/2022</v>
      </c>
      <c r="C19" s="4" t="str">
        <f>'[1]TCE - ANEXO IV - Preencher'!E28</f>
        <v>3.14 - Alimentação Preparada</v>
      </c>
      <c r="D19" s="3" t="str">
        <f>'[1]TCE - ANEXO IV - Preencher'!F28</f>
        <v>08.641.730/0001-83</v>
      </c>
      <c r="E19" s="5" t="str">
        <f>'[1]TCE - ANEXO IV - Preencher'!G28</f>
        <v>GEORAMA EMBALAGENS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0000011966</v>
      </c>
      <c r="I19" s="6">
        <f>IF('[1]TCE - ANEXO IV - Preencher'!K28="","",'[1]TCE - ANEXO IV - Preencher'!K28)</f>
        <v>45054</v>
      </c>
      <c r="J19" s="5" t="str">
        <f>'[1]TCE - ANEXO IV - Preencher'!L28</f>
        <v>2623 0508 6417 3000 0183 5500 1000 0119 6616 2177 5428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152</v>
      </c>
    </row>
    <row r="20" spans="1:12" s="8" customFormat="1" ht="19.5" customHeight="1" x14ac:dyDescent="0.2">
      <c r="A20" s="3">
        <f>IFERROR(VLOOKUP(B20,'[1]DADOS (OCULTAR)'!$Q$3:$S$135,3,0),"")</f>
        <v>9039744000194</v>
      </c>
      <c r="B20" s="4" t="str">
        <f>'[1]TCE - ANEXO IV - Preencher'!C29</f>
        <v>UPAE ESCADA - CG Nº 021/2022</v>
      </c>
      <c r="C20" s="4" t="str">
        <f>'[1]TCE - ANEXO IV - Preencher'!E29</f>
        <v>3.14 - Alimentação Preparada</v>
      </c>
      <c r="D20" s="3" t="str">
        <f>'[1]TCE - ANEXO IV - Preencher'!F29</f>
        <v>00.815.518/0001-83</v>
      </c>
      <c r="E20" s="5" t="str">
        <f>'[1]TCE - ANEXO IV - Preencher'!G29</f>
        <v>O ESCADAO MATERIAIS DE CONSTRUCAO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000026902</v>
      </c>
      <c r="I20" s="6">
        <f>IF('[1]TCE - ANEXO IV - Preencher'!K29="","",'[1]TCE - ANEXO IV - Preencher'!K29)</f>
        <v>45044</v>
      </c>
      <c r="J20" s="5" t="str">
        <f>'[1]TCE - ANEXO IV - Preencher'!L29</f>
        <v>2623 0400 8155 1800 0183 5500 1000 0269 0217 7871 9826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59.5</v>
      </c>
    </row>
    <row r="21" spans="1:12" s="8" customFormat="1" ht="19.5" customHeight="1" x14ac:dyDescent="0.2">
      <c r="A21" s="3">
        <f>IFERROR(VLOOKUP(B21,'[1]DADOS (OCULTAR)'!$Q$3:$S$135,3,0),"")</f>
        <v>9039744000194</v>
      </c>
      <c r="B21" s="4" t="str">
        <f>'[1]TCE - ANEXO IV - Preencher'!C30</f>
        <v>UPAE ESCADA - CG Nº 021/2022</v>
      </c>
      <c r="C21" s="4" t="str">
        <f>'[1]TCE - ANEXO IV - Preencher'!E30</f>
        <v>3.14 - Alimentação Preparada</v>
      </c>
      <c r="D21" s="3" t="str">
        <f>'[1]TCE - ANEXO IV - Preencher'!F30</f>
        <v>46.700.220/0001-29</v>
      </c>
      <c r="E21" s="5" t="str">
        <f>'[1]TCE - ANEXO IV - Preencher'!G30</f>
        <v>NOVA DISTRIBUIDORA E ATACADO DE LIMPEZA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5109</v>
      </c>
      <c r="I21" s="6">
        <f>IF('[1]TCE - ANEXO IV - Preencher'!K30="","",'[1]TCE - ANEXO IV - Preencher'!K30)</f>
        <v>45051</v>
      </c>
      <c r="J21" s="5" t="str">
        <f>'[1]TCE - ANEXO IV - Preencher'!L30</f>
        <v>2623 0546 7002 2000 0129 5500 1000 0051 0911 4312 0817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104</v>
      </c>
    </row>
    <row r="22" spans="1:12" s="8" customFormat="1" ht="19.5" customHeight="1" x14ac:dyDescent="0.2">
      <c r="A22" s="3">
        <f>IFERROR(VLOOKUP(B22,'[1]DADOS (OCULTAR)'!$Q$3:$S$135,3,0),"")</f>
        <v>9039744000194</v>
      </c>
      <c r="B22" s="4" t="str">
        <f>'[1]TCE - ANEXO IV - Preencher'!C31</f>
        <v>UPAE ESCADA - CG Nº 021/2022</v>
      </c>
      <c r="C22" s="4" t="str">
        <f>'[1]TCE - ANEXO IV - Preencher'!E31</f>
        <v>3.14 - Alimentação Preparada</v>
      </c>
      <c r="D22" s="3" t="str">
        <f>'[1]TCE - ANEXO IV - Preencher'!F31</f>
        <v>13.004.510/0372-60</v>
      </c>
      <c r="E22" s="5" t="str">
        <f>'[1]TCE - ANEXO IV - Preencher'!G31</f>
        <v>BOMPRECO SUPERMERCADOS DO NORDESTE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000306355</v>
      </c>
      <c r="I22" s="6">
        <f>IF('[1]TCE - ANEXO IV - Preencher'!K31="","",'[1]TCE - ANEXO IV - Preencher'!K31)</f>
        <v>45057</v>
      </c>
      <c r="J22" s="5" t="str">
        <f>'[1]TCE - ANEXO IV - Preencher'!L31</f>
        <v>2623 0513 0045 1003 7260 6500 1000 3063 5516 1932 6684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159.80000000000001</v>
      </c>
    </row>
    <row r="23" spans="1:12" s="8" customFormat="1" ht="19.5" customHeight="1" x14ac:dyDescent="0.2">
      <c r="A23" s="3">
        <f>IFERROR(VLOOKUP(B23,'[1]DADOS (OCULTAR)'!$Q$3:$S$135,3,0),"")</f>
        <v>9039744000194</v>
      </c>
      <c r="B23" s="4" t="str">
        <f>'[1]TCE - ANEXO IV - Preencher'!C32</f>
        <v>UPAE ESCADA - CG Nº 021/2022</v>
      </c>
      <c r="C23" s="4" t="str">
        <f>'[1]TCE - ANEXO IV - Preencher'!E32</f>
        <v>3.14 - Alimentação Preparada</v>
      </c>
      <c r="D23" s="3" t="str">
        <f>'[1]TCE - ANEXO IV - Preencher'!F32</f>
        <v>20.300.157/0017-07</v>
      </c>
      <c r="E23" s="5" t="str">
        <f>'[1]TCE - ANEXO IV - Preencher'!G32</f>
        <v>NOVO ATACADO COMERCIO DE ALIMENTOS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11203</v>
      </c>
      <c r="I23" s="6">
        <f>IF('[1]TCE - ANEXO IV - Preencher'!K32="","",'[1]TCE - ANEXO IV - Preencher'!K32)</f>
        <v>45057</v>
      </c>
      <c r="J23" s="5" t="str">
        <f>'[1]TCE - ANEXO IV - Preencher'!L32</f>
        <v>2623 0520 3001 5700 1707 5500 1000 0112 0317 2208 4393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33.799999999999997</v>
      </c>
    </row>
    <row r="24" spans="1:12" s="8" customFormat="1" ht="19.5" customHeight="1" x14ac:dyDescent="0.2">
      <c r="A24" s="3">
        <f>IFERROR(VLOOKUP(B24,'[1]DADOS (OCULTAR)'!$Q$3:$S$135,3,0),"")</f>
        <v>9039744000194</v>
      </c>
      <c r="B24" s="4" t="str">
        <f>'[1]TCE - ANEXO IV - Preencher'!C33</f>
        <v>UPAE ESCADA - CG Nº 021/2022</v>
      </c>
      <c r="C24" s="4" t="str">
        <f>'[1]TCE - ANEXO IV - Preencher'!E33</f>
        <v>3.6 - Material de Expediente</v>
      </c>
      <c r="D24" s="3" t="str">
        <f>'[1]TCE - ANEXO IV - Preencher'!F33</f>
        <v>24.348.443/0001-36</v>
      </c>
      <c r="E24" s="5" t="str">
        <f>'[1]TCE - ANEXO IV - Preencher'!G33</f>
        <v>FRANCRIS LIVARIA E PAPELARIA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000017578</v>
      </c>
      <c r="I24" s="6">
        <f>IF('[1]TCE - ANEXO IV - Preencher'!K33="","",'[1]TCE - ANEXO IV - Preencher'!K33)</f>
        <v>45043</v>
      </c>
      <c r="J24" s="5" t="str">
        <f>'[1]TCE - ANEXO IV - Preencher'!L33</f>
        <v>2623 0424 3484 4300 0136 5500 1000 0175 7812 0280 5264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517.79999999999995</v>
      </c>
    </row>
    <row r="25" spans="1:12" s="8" customFormat="1" ht="19.5" customHeight="1" x14ac:dyDescent="0.2">
      <c r="A25" s="3">
        <f>IFERROR(VLOOKUP(B25,'[1]DADOS (OCULTAR)'!$Q$3:$S$135,3,0),"")</f>
        <v>9039744000194</v>
      </c>
      <c r="B25" s="4" t="str">
        <f>'[1]TCE - ANEXO IV - Preencher'!C34</f>
        <v>UPAE ESCADA - CG Nº 021/2022</v>
      </c>
      <c r="C25" s="4" t="str">
        <f>'[1]TCE - ANEXO IV - Preencher'!E34</f>
        <v>3.6 - Material de Expediente</v>
      </c>
      <c r="D25" s="3" t="str">
        <f>'[1]TCE - ANEXO IV - Preencher'!F34</f>
        <v>24.073.694/0001-55</v>
      </c>
      <c r="E25" s="5" t="str">
        <f>'[1]TCE - ANEXO IV - Preencher'!G34</f>
        <v>CIL COMERCIO DE INFORMATICA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000940433</v>
      </c>
      <c r="I25" s="6">
        <f>IF('[1]TCE - ANEXO IV - Preencher'!K34="","",'[1]TCE - ANEXO IV - Preencher'!K34)</f>
        <v>45043</v>
      </c>
      <c r="J25" s="5" t="str">
        <f>'[1]TCE - ANEXO IV - Preencher'!L34</f>
        <v>2623 0424 0736 9400 0155 5500 1000 9404 3310 0235 6222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1566.6</v>
      </c>
    </row>
    <row r="26" spans="1:12" s="8" customFormat="1" ht="19.5" customHeight="1" x14ac:dyDescent="0.2">
      <c r="A26" s="3">
        <f>IFERROR(VLOOKUP(B26,'[1]DADOS (OCULTAR)'!$Q$3:$S$135,3,0),"")</f>
        <v>9039744000194</v>
      </c>
      <c r="B26" s="4" t="str">
        <f>'[1]TCE - ANEXO IV - Preencher'!C35</f>
        <v>UPAE ESCADA - CG Nº 021/2022</v>
      </c>
      <c r="C26" s="4" t="str">
        <f>'[1]TCE - ANEXO IV - Preencher'!E35</f>
        <v>3.6 - Material de Expediente</v>
      </c>
      <c r="D26" s="3" t="str">
        <f>'[1]TCE - ANEXO IV - Preencher'!F35</f>
        <v>00.815.518/0001-83</v>
      </c>
      <c r="E26" s="5" t="str">
        <f>'[1]TCE - ANEXO IV - Preencher'!G35</f>
        <v>O ESCADAO MATERIAIS DE CONSTRUCAO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000026902</v>
      </c>
      <c r="I26" s="6">
        <f>IF('[1]TCE - ANEXO IV - Preencher'!K35="","",'[1]TCE - ANEXO IV - Preencher'!K35)</f>
        <v>45044</v>
      </c>
      <c r="J26" s="5" t="str">
        <f>'[1]TCE - ANEXO IV - Preencher'!L35</f>
        <v>2623 0400 8155 1800 0183 5500 1000 0269 0217 7871 9826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18.899999999999999</v>
      </c>
    </row>
    <row r="27" spans="1:12" s="8" customFormat="1" ht="19.5" customHeight="1" x14ac:dyDescent="0.2">
      <c r="A27" s="3">
        <f>IFERROR(VLOOKUP(B27,'[1]DADOS (OCULTAR)'!$Q$3:$S$135,3,0),"")</f>
        <v>9039744000194</v>
      </c>
      <c r="B27" s="4" t="str">
        <f>'[1]TCE - ANEXO IV - Preencher'!C36</f>
        <v>UPAE ESCADA - CG Nº 021/2022</v>
      </c>
      <c r="C27" s="4" t="str">
        <f>'[1]TCE - ANEXO IV - Preencher'!E36</f>
        <v>3.6 - Material de Expediente</v>
      </c>
      <c r="D27" s="3" t="str">
        <f>'[1]TCE - ANEXO IV - Preencher'!F36</f>
        <v>46.700.220/0001-29</v>
      </c>
      <c r="E27" s="5" t="str">
        <f>'[1]TCE - ANEXO IV - Preencher'!G36</f>
        <v>NOVA DISTRIBUIDORA E ATACADO DE LIMPEZA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5109</v>
      </c>
      <c r="I27" s="6">
        <f>IF('[1]TCE - ANEXO IV - Preencher'!K36="","",'[1]TCE - ANEXO IV - Preencher'!K36)</f>
        <v>45051</v>
      </c>
      <c r="J27" s="5" t="str">
        <f>'[1]TCE - ANEXO IV - Preencher'!L36</f>
        <v>2623 0546 7002 2000 0129 5500 1000 0051 0911 4312 0817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359</v>
      </c>
    </row>
    <row r="28" spans="1:12" s="8" customFormat="1" ht="19.5" customHeight="1" x14ac:dyDescent="0.2">
      <c r="A28" s="3">
        <f>IFERROR(VLOOKUP(B28,'[1]DADOS (OCULTAR)'!$Q$3:$S$135,3,0),"")</f>
        <v>9039744000194</v>
      </c>
      <c r="B28" s="4" t="str">
        <f>'[1]TCE - ANEXO IV - Preencher'!C37</f>
        <v>UPAE ESCADA - CG Nº 021/2022</v>
      </c>
      <c r="C28" s="4" t="str">
        <f>'[1]TCE - ANEXO IV - Preencher'!E37</f>
        <v>3.6 - Material de Expediente</v>
      </c>
      <c r="D28" s="3" t="str">
        <f>'[1]TCE - ANEXO IV - Preencher'!F37</f>
        <v>43.283.811/0105-46</v>
      </c>
      <c r="E28" s="5" t="str">
        <f>'[1]TCE - ANEXO IV - Preencher'!G37</f>
        <v>KALUNGA SA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176458</v>
      </c>
      <c r="I28" s="6">
        <f>IF('[1]TCE - ANEXO IV - Preencher'!K37="","",'[1]TCE - ANEXO IV - Preencher'!K37)</f>
        <v>45067</v>
      </c>
      <c r="J28" s="5" t="str">
        <f>'[1]TCE - ANEXO IV - Preencher'!L37</f>
        <v>2623 0543 2838 1101 0546 5500 1000 1764 5816 4418 7960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189</v>
      </c>
    </row>
    <row r="29" spans="1:12" s="8" customFormat="1" ht="19.5" customHeight="1" x14ac:dyDescent="0.2">
      <c r="A29" s="3">
        <f>IFERROR(VLOOKUP(B29,'[1]DADOS (OCULTAR)'!$Q$3:$S$135,3,0),"")</f>
        <v>9039744000194</v>
      </c>
      <c r="B29" s="4" t="str">
        <f>'[1]TCE - ANEXO IV - Preencher'!C38</f>
        <v>UPAE ESCADA - CG Nº 021/2022</v>
      </c>
      <c r="C29" s="4" t="str">
        <f>'[1]TCE - ANEXO IV - Preencher'!E38</f>
        <v>3.6 - Material de Expediente</v>
      </c>
      <c r="D29" s="3" t="str">
        <f>'[1]TCE - ANEXO IV - Preencher'!F38</f>
        <v>43.283.811/0105-46</v>
      </c>
      <c r="E29" s="5" t="str">
        <f>'[1]TCE - ANEXO IV - Preencher'!G38</f>
        <v>KALUNGA SA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176459</v>
      </c>
      <c r="I29" s="6">
        <f>IF('[1]TCE - ANEXO IV - Preencher'!K38="","",'[1]TCE - ANEXO IV - Preencher'!K38)</f>
        <v>45067</v>
      </c>
      <c r="J29" s="5" t="str">
        <f>'[1]TCE - ANEXO IV - Preencher'!L38</f>
        <v>2623 0543 2838 1101 0546 5500 1000 1764 5916 4418 8441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50.8</v>
      </c>
    </row>
    <row r="30" spans="1:12" s="8" customFormat="1" ht="19.5" customHeight="1" x14ac:dyDescent="0.2">
      <c r="A30" s="3">
        <f>IFERROR(VLOOKUP(B30,'[1]DADOS (OCULTAR)'!$Q$3:$S$135,3,0),"")</f>
        <v>9039744000194</v>
      </c>
      <c r="B30" s="4" t="str">
        <f>'[1]TCE - ANEXO IV - Preencher'!C39</f>
        <v>UPAE ESCADA - CG Nº 021/2022</v>
      </c>
      <c r="C30" s="4" t="str">
        <f>'[1]TCE - ANEXO IV - Preencher'!E39</f>
        <v>3.6 - Material de Expediente</v>
      </c>
      <c r="D30" s="3" t="str">
        <f>'[1]TCE - ANEXO IV - Preencher'!F39</f>
        <v>11.532.702/0002-13</v>
      </c>
      <c r="E30" s="5" t="str">
        <f>'[1]TCE - ANEXO IV - Preencher'!G39</f>
        <v>MOURA VIDROS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000001883</v>
      </c>
      <c r="I30" s="6">
        <f>IF('[1]TCE - ANEXO IV - Preencher'!K39="","",'[1]TCE - ANEXO IV - Preencher'!K39)</f>
        <v>45076</v>
      </c>
      <c r="J30" s="5" t="str">
        <f>'[1]TCE - ANEXO IV - Preencher'!L39</f>
        <v>2623 0511 5327 0200 0213 5500 1000 0018 8310 0464 0324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540</v>
      </c>
    </row>
    <row r="31" spans="1:12" s="8" customFormat="1" ht="19.5" customHeight="1" x14ac:dyDescent="0.2">
      <c r="A31" s="3">
        <f>IFERROR(VLOOKUP(B31,'[1]DADOS (OCULTAR)'!$Q$3:$S$135,3,0),"")</f>
        <v>9039744000194</v>
      </c>
      <c r="B31" s="4" t="str">
        <f>'[1]TCE - ANEXO IV - Preencher'!C40</f>
        <v>UPAE ESCADA - CG Nº 021/2022</v>
      </c>
      <c r="C31" s="4" t="str">
        <f>'[1]TCE - ANEXO IV - Preencher'!E40</f>
        <v xml:space="preserve">3.9 - Material para Manutenção de Bens Imóveis </v>
      </c>
      <c r="D31" s="3" t="str">
        <f>'[1]TCE - ANEXO IV - Preencher'!F40</f>
        <v>00.815.518/0001-83</v>
      </c>
      <c r="E31" s="5" t="str">
        <f>'[1]TCE - ANEXO IV - Preencher'!G40</f>
        <v>O ESCADAO MATERIAIS DE CONSTRUCAO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000026902</v>
      </c>
      <c r="I31" s="6">
        <f>IF('[1]TCE - ANEXO IV - Preencher'!K40="","",'[1]TCE - ANEXO IV - Preencher'!K40)</f>
        <v>45044</v>
      </c>
      <c r="J31" s="5" t="str">
        <f>'[1]TCE - ANEXO IV - Preencher'!L40</f>
        <v>2623 0400 8155 1800 0183 5500 1000 0269 0217 7871 9826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583.29</v>
      </c>
    </row>
    <row r="32" spans="1:12" s="8" customFormat="1" ht="19.5" customHeight="1" x14ac:dyDescent="0.2">
      <c r="A32" s="3">
        <f>IFERROR(VLOOKUP(B32,'[1]DADOS (OCULTAR)'!$Q$3:$S$135,3,0),"")</f>
        <v>9039744000194</v>
      </c>
      <c r="B32" s="4" t="str">
        <f>'[1]TCE - ANEXO IV - Preencher'!C41</f>
        <v>UPAE ESCADA - CG Nº 021/2022</v>
      </c>
      <c r="C32" s="4" t="str">
        <f>'[1]TCE - ANEXO IV - Preencher'!E41</f>
        <v xml:space="preserve">3.9 - Material para Manutenção de Bens Imóveis </v>
      </c>
      <c r="D32" s="3" t="str">
        <f>'[1]TCE - ANEXO IV - Preencher'!F41</f>
        <v>10.621.272/0001-62</v>
      </c>
      <c r="E32" s="5" t="str">
        <f>'[1]TCE - ANEXO IV - Preencher'!G41</f>
        <v>S W B DE ARRUDA - EIRELI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000011135</v>
      </c>
      <c r="I32" s="6">
        <f>IF('[1]TCE - ANEXO IV - Preencher'!K41="","",'[1]TCE - ANEXO IV - Preencher'!K41)</f>
        <v>45062</v>
      </c>
      <c r="J32" s="5" t="str">
        <f>'[1]TCE - ANEXO IV - Preencher'!L41</f>
        <v>2623 0510 6212 7200 0162 5500 1000 0111 3510 0324 0204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38</v>
      </c>
    </row>
    <row r="33" spans="1:12" s="8" customFormat="1" ht="19.5" customHeight="1" x14ac:dyDescent="0.2">
      <c r="A33" s="3">
        <f>IFERROR(VLOOKUP(B33,'[1]DADOS (OCULTAR)'!$Q$3:$S$135,3,0),"")</f>
        <v>9039744000194</v>
      </c>
      <c r="B33" s="4" t="str">
        <f>'[1]TCE - ANEXO IV - Preencher'!C42</f>
        <v>UPAE ESCADA - CG Nº 021/2022</v>
      </c>
      <c r="C33" s="4" t="str">
        <f>'[1]TCE - ANEXO IV - Preencher'!E42</f>
        <v xml:space="preserve">3.9 - Material para Manutenção de Bens Imóveis </v>
      </c>
      <c r="D33" s="3" t="str">
        <f>'[1]TCE - ANEXO IV - Preencher'!F42</f>
        <v>00.815.518/0001-83</v>
      </c>
      <c r="E33" s="5" t="str">
        <f>'[1]TCE - ANEXO IV - Preencher'!G42</f>
        <v>O ESCADAO MATERIAIS DE CONSTRUCAO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000027086</v>
      </c>
      <c r="I33" s="6">
        <f>IF('[1]TCE - ANEXO IV - Preencher'!K42="","",'[1]TCE - ANEXO IV - Preencher'!K42)</f>
        <v>45069</v>
      </c>
      <c r="J33" s="5" t="str">
        <f>'[1]TCE - ANEXO IV - Preencher'!L42</f>
        <v>2623 0400 8155 1800 0183 5500 1000 0270 8617 6563 3668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465.4</v>
      </c>
    </row>
    <row r="34" spans="1:12" s="8" customFormat="1" ht="19.5" customHeight="1" x14ac:dyDescent="0.2">
      <c r="A34" s="3">
        <f>IFERROR(VLOOKUP(B34,'[1]DADOS (OCULTAR)'!$Q$3:$S$135,3,0),"")</f>
        <v>9039744000194</v>
      </c>
      <c r="B34" s="4" t="str">
        <f>'[1]TCE - ANEXO IV - Preencher'!C43</f>
        <v>UPAE ESCADA - CG Nº 021/2022</v>
      </c>
      <c r="C34" s="4" t="str">
        <f>'[1]TCE - ANEXO IV - Preencher'!E43</f>
        <v xml:space="preserve">3.10 - Material para Manutenção de Bens Móveis </v>
      </c>
      <c r="D34" s="3" t="str">
        <f>'[1]TCE - ANEXO IV - Preencher'!F43</f>
        <v>00.815.518/0001-83</v>
      </c>
      <c r="E34" s="5" t="str">
        <f>'[1]TCE - ANEXO IV - Preencher'!G43</f>
        <v>O ESCADAO MATERIAIS DE CONSTRUCAO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000026902</v>
      </c>
      <c r="I34" s="6">
        <f>IF('[1]TCE - ANEXO IV - Preencher'!K43="","",'[1]TCE - ANEXO IV - Preencher'!K43)</f>
        <v>45044</v>
      </c>
      <c r="J34" s="5" t="str">
        <f>'[1]TCE - ANEXO IV - Preencher'!L43</f>
        <v>2623 0400 8155 1800 0183 5500 1000 0269 0217 7871 9826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21</v>
      </c>
    </row>
    <row r="35" spans="1:12" s="8" customFormat="1" ht="19.5" customHeight="1" x14ac:dyDescent="0.2">
      <c r="A35" s="3">
        <f>IFERROR(VLOOKUP(B35,'[1]DADOS (OCULTAR)'!$Q$3:$S$135,3,0),"")</f>
        <v>9039744000194</v>
      </c>
      <c r="B35" s="4" t="str">
        <f>'[1]TCE - ANEXO IV - Preencher'!C44</f>
        <v>UPAE ESCADA - CG Nº 021/2022</v>
      </c>
      <c r="C35" s="4" t="str">
        <f>'[1]TCE - ANEXO IV - Preencher'!E44</f>
        <v xml:space="preserve">3.10 - Material para Manutenção de Bens Móveis </v>
      </c>
      <c r="D35" s="3" t="str">
        <f>'[1]TCE - ANEXO IV - Preencher'!F44</f>
        <v>43.283.811/0105-46</v>
      </c>
      <c r="E35" s="5" t="str">
        <f>'[1]TCE - ANEXO IV - Preencher'!G44</f>
        <v>KALUNGA SA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176459</v>
      </c>
      <c r="I35" s="6">
        <f>IF('[1]TCE - ANEXO IV - Preencher'!K44="","",'[1]TCE - ANEXO IV - Preencher'!K44)</f>
        <v>45067</v>
      </c>
      <c r="J35" s="5" t="str">
        <f>'[1]TCE - ANEXO IV - Preencher'!L44</f>
        <v>2623 0543 2838 1101 0546 5500 1000 1764 5916 4418 8441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109.8</v>
      </c>
    </row>
    <row r="36" spans="1:12" s="8" customFormat="1" ht="19.5" customHeight="1" x14ac:dyDescent="0.2">
      <c r="A36" s="3">
        <f>IFERROR(VLOOKUP(B36,'[1]DADOS (OCULTAR)'!$Q$3:$S$135,3,0),"")</f>
        <v>9039744000194</v>
      </c>
      <c r="B36" s="4" t="str">
        <f>'[1]TCE - ANEXO IV - Preencher'!C45</f>
        <v>UPAE ESCADA - CG Nº 021/2022</v>
      </c>
      <c r="C36" s="4" t="str">
        <f>'[1]TCE - ANEXO IV - Preencher'!E45</f>
        <v xml:space="preserve">3.8 - Uniformes, Tecidos e Aviamentos </v>
      </c>
      <c r="D36" s="3" t="str">
        <f>'[1]TCE - ANEXO IV - Preencher'!F45</f>
        <v>20.121.511/0001-79</v>
      </c>
      <c r="E36" s="5" t="str">
        <f>'[1]TCE - ANEXO IV - Preencher'!G45</f>
        <v>NUCLECIA F CANDIDO CONFECCOES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2418</v>
      </c>
      <c r="I36" s="6">
        <f>IF('[1]TCE - ANEXO IV - Preencher'!K45="","",'[1]TCE - ANEXO IV - Preencher'!K45)</f>
        <v>45055</v>
      </c>
      <c r="J36" s="5" t="str">
        <f>'[1]TCE - ANEXO IV - Preencher'!L45</f>
        <v>2623 0520 1215 1100 0179 5500 1000 0024 1814 4270 1678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598.79999999999995</v>
      </c>
    </row>
    <row r="37" spans="1:12" s="8" customFormat="1" ht="19.5" customHeight="1" x14ac:dyDescent="0.2">
      <c r="A37" s="3">
        <f>IFERROR(VLOOKUP(B37,'[1]DADOS (OCULTAR)'!$Q$3:$S$135,3,0),"")</f>
        <v>9039744000194</v>
      </c>
      <c r="B37" s="4" t="str">
        <f>'[1]TCE - ANEXO IV - Preencher'!C46</f>
        <v>UPAE ESCADA - CG Nº 021/2022</v>
      </c>
      <c r="C37" s="4" t="str">
        <f>'[1]TCE - ANEXO IV - Preencher'!E46</f>
        <v xml:space="preserve">3.8 - Uniformes, Tecidos e Aviamentos </v>
      </c>
      <c r="D37" s="3" t="str">
        <f>'[1]TCE - ANEXO IV - Preencher'!F46</f>
        <v>20.121.511/0001-79</v>
      </c>
      <c r="E37" s="5" t="str">
        <f>'[1]TCE - ANEXO IV - Preencher'!G46</f>
        <v>NUCLECIA F CANDIDO CONFECCOES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2418</v>
      </c>
      <c r="I37" s="6">
        <f>IF('[1]TCE - ANEXO IV - Preencher'!K46="","",'[1]TCE - ANEXO IV - Preencher'!K46)</f>
        <v>45055</v>
      </c>
      <c r="J37" s="5" t="str">
        <f>'[1]TCE - ANEXO IV - Preencher'!L46</f>
        <v>2623 0520 1215 1100 0179 5500 1000 0024 1814 4270 1678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571.4</v>
      </c>
    </row>
    <row r="38" spans="1:12" s="8" customFormat="1" ht="19.5" customHeight="1" x14ac:dyDescent="0.2">
      <c r="A38" s="3">
        <f>IFERROR(VLOOKUP(B38,'[1]DADOS (OCULTAR)'!$Q$3:$S$135,3,0),"")</f>
        <v>9039744000194</v>
      </c>
      <c r="B38" s="4" t="str">
        <f>'[1]TCE - ANEXO IV - Preencher'!C47</f>
        <v>UPAE ESCADA - CG Nº 021/2022</v>
      </c>
      <c r="C38" s="4" t="str">
        <f>'[1]TCE - ANEXO IV - Preencher'!E47</f>
        <v xml:space="preserve">3.8 - Uniformes, Tecidos e Aviamentos </v>
      </c>
      <c r="D38" s="3" t="str">
        <f>'[1]TCE - ANEXO IV - Preencher'!F47</f>
        <v>10.621.272/0001-62</v>
      </c>
      <c r="E38" s="5" t="str">
        <f>'[1]TCE - ANEXO IV - Preencher'!G47</f>
        <v>S W B DE ARRUDA - EIRELI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000011096</v>
      </c>
      <c r="I38" s="6">
        <f>IF('[1]TCE - ANEXO IV - Preencher'!K47="","",'[1]TCE - ANEXO IV - Preencher'!K47)</f>
        <v>45056</v>
      </c>
      <c r="J38" s="5" t="str">
        <f>'[1]TCE - ANEXO IV - Preencher'!L47</f>
        <v>2623 0510 6212 7200 0162 5500 1000 0110 9618 8316 2480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208.96</v>
      </c>
    </row>
    <row r="39" spans="1:12" s="8" customFormat="1" ht="19.5" customHeight="1" x14ac:dyDescent="0.2">
      <c r="A39" s="3">
        <f>IFERROR(VLOOKUP(B39,'[1]DADOS (OCULTAR)'!$Q$3:$S$135,3,0),"")</f>
        <v>9039744000194</v>
      </c>
      <c r="B39" s="4" t="str">
        <f>'[1]TCE - ANEXO IV - Preencher'!C48</f>
        <v>UPAE ESCADA - CG Nº 021/2022</v>
      </c>
      <c r="C39" s="4" t="str">
        <f>'[1]TCE - ANEXO IV - Preencher'!E48</f>
        <v xml:space="preserve">3.8 - Uniformes, Tecidos e Aviamentos </v>
      </c>
      <c r="D39" s="3" t="str">
        <f>'[1]TCE - ANEXO IV - Preencher'!F48</f>
        <v>00.815.518/0001-83</v>
      </c>
      <c r="E39" s="5" t="str">
        <f>'[1]TCE - ANEXO IV - Preencher'!G48</f>
        <v>O ESCADAO MATERIAIS DE CONSTRUCAO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000027086</v>
      </c>
      <c r="I39" s="6">
        <f>IF('[1]TCE - ANEXO IV - Preencher'!K48="","",'[1]TCE - ANEXO IV - Preencher'!K48)</f>
        <v>45069</v>
      </c>
      <c r="J39" s="5" t="str">
        <f>'[1]TCE - ANEXO IV - Preencher'!L48</f>
        <v>2623 0400 8155 1800 0183 5500 1000 0270 8617 6563 3668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59.9</v>
      </c>
    </row>
    <row r="40" spans="1:12" s="8" customFormat="1" ht="19.5" customHeight="1" x14ac:dyDescent="0.2">
      <c r="A40" s="3">
        <f>IFERROR(VLOOKUP(B40,'[1]DADOS (OCULTAR)'!$Q$3:$S$135,3,0),"")</f>
        <v>9039744000194</v>
      </c>
      <c r="B40" s="4" t="str">
        <f>'[1]TCE - ANEXO IV - Preencher'!C49</f>
        <v>UPAE ESCADA - CG Nº 021/2022</v>
      </c>
      <c r="C40" s="4" t="str">
        <f>'[1]TCE - ANEXO IV - Preencher'!E49</f>
        <v xml:space="preserve">3.8 - Uniformes, Tecidos e Aviamentos </v>
      </c>
      <c r="D40" s="3" t="str">
        <f>'[1]TCE - ANEXO IV - Preencher'!F49</f>
        <v>24.028.351/0001-79</v>
      </c>
      <c r="E40" s="5" t="str">
        <f>'[1]TCE - ANEXO IV - Preencher'!G49</f>
        <v>SOL E MAR CONFECCAO EIRELI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000868</v>
      </c>
      <c r="I40" s="6">
        <f>IF('[1]TCE - ANEXO IV - Preencher'!K49="","",'[1]TCE - ANEXO IV - Preencher'!K49)</f>
        <v>45075</v>
      </c>
      <c r="J40" s="5" t="str">
        <f>'[1]TCE - ANEXO IV - Preencher'!L49</f>
        <v>2623 0524 0283 5100 0179 5500 1000 0008 6819 5567 2209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114</v>
      </c>
    </row>
    <row r="41" spans="1:12" s="8" customFormat="1" ht="19.5" customHeight="1" x14ac:dyDescent="0.2">
      <c r="A41" s="3">
        <f>IFERROR(VLOOKUP(B41,'[1]DADOS (OCULTAR)'!$Q$3:$S$135,3,0),"")</f>
        <v>9039744000194</v>
      </c>
      <c r="B41" s="4" t="str">
        <f>'[1]TCE - ANEXO IV - Preencher'!C50</f>
        <v>UPAE ESCADA - CG Nº 021/2022</v>
      </c>
      <c r="C41" s="4" t="str">
        <f>'[1]TCE - ANEXO IV - Preencher'!E50</f>
        <v>1.99 - Outras Despesas com Pessoal</v>
      </c>
      <c r="D41" s="3" t="str">
        <f>'[1]TCE - ANEXO IV - Preencher'!F50</f>
        <v>38.446.162/0001-20</v>
      </c>
      <c r="E41" s="5" t="str">
        <f>'[1]TCE - ANEXO IV - Preencher'!G50</f>
        <v>R S SOLUCOES EM REFEICOES EIRELI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000386</v>
      </c>
      <c r="I41" s="6">
        <f>IF('[1]TCE - ANEXO IV - Preencher'!K50="","",'[1]TCE - ANEXO IV - Preencher'!K50)</f>
        <v>45058</v>
      </c>
      <c r="J41" s="5" t="str">
        <f>'[1]TCE - ANEXO IV - Preencher'!L50</f>
        <v>2623 0538 4461 6200 0120 5500 1000 0003 8610 0000 4212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9969.6</v>
      </c>
    </row>
    <row r="42" spans="1:12" s="8" customFormat="1" ht="19.5" customHeight="1" x14ac:dyDescent="0.2">
      <c r="A42" s="3">
        <f>IFERROR(VLOOKUP(B42,'[1]DADOS (OCULTAR)'!$Q$3:$S$135,3,0),"")</f>
        <v>9039744000194</v>
      </c>
      <c r="B42" s="4" t="str">
        <f>'[1]TCE - ANEXO IV - Preencher'!C51</f>
        <v>UPAE ESCADA - CG Nº 021/2022</v>
      </c>
      <c r="C42" s="4" t="str">
        <f>'[1]TCE - ANEXO IV - Preencher'!E51</f>
        <v xml:space="preserve">5.21 - Seguros em geral </v>
      </c>
      <c r="D42" s="3" t="str">
        <f>'[1]TCE - ANEXO IV - Preencher'!F51</f>
        <v>03.502.099/0001-18</v>
      </c>
      <c r="E42" s="5" t="str">
        <f>'[1]TCE - ANEXO IV - Preencher'!G51</f>
        <v>CHUMB SEGUROS</v>
      </c>
      <c r="F42" s="5" t="str">
        <f>'[1]TCE - ANEXO IV - Preencher'!H51</f>
        <v>S</v>
      </c>
      <c r="G42" s="5" t="str">
        <f>'[1]TCE - ANEXO IV - Preencher'!I51</f>
        <v>N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530.23</v>
      </c>
    </row>
    <row r="43" spans="1:12" s="8" customFormat="1" ht="19.5" customHeight="1" x14ac:dyDescent="0.2">
      <c r="A43" s="3">
        <f>IFERROR(VLOOKUP(B43,'[1]DADOS (OCULTAR)'!$Q$3:$S$135,3,0),"")</f>
        <v>9039744000194</v>
      </c>
      <c r="B43" s="4" t="str">
        <f>'[1]TCE - ANEXO IV - Preencher'!C52</f>
        <v>UPAE ESCADA - CG Nº 021/2022</v>
      </c>
      <c r="C43" s="4" t="str">
        <f>'[1]TCE - ANEXO IV - Preencher'!E52</f>
        <v>5.99 - Outros Serviços de Terceiros Pessoa Jurídica</v>
      </c>
      <c r="D43" s="3" t="str">
        <f>'[1]TCE - ANEXO IV - Preencher'!F52</f>
        <v>11.578.277/0001-12</v>
      </c>
      <c r="E43" s="5" t="str">
        <f>'[1]TCE - ANEXO IV - Preencher'!G52</f>
        <v>SINDICATO PROFISSIONAL DOS AUXILIARES E TECNICOS DE ENFERMAGEM DE PERNAMBUCO</v>
      </c>
      <c r="F43" s="5" t="str">
        <f>'[1]TCE - ANEXO IV - Preencher'!H52</f>
        <v>S</v>
      </c>
      <c r="G43" s="5" t="str">
        <f>'[1]TCE - ANEXO IV - Preencher'!I52</f>
        <v>N</v>
      </c>
      <c r="H43" s="5">
        <f>'[1]TCE - ANEXO IV - Preencher'!J52</f>
        <v>0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18</v>
      </c>
    </row>
    <row r="44" spans="1:12" s="8" customFormat="1" ht="19.5" customHeight="1" x14ac:dyDescent="0.2">
      <c r="A44" s="3">
        <f>IFERROR(VLOOKUP(B44,'[1]DADOS (OCULTAR)'!$Q$3:$S$135,3,0),"")</f>
        <v>9039744000194</v>
      </c>
      <c r="B44" s="4" t="str">
        <f>'[1]TCE - ANEXO IV - Preencher'!C53</f>
        <v>UPAE ESCADA - CG Nº 021/2022</v>
      </c>
      <c r="C44" s="4" t="str">
        <f>'[1]TCE - ANEXO IV - Preencher'!E53</f>
        <v xml:space="preserve">5.25 - Serviços Bancários </v>
      </c>
      <c r="D44" s="3" t="str">
        <f>'[1]TCE - ANEXO IV - Preencher'!F53</f>
        <v>60.746.948/0001-12</v>
      </c>
      <c r="E44" s="5" t="str">
        <f>'[1]TCE - ANEXO IV - Preencher'!G53</f>
        <v>BANCO BRADESCO</v>
      </c>
      <c r="F44" s="5" t="str">
        <f>'[1]TCE - ANEXO IV - Preencher'!H53</f>
        <v>S</v>
      </c>
      <c r="G44" s="5" t="str">
        <f>'[1]TCE - ANEXO IV - Preencher'!I53</f>
        <v>N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7">
        <f>'[1]TCE - ANEXO IV - Preencher'!N53</f>
        <v>121.9</v>
      </c>
    </row>
    <row r="45" spans="1:12" s="8" customFormat="1" ht="19.5" customHeight="1" x14ac:dyDescent="0.2">
      <c r="A45" s="3">
        <f>IFERROR(VLOOKUP(B45,'[1]DADOS (OCULTAR)'!$Q$3:$S$135,3,0),"")</f>
        <v>9039744000194</v>
      </c>
      <c r="B45" s="4" t="str">
        <f>'[1]TCE - ANEXO IV - Preencher'!C54</f>
        <v>UPAE ESCADA - CG Nº 021/2022</v>
      </c>
      <c r="C45" s="4" t="str">
        <f>'[1]TCE - ANEXO IV - Preencher'!E54</f>
        <v xml:space="preserve">5.25 - Serviços Bancários </v>
      </c>
      <c r="D45" s="3" t="str">
        <f>'[1]TCE - ANEXO IV - Preencher'!F54</f>
        <v>60.746.948/0001-12</v>
      </c>
      <c r="E45" s="5" t="str">
        <f>'[1]TCE - ANEXO IV - Preencher'!G54</f>
        <v>BANCO BRADESCO</v>
      </c>
      <c r="F45" s="5" t="str">
        <f>'[1]TCE - ANEXO IV - Preencher'!H54</f>
        <v>S</v>
      </c>
      <c r="G45" s="5" t="str">
        <f>'[1]TCE - ANEXO IV - Preencher'!I54</f>
        <v>N</v>
      </c>
      <c r="H45" s="5">
        <f>'[1]TCE - ANEXO IV - Preencher'!J54</f>
        <v>0</v>
      </c>
      <c r="I45" s="6" t="str">
        <f>IF('[1]TCE - ANEXO IV - Preencher'!K54="","",'[1]TCE - ANEXO IV - Preencher'!K54)</f>
        <v/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/>
      </c>
      <c r="L45" s="7">
        <f>'[1]TCE - ANEXO IV - Preencher'!N54</f>
        <v>50.5</v>
      </c>
    </row>
    <row r="46" spans="1:12" s="8" customFormat="1" ht="19.5" customHeight="1" x14ac:dyDescent="0.2">
      <c r="A46" s="3">
        <f>IFERROR(VLOOKUP(B46,'[1]DADOS (OCULTAR)'!$Q$3:$S$135,3,0),"")</f>
        <v>9039744000194</v>
      </c>
      <c r="B46" s="4" t="str">
        <f>'[1]TCE - ANEXO IV - Preencher'!C55</f>
        <v>UPAE ESCADA - CG Nº 021/2022</v>
      </c>
      <c r="C46" s="4" t="str">
        <f>'[1]TCE - ANEXO IV - Preencher'!E55</f>
        <v>5.18 - Teledonia Fixa</v>
      </c>
      <c r="D46" s="3" t="str">
        <f>'[1]TCE - ANEXO IV - Preencher'!F55</f>
        <v>03.423.730/0001-93</v>
      </c>
      <c r="E46" s="5" t="str">
        <f>'[1]TCE - ANEXO IV - Preencher'!G55</f>
        <v>SMART COMUNICAÇÕES</v>
      </c>
      <c r="F46" s="5" t="str">
        <f>'[1]TCE - ANEXO IV - Preencher'!H55</f>
        <v>S</v>
      </c>
      <c r="G46" s="5" t="str">
        <f>'[1]TCE - ANEXO IV - Preencher'!I55</f>
        <v>N</v>
      </c>
      <c r="H46" s="5">
        <f>'[1]TCE - ANEXO IV - Preencher'!J55</f>
        <v>426161056</v>
      </c>
      <c r="I46" s="6">
        <f>IF('[1]TCE - ANEXO IV - Preencher'!K55="","",'[1]TCE - ANEXO IV - Preencher'!K55)</f>
        <v>45080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1691.55</v>
      </c>
    </row>
    <row r="47" spans="1:12" s="8" customFormat="1" ht="19.5" customHeight="1" x14ac:dyDescent="0.2">
      <c r="A47" s="3">
        <f>IFERROR(VLOOKUP(B47,'[1]DADOS (OCULTAR)'!$Q$3:$S$135,3,0),"")</f>
        <v>9039744000194</v>
      </c>
      <c r="B47" s="4" t="str">
        <f>'[1]TCE - ANEXO IV - Preencher'!C56</f>
        <v>UPAE ESCADA - CG Nº 021/2022</v>
      </c>
      <c r="C47" s="4" t="str">
        <f>'[1]TCE - ANEXO IV - Preencher'!E56</f>
        <v>5.13 - Água e Esgoto</v>
      </c>
      <c r="D47" s="3" t="str">
        <f>'[1]TCE - ANEXO IV - Preencher'!F56</f>
        <v>09.769.035/0001-64</v>
      </c>
      <c r="E47" s="5" t="str">
        <f>'[1]TCE - ANEXO IV - Preencher'!G56</f>
        <v>COMPESA</v>
      </c>
      <c r="F47" s="5" t="str">
        <f>'[1]TCE - ANEXO IV - Preencher'!H56</f>
        <v>S</v>
      </c>
      <c r="G47" s="5" t="str">
        <f>'[1]TCE - ANEXO IV - Preencher'!I56</f>
        <v>N</v>
      </c>
      <c r="H47" s="5">
        <f>'[1]TCE - ANEXO IV - Preencher'!J56</f>
        <v>0</v>
      </c>
      <c r="I47" s="6">
        <f>IF('[1]TCE - ANEXO IV - Preencher'!K56="","",'[1]TCE - ANEXO IV - Preencher'!K56)</f>
        <v>45082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/>
      </c>
      <c r="L47" s="7">
        <f>'[1]TCE - ANEXO IV - Preencher'!N56</f>
        <v>891.23</v>
      </c>
    </row>
    <row r="48" spans="1:12" s="8" customFormat="1" ht="19.5" customHeight="1" x14ac:dyDescent="0.2">
      <c r="A48" s="3">
        <f>IFERROR(VLOOKUP(B48,'[1]DADOS (OCULTAR)'!$Q$3:$S$135,3,0),"")</f>
        <v>9039744000194</v>
      </c>
      <c r="B48" s="4" t="str">
        <f>'[1]TCE - ANEXO IV - Preencher'!C57</f>
        <v>UPAE ESCADA - CG Nº 021/2022</v>
      </c>
      <c r="C48" s="4" t="str">
        <f>'[1]TCE - ANEXO IV - Preencher'!E57</f>
        <v>5.12 - Energia Elétrica</v>
      </c>
      <c r="D48" s="3" t="str">
        <f>'[1]TCE - ANEXO IV - Preencher'!F57</f>
        <v>10.835.932/0001-08</v>
      </c>
      <c r="E48" s="5" t="str">
        <f>'[1]TCE - ANEXO IV - Preencher'!G57</f>
        <v>CELPE</v>
      </c>
      <c r="F48" s="5" t="str">
        <f>'[1]TCE - ANEXO IV - Preencher'!H57</f>
        <v>S</v>
      </c>
      <c r="G48" s="5" t="str">
        <f>'[1]TCE - ANEXO IV - Preencher'!I57</f>
        <v>N</v>
      </c>
      <c r="H48" s="5">
        <f>'[1]TCE - ANEXO IV - Preencher'!J57</f>
        <v>260627753</v>
      </c>
      <c r="I48" s="6">
        <f>IF('[1]TCE - ANEXO IV - Preencher'!K57="","",'[1]TCE - ANEXO IV - Preencher'!K57)</f>
        <v>45083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12076.81</v>
      </c>
    </row>
    <row r="49" spans="1:12" s="8" customFormat="1" ht="19.5" customHeight="1" x14ac:dyDescent="0.2">
      <c r="A49" s="3">
        <f>IFERROR(VLOOKUP(B49,'[1]DADOS (OCULTAR)'!$Q$3:$S$135,3,0),"")</f>
        <v>9039744000194</v>
      </c>
      <c r="B49" s="4" t="str">
        <f>'[1]TCE - ANEXO IV - Preencher'!C58</f>
        <v>UPAE ESCADA - CG Nº 021/2022</v>
      </c>
      <c r="C49" s="4" t="str">
        <f>'[1]TCE - ANEXO IV - Preencher'!E58</f>
        <v>5.3 - Locação de Máquinas e Equipamentos</v>
      </c>
      <c r="D49" s="3" t="str">
        <f>'[1]TCE - ANEXO IV - Preencher'!F58</f>
        <v>26.081.685/0001-31</v>
      </c>
      <c r="E49" s="5" t="str">
        <f>'[1]TCE - ANEXO IV - Preencher'!G58</f>
        <v>CG REFRIGERAÇÃO</v>
      </c>
      <c r="F49" s="5" t="str">
        <f>'[1]TCE - ANEXO IV - Preencher'!H58</f>
        <v>S</v>
      </c>
      <c r="G49" s="5" t="str">
        <f>'[1]TCE - ANEXO IV - Preencher'!I58</f>
        <v>N</v>
      </c>
      <c r="H49" s="5">
        <f>'[1]TCE - ANEXO IV - Preencher'!J58</f>
        <v>9439</v>
      </c>
      <c r="I49" s="6">
        <f>IF('[1]TCE - ANEXO IV - Preencher'!K58="","",'[1]TCE - ANEXO IV - Preencher'!K58)</f>
        <v>45079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320</v>
      </c>
    </row>
    <row r="50" spans="1:12" s="8" customFormat="1" ht="19.5" customHeight="1" x14ac:dyDescent="0.2">
      <c r="A50" s="3">
        <f>IFERROR(VLOOKUP(B50,'[1]DADOS (OCULTAR)'!$Q$3:$S$135,3,0),"")</f>
        <v>9039744000194</v>
      </c>
      <c r="B50" s="4" t="str">
        <f>'[1]TCE - ANEXO IV - Preencher'!C59</f>
        <v>UPAE ESCADA - CG Nº 021/2022</v>
      </c>
      <c r="C50" s="4" t="str">
        <f>'[1]TCE - ANEXO IV - Preencher'!E59</f>
        <v>5.3 - Locação de Máquinas e Equipamentos</v>
      </c>
      <c r="D50" s="3" t="str">
        <f>'[1]TCE - ANEXO IV - Preencher'!F59</f>
        <v>24.801.362/0001-40</v>
      </c>
      <c r="E50" s="5" t="str">
        <f>'[1]TCE - ANEXO IV - Preencher'!G59</f>
        <v>AMD TECNOLOGIA</v>
      </c>
      <c r="F50" s="5" t="str">
        <f>'[1]TCE - ANEXO IV - Preencher'!H59</f>
        <v>S</v>
      </c>
      <c r="G50" s="5" t="str">
        <f>'[1]TCE - ANEXO IV - Preencher'!I59</f>
        <v>N</v>
      </c>
      <c r="H50" s="5">
        <f>'[1]TCE - ANEXO IV - Preencher'!J59</f>
        <v>381</v>
      </c>
      <c r="I50" s="6">
        <f>IF('[1]TCE - ANEXO IV - Preencher'!K59="","",'[1]TCE - ANEXO IV - Preencher'!K59)</f>
        <v>45078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7">
        <f>'[1]TCE - ANEXO IV - Preencher'!N59</f>
        <v>10078.57</v>
      </c>
    </row>
    <row r="51" spans="1:12" s="8" customFormat="1" ht="19.5" customHeight="1" x14ac:dyDescent="0.2">
      <c r="A51" s="3">
        <f>IFERROR(VLOOKUP(B51,'[1]DADOS (OCULTAR)'!$Q$3:$S$135,3,0),"")</f>
        <v>9039744000194</v>
      </c>
      <c r="B51" s="4" t="str">
        <f>'[1]TCE - ANEXO IV - Preencher'!C60</f>
        <v>UPAE ESCADA - CG Nº 021/2022</v>
      </c>
      <c r="C51" s="4" t="str">
        <f>'[1]TCE - ANEXO IV - Preencher'!E60</f>
        <v>5.3 - Locação de Máquinas e Equipamentos</v>
      </c>
      <c r="D51" s="3" t="str">
        <f>'[1]TCE - ANEXO IV - Preencher'!F60</f>
        <v>10.279.299/0001-19</v>
      </c>
      <c r="E51" s="5" t="str">
        <f>'[1]TCE - ANEXO IV - Preencher'!G60</f>
        <v>RGRAPH</v>
      </c>
      <c r="F51" s="5" t="str">
        <f>'[1]TCE - ANEXO IV - Preencher'!H60</f>
        <v>S</v>
      </c>
      <c r="G51" s="5" t="str">
        <f>'[1]TCE - ANEXO IV - Preencher'!I60</f>
        <v>N</v>
      </c>
      <c r="H51" s="5">
        <f>'[1]TCE - ANEXO IV - Preencher'!J60</f>
        <v>6519</v>
      </c>
      <c r="I51" s="6">
        <f>IF('[1]TCE - ANEXO IV - Preencher'!K60="","",'[1]TCE - ANEXO IV - Preencher'!K60)</f>
        <v>45082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3540</v>
      </c>
    </row>
    <row r="52" spans="1:12" s="8" customFormat="1" ht="19.5" customHeight="1" x14ac:dyDescent="0.2">
      <c r="A52" s="3">
        <f>IFERROR(VLOOKUP(B52,'[1]DADOS (OCULTAR)'!$Q$3:$S$135,3,0),"")</f>
        <v>9039744000194</v>
      </c>
      <c r="B52" s="4" t="str">
        <f>'[1]TCE - ANEXO IV - Preencher'!C61</f>
        <v>UPAE ESCADA - CG Nº 021/2022</v>
      </c>
      <c r="C52" s="4" t="str">
        <f>'[1]TCE - ANEXO IV - Preencher'!E61</f>
        <v>5.3 - Locação de Máquinas e Equipamentos</v>
      </c>
      <c r="D52" s="3" t="str">
        <f>'[1]TCE - ANEXO IV - Preencher'!F61</f>
        <v>44.283.333/0005-74</v>
      </c>
      <c r="E52" s="5" t="str">
        <f>'[1]TCE - ANEXO IV - Preencher'!G61</f>
        <v>AS INFORMÁRICA</v>
      </c>
      <c r="F52" s="5" t="str">
        <f>'[1]TCE - ANEXO IV - Preencher'!H61</f>
        <v>S</v>
      </c>
      <c r="G52" s="5" t="str">
        <f>'[1]TCE - ANEXO IV - Preencher'!I61</f>
        <v>N</v>
      </c>
      <c r="H52" s="5">
        <f>'[1]TCE - ANEXO IV - Preencher'!J61</f>
        <v>21052</v>
      </c>
      <c r="I52" s="6">
        <f>IF('[1]TCE - ANEXO IV - Preencher'!K61="","",'[1]TCE - ANEXO IV - Preencher'!K61)</f>
        <v>45051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1520</v>
      </c>
    </row>
    <row r="53" spans="1:12" s="8" customFormat="1" ht="19.5" customHeight="1" x14ac:dyDescent="0.2">
      <c r="A53" s="3">
        <f>IFERROR(VLOOKUP(B53,'[1]DADOS (OCULTAR)'!$Q$3:$S$135,3,0),"")</f>
        <v>9039744000194</v>
      </c>
      <c r="B53" s="4" t="str">
        <f>'[1]TCE - ANEXO IV - Preencher'!C62</f>
        <v>UPAE ESCADA - CG Nº 021/2022</v>
      </c>
      <c r="C53" s="4" t="str">
        <f>'[1]TCE - ANEXO IV - Preencher'!E62</f>
        <v>5.1 - Locação de Equipamentos Médicos-Hospitalares</v>
      </c>
      <c r="D53" s="3" t="str">
        <f>'[1]TCE - ANEXO IV - Preencher'!F62</f>
        <v>24.050.462/0001-81</v>
      </c>
      <c r="E53" s="5" t="str">
        <f>'[1]TCE - ANEXO IV - Preencher'!G62</f>
        <v>SUPREMA L LIMA SOLUÇÕES</v>
      </c>
      <c r="F53" s="5" t="str">
        <f>'[1]TCE - ANEXO IV - Preencher'!H62</f>
        <v>S</v>
      </c>
      <c r="G53" s="5" t="str">
        <f>'[1]TCE - ANEXO IV - Preencher'!I62</f>
        <v>N</v>
      </c>
      <c r="H53" s="5">
        <f>'[1]TCE - ANEXO IV - Preencher'!J62</f>
        <v>415</v>
      </c>
      <c r="I53" s="6">
        <f>IF('[1]TCE - ANEXO IV - Preencher'!K62="","",'[1]TCE - ANEXO IV - Preencher'!K62)</f>
        <v>45083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1670</v>
      </c>
    </row>
    <row r="54" spans="1:12" s="8" customFormat="1" ht="19.5" customHeight="1" x14ac:dyDescent="0.2">
      <c r="A54" s="3">
        <f>IFERROR(VLOOKUP(B54,'[1]DADOS (OCULTAR)'!$Q$3:$S$135,3,0),"")</f>
        <v>9039744000194</v>
      </c>
      <c r="B54" s="4" t="str">
        <f>'[1]TCE - ANEXO IV - Preencher'!C63</f>
        <v>UPAE ESCADA - CG Nº 021/2022</v>
      </c>
      <c r="C54" s="4" t="str">
        <f>'[1]TCE - ANEXO IV - Preencher'!E63</f>
        <v>5.19 - Serviços Gráficos, de Encadernação e de Emolduração</v>
      </c>
      <c r="D54" s="3" t="str">
        <f>'[1]TCE - ANEXO IV - Preencher'!F63</f>
        <v>44.204.099/0001-19</v>
      </c>
      <c r="E54" s="5" t="str">
        <f>'[1]TCE - ANEXO IV - Preencher'!G63</f>
        <v>ANDRE OLIVEIRA DE SOUZA 03168003417</v>
      </c>
      <c r="F54" s="5" t="str">
        <f>'[1]TCE - ANEXO IV - Preencher'!H63</f>
        <v>S</v>
      </c>
      <c r="G54" s="5" t="str">
        <f>'[1]TCE - ANEXO IV - Preencher'!I63</f>
        <v>N</v>
      </c>
      <c r="H54" s="5">
        <f>'[1]TCE - ANEXO IV - Preencher'!J63</f>
        <v>21</v>
      </c>
      <c r="I54" s="6">
        <f>IF('[1]TCE - ANEXO IV - Preencher'!K63="","",'[1]TCE - ANEXO IV - Preencher'!K63)</f>
        <v>45076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20</v>
      </c>
    </row>
    <row r="55" spans="1:12" s="8" customFormat="1" ht="19.5" customHeight="1" x14ac:dyDescent="0.2">
      <c r="A55" s="3">
        <f>IFERROR(VLOOKUP(B55,'[1]DADOS (OCULTAR)'!$Q$3:$S$135,3,0),"")</f>
        <v>9039744000194</v>
      </c>
      <c r="B55" s="4" t="str">
        <f>'[1]TCE - ANEXO IV - Preencher'!C64</f>
        <v>UPAE ESCADA - CG Nº 021/2022</v>
      </c>
      <c r="C55" s="4" t="str">
        <f>'[1]TCE - ANEXO IV - Preencher'!E64</f>
        <v>5.19 - Serviços Gráficos, de Encadernação e de Emolduração</v>
      </c>
      <c r="D55" s="3" t="str">
        <f>'[1]TCE - ANEXO IV - Preencher'!F64</f>
        <v>10.473.437/0001-04</v>
      </c>
      <c r="E55" s="5" t="str">
        <f>'[1]TCE - ANEXO IV - Preencher'!G64</f>
        <v>FOTO BELEZA ARTES COMERCIO LTDA</v>
      </c>
      <c r="F55" s="5" t="str">
        <f>'[1]TCE - ANEXO IV - Preencher'!H64</f>
        <v>S</v>
      </c>
      <c r="G55" s="5" t="str">
        <f>'[1]TCE - ANEXO IV - Preencher'!I64</f>
        <v>N</v>
      </c>
      <c r="H55" s="5">
        <f>'[1]TCE - ANEXO IV - Preencher'!J64</f>
        <v>23749</v>
      </c>
      <c r="I55" s="6">
        <f>IF('[1]TCE - ANEXO IV - Preencher'!K64="","",'[1]TCE - ANEXO IV - Preencher'!K64)</f>
        <v>45056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40</v>
      </c>
    </row>
    <row r="56" spans="1:12" s="8" customFormat="1" ht="19.5" customHeight="1" x14ac:dyDescent="0.2">
      <c r="A56" s="3">
        <f>IFERROR(VLOOKUP(B56,'[1]DADOS (OCULTAR)'!$Q$3:$S$135,3,0),"")</f>
        <v>9039744000194</v>
      </c>
      <c r="B56" s="4" t="str">
        <f>'[1]TCE - ANEXO IV - Preencher'!C65</f>
        <v>UPAE ESCADA - CG Nº 021/2022</v>
      </c>
      <c r="C56" s="4" t="str">
        <f>'[1]TCE - ANEXO IV - Preencher'!E65</f>
        <v>5.19 - Serviços Gráficos, de Encadernação e de Emolduração</v>
      </c>
      <c r="D56" s="3" t="str">
        <f>'[1]TCE - ANEXO IV - Preencher'!F65</f>
        <v>28.787.279/0001-14</v>
      </c>
      <c r="E56" s="5" t="str">
        <f>'[1]TCE - ANEXO IV - Preencher'!G65</f>
        <v>COPYFLEX GRÁFICA DIGITAL LTDA ME</v>
      </c>
      <c r="F56" s="5" t="str">
        <f>'[1]TCE - ANEXO IV - Preencher'!H65</f>
        <v>S</v>
      </c>
      <c r="G56" s="5" t="str">
        <f>'[1]TCE - ANEXO IV - Preencher'!I65</f>
        <v>N</v>
      </c>
      <c r="H56" s="5">
        <f>'[1]TCE - ANEXO IV - Preencher'!J65</f>
        <v>8931</v>
      </c>
      <c r="I56" s="6">
        <f>IF('[1]TCE - ANEXO IV - Preencher'!K65="","",'[1]TCE - ANEXO IV - Preencher'!K65)</f>
        <v>45061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3020</v>
      </c>
    </row>
    <row r="57" spans="1:12" s="8" customFormat="1" ht="19.5" customHeight="1" x14ac:dyDescent="0.2">
      <c r="A57" s="3">
        <f>IFERROR(VLOOKUP(B57,'[1]DADOS (OCULTAR)'!$Q$3:$S$135,3,0),"")</f>
        <v>9039744000194</v>
      </c>
      <c r="B57" s="4" t="str">
        <f>'[1]TCE - ANEXO IV - Preencher'!C66</f>
        <v>UPAE ESCADA - CG Nº 021/2022</v>
      </c>
      <c r="C57" s="4" t="str">
        <f>'[1]TCE - ANEXO IV - Preencher'!E66</f>
        <v>5.20 - Serviços Judicíarios e Cartoriais</v>
      </c>
      <c r="D57" s="3" t="str">
        <f>'[1]TCE - ANEXO IV - Preencher'!F66</f>
        <v>11.683.505/0001-14</v>
      </c>
      <c r="E57" s="5" t="str">
        <f>'[1]TCE - ANEXO IV - Preencher'!G66</f>
        <v>CARTÓRIO ÚNICO DE ESCADA</v>
      </c>
      <c r="F57" s="5" t="str">
        <f>'[1]TCE - ANEXO IV - Preencher'!H66</f>
        <v>S</v>
      </c>
      <c r="G57" s="5" t="str">
        <f>'[1]TCE - ANEXO IV - Preencher'!I66</f>
        <v>N</v>
      </c>
      <c r="H57" s="5">
        <f>'[1]TCE - ANEXO IV - Preencher'!J66</f>
        <v>0</v>
      </c>
      <c r="I57" s="6">
        <f>IF('[1]TCE - ANEXO IV - Preencher'!K66="","",'[1]TCE - ANEXO IV - Preencher'!K66)</f>
        <v>45057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12.9</v>
      </c>
    </row>
    <row r="58" spans="1:12" s="8" customFormat="1" ht="19.5" customHeight="1" x14ac:dyDescent="0.2">
      <c r="A58" s="3">
        <f>IFERROR(VLOOKUP(B58,'[1]DADOS (OCULTAR)'!$Q$3:$S$135,3,0),"")</f>
        <v>9039744000194</v>
      </c>
      <c r="B58" s="4" t="str">
        <f>'[1]TCE - ANEXO IV - Preencher'!C67</f>
        <v>UPAE ESCADA - CG Nº 021/2022</v>
      </c>
      <c r="C58" s="4" t="str">
        <f>'[1]TCE - ANEXO IV - Preencher'!E67</f>
        <v>4.99 - Outros Serviços de Terceiros Pessoa Física</v>
      </c>
      <c r="D58" s="3" t="str">
        <f>'[1]TCE - ANEXO IV - Preencher'!F67</f>
        <v>05921594423</v>
      </c>
      <c r="E58" s="5" t="str">
        <f>'[1]TCE - ANEXO IV - Preencher'!G67</f>
        <v>WILDER CELIO DE OLIVEIRA</v>
      </c>
      <c r="F58" s="5" t="str">
        <f>'[1]TCE - ANEXO IV - Preencher'!H67</f>
        <v>S</v>
      </c>
      <c r="G58" s="5" t="str">
        <f>'[1]TCE - ANEXO IV - Preencher'!I67</f>
        <v>N</v>
      </c>
      <c r="H58" s="5">
        <f>'[1]TCE - ANEXO IV - Preencher'!J67</f>
        <v>0</v>
      </c>
      <c r="I58" s="6">
        <f>IF('[1]TCE - ANEXO IV - Preencher'!K67="","",'[1]TCE - ANEXO IV - Preencher'!K67)</f>
        <v>45069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40</v>
      </c>
    </row>
    <row r="59" spans="1:12" s="8" customFormat="1" ht="19.5" customHeight="1" x14ac:dyDescent="0.2">
      <c r="A59" s="3">
        <f>IFERROR(VLOOKUP(B59,'[1]DADOS (OCULTAR)'!$Q$3:$S$135,3,0),"")</f>
        <v>9039744000194</v>
      </c>
      <c r="B59" s="4" t="str">
        <f>'[1]TCE - ANEXO IV - Preencher'!C68</f>
        <v>UPAE ESCADA - CG Nº 021/2022</v>
      </c>
      <c r="C59" s="4" t="str">
        <f>'[1]TCE - ANEXO IV - Preencher'!E68</f>
        <v>4.99 - Outros Serviços de Terceiros Pessoa Física</v>
      </c>
      <c r="D59" s="3" t="str">
        <f>'[1]TCE - ANEXO IV - Preencher'!F68</f>
        <v>05921594423</v>
      </c>
      <c r="E59" s="5" t="str">
        <f>'[1]TCE - ANEXO IV - Preencher'!G68</f>
        <v>WILDER CELIO DE OLIVEIRA</v>
      </c>
      <c r="F59" s="5" t="str">
        <f>'[1]TCE - ANEXO IV - Preencher'!H68</f>
        <v>S</v>
      </c>
      <c r="G59" s="5" t="str">
        <f>'[1]TCE - ANEXO IV - Preencher'!I68</f>
        <v>N</v>
      </c>
      <c r="H59" s="5">
        <f>'[1]TCE - ANEXO IV - Preencher'!J68</f>
        <v>0</v>
      </c>
      <c r="I59" s="6">
        <f>IF('[1]TCE - ANEXO IV - Preencher'!K68="","",'[1]TCE - ANEXO IV - Preencher'!K68)</f>
        <v>45070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40</v>
      </c>
    </row>
    <row r="60" spans="1:12" s="8" customFormat="1" ht="19.5" customHeight="1" x14ac:dyDescent="0.2">
      <c r="A60" s="3">
        <f>IFERROR(VLOOKUP(B60,'[1]DADOS (OCULTAR)'!$Q$3:$S$135,3,0),"")</f>
        <v>9039744000194</v>
      </c>
      <c r="B60" s="4" t="str">
        <f>'[1]TCE - ANEXO IV - Preencher'!C69</f>
        <v>UPAE ESCADA - CG Nº 021/2022</v>
      </c>
      <c r="C60" s="4" t="str">
        <f>'[1]TCE - ANEXO IV - Preencher'!E69</f>
        <v>4.99 - Outros Serviços de Terceiros Pessoa Física</v>
      </c>
      <c r="D60" s="3" t="str">
        <f>'[1]TCE - ANEXO IV - Preencher'!F69</f>
        <v>13833442484</v>
      </c>
      <c r="E60" s="5" t="str">
        <f>'[1]TCE - ANEXO IV - Preencher'!G69</f>
        <v>MARIA BEATRIZ ABREU DOS SANTOS</v>
      </c>
      <c r="F60" s="5" t="str">
        <f>'[1]TCE - ANEXO IV - Preencher'!H69</f>
        <v>S</v>
      </c>
      <c r="G60" s="5" t="str">
        <f>'[1]TCE - ANEXO IV - Preencher'!I69</f>
        <v>N</v>
      </c>
      <c r="H60" s="5">
        <f>'[1]TCE - ANEXO IV - Preencher'!J69</f>
        <v>0</v>
      </c>
      <c r="I60" s="6">
        <f>IF('[1]TCE - ANEXO IV - Preencher'!K69="","",'[1]TCE - ANEXO IV - Preencher'!K69)</f>
        <v>45072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32.92</v>
      </c>
    </row>
    <row r="61" spans="1:12" s="8" customFormat="1" ht="19.5" customHeight="1" x14ac:dyDescent="0.2">
      <c r="A61" s="3">
        <f>IFERROR(VLOOKUP(B61,'[1]DADOS (OCULTAR)'!$Q$3:$S$135,3,0),"")</f>
        <v>9039744000194</v>
      </c>
      <c r="B61" s="4" t="str">
        <f>'[1]TCE - ANEXO IV - Preencher'!C70</f>
        <v>UPAE ESCADA - CG Nº 021/2022</v>
      </c>
      <c r="C61" s="4" t="str">
        <f>'[1]TCE - ANEXO IV - Preencher'!E70</f>
        <v>5.16 - Serviços Médico-Hospitalares, Odotonlogia e Laboratoriais</v>
      </c>
      <c r="D61" s="3" t="str">
        <f>'[1]TCE - ANEXO IV - Preencher'!F70</f>
        <v>33.115.827/0001-08</v>
      </c>
      <c r="E61" s="5" t="str">
        <f>'[1]TCE - ANEXO IV - Preencher'!G70</f>
        <v>FORMED SERVIÇOS MEDICOS LTDA</v>
      </c>
      <c r="F61" s="5" t="str">
        <f>'[1]TCE - ANEXO IV - Preencher'!H70</f>
        <v>S</v>
      </c>
      <c r="G61" s="5" t="str">
        <f>'[1]TCE - ANEXO IV - Preencher'!I70</f>
        <v>N</v>
      </c>
      <c r="H61" s="5">
        <f>'[1]TCE - ANEXO IV - Preencher'!J70</f>
        <v>513</v>
      </c>
      <c r="I61" s="6">
        <f>IF('[1]TCE - ANEXO IV - Preencher'!K70="","",'[1]TCE - ANEXO IV - Preencher'!K70)</f>
        <v>45085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6600</v>
      </c>
    </row>
    <row r="62" spans="1:12" s="8" customFormat="1" ht="19.5" customHeight="1" x14ac:dyDescent="0.2">
      <c r="A62" s="3">
        <f>IFERROR(VLOOKUP(B62,'[1]DADOS (OCULTAR)'!$Q$3:$S$135,3,0),"")</f>
        <v>9039744000194</v>
      </c>
      <c r="B62" s="4" t="str">
        <f>'[1]TCE - ANEXO IV - Preencher'!C71</f>
        <v>UPAE ESCADA - CG Nº 021/2022</v>
      </c>
      <c r="C62" s="4" t="str">
        <f>'[1]TCE - ANEXO IV - Preencher'!E71</f>
        <v>5.16 - Serviços Médico-Hospitalares, Odotonlogia e Laboratoriais</v>
      </c>
      <c r="D62" s="3" t="str">
        <f>'[1]TCE - ANEXO IV - Preencher'!F71</f>
        <v>21.185.366/0001-52</v>
      </c>
      <c r="E62" s="5" t="str">
        <f>'[1]TCE - ANEXO IV - Preencher'!G71</f>
        <v>CLINICORDIS LTDA ME</v>
      </c>
      <c r="F62" s="5" t="str">
        <f>'[1]TCE - ANEXO IV - Preencher'!H71</f>
        <v>S</v>
      </c>
      <c r="G62" s="5" t="str">
        <f>'[1]TCE - ANEXO IV - Preencher'!I71</f>
        <v>N</v>
      </c>
      <c r="H62" s="5">
        <f>'[1]TCE - ANEXO IV - Preencher'!J71</f>
        <v>200</v>
      </c>
      <c r="I62" s="6">
        <f>IF('[1]TCE - ANEXO IV - Preencher'!K71="","",'[1]TCE - ANEXO IV - Preencher'!K71)</f>
        <v>45085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5280</v>
      </c>
    </row>
    <row r="63" spans="1:12" s="8" customFormat="1" ht="19.5" customHeight="1" x14ac:dyDescent="0.2">
      <c r="A63" s="3">
        <f>IFERROR(VLOOKUP(B63,'[1]DADOS (OCULTAR)'!$Q$3:$S$135,3,0),"")</f>
        <v>9039744000194</v>
      </c>
      <c r="B63" s="4" t="str">
        <f>'[1]TCE - ANEXO IV - Preencher'!C72</f>
        <v>UPAE ESCADA - CG Nº 021/2022</v>
      </c>
      <c r="C63" s="4" t="str">
        <f>'[1]TCE - ANEXO IV - Preencher'!E72</f>
        <v>5.16 - Serviços Médico-Hospitalares, Odotonlogia e Laboratoriais</v>
      </c>
      <c r="D63" s="3" t="str">
        <f>'[1]TCE - ANEXO IV - Preencher'!F72</f>
        <v>28.943.994/0001-07</v>
      </c>
      <c r="E63" s="5" t="str">
        <f>'[1]TCE - ANEXO IV - Preencher'!G72</f>
        <v>DWL SERVIÇOS MEDICOS LTDA</v>
      </c>
      <c r="F63" s="5" t="str">
        <f>'[1]TCE - ANEXO IV - Preencher'!H72</f>
        <v>S</v>
      </c>
      <c r="G63" s="5" t="str">
        <f>'[1]TCE - ANEXO IV - Preencher'!I72</f>
        <v>N</v>
      </c>
      <c r="H63" s="5">
        <f>'[1]TCE - ANEXO IV - Preencher'!J72</f>
        <v>691</v>
      </c>
      <c r="I63" s="6">
        <f>IF('[1]TCE - ANEXO IV - Preencher'!K72="","",'[1]TCE - ANEXO IV - Preencher'!K72)</f>
        <v>45082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5280</v>
      </c>
    </row>
    <row r="64" spans="1:12" s="8" customFormat="1" ht="19.5" customHeight="1" x14ac:dyDescent="0.2">
      <c r="A64" s="3">
        <f>IFERROR(VLOOKUP(B64,'[1]DADOS (OCULTAR)'!$Q$3:$S$135,3,0),"")</f>
        <v>9039744000194</v>
      </c>
      <c r="B64" s="4" t="str">
        <f>'[1]TCE - ANEXO IV - Preencher'!C73</f>
        <v>UPAE ESCADA - CG Nº 021/2022</v>
      </c>
      <c r="C64" s="4" t="str">
        <f>'[1]TCE - ANEXO IV - Preencher'!E73</f>
        <v>5.16 - Serviços Médico-Hospitalares, Odotonlogia e Laboratoriais</v>
      </c>
      <c r="D64" s="3" t="str">
        <f>'[1]TCE - ANEXO IV - Preencher'!F73</f>
        <v>27.011.871/0001-67</v>
      </c>
      <c r="E64" s="5" t="str">
        <f>'[1]TCE - ANEXO IV - Preencher'!G73</f>
        <v>UROLOGIA ESTADO DE PERNAMBUCO LTDA</v>
      </c>
      <c r="F64" s="5" t="str">
        <f>'[1]TCE - ANEXO IV - Preencher'!H73</f>
        <v>S</v>
      </c>
      <c r="G64" s="5" t="str">
        <f>'[1]TCE - ANEXO IV - Preencher'!I73</f>
        <v>N</v>
      </c>
      <c r="H64" s="5">
        <f>'[1]TCE - ANEXO IV - Preencher'!J73</f>
        <v>929</v>
      </c>
      <c r="I64" s="6">
        <f>IF('[1]TCE - ANEXO IV - Preencher'!K73="","",'[1]TCE - ANEXO IV - Preencher'!K73)</f>
        <v>45082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5280</v>
      </c>
    </row>
    <row r="65" spans="1:12" s="8" customFormat="1" ht="19.5" customHeight="1" x14ac:dyDescent="0.2">
      <c r="A65" s="3">
        <f>IFERROR(VLOOKUP(B65,'[1]DADOS (OCULTAR)'!$Q$3:$S$135,3,0),"")</f>
        <v>9039744000194</v>
      </c>
      <c r="B65" s="4" t="str">
        <f>'[1]TCE - ANEXO IV - Preencher'!C74</f>
        <v>UPAE ESCADA - CG Nº 021/2022</v>
      </c>
      <c r="C65" s="4" t="str">
        <f>'[1]TCE - ANEXO IV - Preencher'!E74</f>
        <v>5.16 - Serviços Médico-Hospitalares, Odotonlogia e Laboratoriais</v>
      </c>
      <c r="D65" s="3" t="str">
        <f>'[1]TCE - ANEXO IV - Preencher'!F74</f>
        <v>46.999.480/0001-47</v>
      </c>
      <c r="E65" s="5" t="str">
        <f>'[1]TCE - ANEXO IV - Preencher'!G74</f>
        <v>SIMONE AUGUSTA ATIVIDADES MÉDICAS LTDA</v>
      </c>
      <c r="F65" s="5" t="str">
        <f>'[1]TCE - ANEXO IV - Preencher'!H74</f>
        <v>S</v>
      </c>
      <c r="G65" s="5" t="str">
        <f>'[1]TCE - ANEXO IV - Preencher'!I74</f>
        <v>N</v>
      </c>
      <c r="H65" s="5">
        <f>'[1]TCE - ANEXO IV - Preencher'!J74</f>
        <v>36</v>
      </c>
      <c r="I65" s="6">
        <f>IF('[1]TCE - ANEXO IV - Preencher'!K74="","",'[1]TCE - ANEXO IV - Preencher'!K74)</f>
        <v>45085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5280</v>
      </c>
    </row>
    <row r="66" spans="1:12" s="8" customFormat="1" ht="19.5" customHeight="1" x14ac:dyDescent="0.2">
      <c r="A66" s="3">
        <f>IFERROR(VLOOKUP(B66,'[1]DADOS (OCULTAR)'!$Q$3:$S$135,3,0),"")</f>
        <v>9039744000194</v>
      </c>
      <c r="B66" s="4" t="str">
        <f>'[1]TCE - ANEXO IV - Preencher'!C75</f>
        <v>UPAE ESCADA - CG Nº 021/2022</v>
      </c>
      <c r="C66" s="4" t="str">
        <f>'[1]TCE - ANEXO IV - Preencher'!E75</f>
        <v>5.16 - Serviços Médico-Hospitalares, Odotonlogia e Laboratoriais</v>
      </c>
      <c r="D66" s="3" t="str">
        <f>'[1]TCE - ANEXO IV - Preencher'!F75</f>
        <v>29.266.040/0001-61</v>
      </c>
      <c r="E66" s="5" t="str">
        <f>'[1]TCE - ANEXO IV - Preencher'!G75</f>
        <v>DGI SERVIÇOS MEDICOS E HOSPITALAR LTDA</v>
      </c>
      <c r="F66" s="5" t="str">
        <f>'[1]TCE - ANEXO IV - Preencher'!H75</f>
        <v>S</v>
      </c>
      <c r="G66" s="5" t="str">
        <f>'[1]TCE - ANEXO IV - Preencher'!I75</f>
        <v>N</v>
      </c>
      <c r="H66" s="5">
        <f>'[1]TCE - ANEXO IV - Preencher'!J75</f>
        <v>73</v>
      </c>
      <c r="I66" s="6">
        <f>IF('[1]TCE - ANEXO IV - Preencher'!K75="","",'[1]TCE - ANEXO IV - Preencher'!K75)</f>
        <v>45089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15840</v>
      </c>
    </row>
    <row r="67" spans="1:12" s="8" customFormat="1" ht="19.5" customHeight="1" x14ac:dyDescent="0.2">
      <c r="A67" s="3">
        <f>IFERROR(VLOOKUP(B67,'[1]DADOS (OCULTAR)'!$Q$3:$S$135,3,0),"")</f>
        <v>9039744000194</v>
      </c>
      <c r="B67" s="4" t="str">
        <f>'[1]TCE - ANEXO IV - Preencher'!C76</f>
        <v>UPAE ESCADA - CG Nº 021/2022</v>
      </c>
      <c r="C67" s="4" t="str">
        <f>'[1]TCE - ANEXO IV - Preencher'!E76</f>
        <v>5.16 - Serviços Médico-Hospitalares, Odotonlogia e Laboratoriais</v>
      </c>
      <c r="D67" s="3" t="str">
        <f>'[1]TCE - ANEXO IV - Preencher'!F76</f>
        <v>32.352.786/0001-00</v>
      </c>
      <c r="E67" s="5" t="str">
        <f>'[1]TCE - ANEXO IV - Preencher'!G76</f>
        <v>CAMILLA LINS E LUCIANO MOREIRA SERVIÇOS MEDICOS LTDA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114</v>
      </c>
      <c r="I67" s="6">
        <f>IF('[1]TCE - ANEXO IV - Preencher'!K76="","",'[1]TCE - ANEXO IV - Preencher'!K76)</f>
        <v>45078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5280</v>
      </c>
    </row>
    <row r="68" spans="1:12" s="8" customFormat="1" ht="19.5" customHeight="1" x14ac:dyDescent="0.2">
      <c r="A68" s="3">
        <f>IFERROR(VLOOKUP(B68,'[1]DADOS (OCULTAR)'!$Q$3:$S$135,3,0),"")</f>
        <v>9039744000194</v>
      </c>
      <c r="B68" s="4" t="str">
        <f>'[1]TCE - ANEXO IV - Preencher'!C77</f>
        <v>UPAE ESCADA - CG Nº 021/2022</v>
      </c>
      <c r="C68" s="4" t="str">
        <f>'[1]TCE - ANEXO IV - Preencher'!E77</f>
        <v>5.16 - Serviços Médico-Hospitalares, Odotonlogia e Laboratoriais</v>
      </c>
      <c r="D68" s="3" t="str">
        <f>'[1]TCE - ANEXO IV - Preencher'!F77</f>
        <v>24.881.506/0001-15</v>
      </c>
      <c r="E68" s="5" t="str">
        <f>'[1]TCE - ANEXO IV - Preencher'!G77</f>
        <v>MEDICANDO ATENDIMENTO MEDICO ESPECIALIZADO LTDA ME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140</v>
      </c>
      <c r="I68" s="6">
        <f>IF('[1]TCE - ANEXO IV - Preencher'!K77="","",'[1]TCE - ANEXO IV - Preencher'!K77)</f>
        <v>45085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34320</v>
      </c>
    </row>
    <row r="69" spans="1:12" s="8" customFormat="1" ht="19.5" customHeight="1" x14ac:dyDescent="0.2">
      <c r="A69" s="3">
        <f>IFERROR(VLOOKUP(B69,'[1]DADOS (OCULTAR)'!$Q$3:$S$135,3,0),"")</f>
        <v>9039744000194</v>
      </c>
      <c r="B69" s="4" t="str">
        <f>'[1]TCE - ANEXO IV - Preencher'!C78</f>
        <v>UPAE ESCADA - CG Nº 021/2022</v>
      </c>
      <c r="C69" s="4" t="str">
        <f>'[1]TCE - ANEXO IV - Preencher'!E78</f>
        <v>5.16 - Serviços Médico-Hospitalares, Odotonlogia e Laboratoriais</v>
      </c>
      <c r="D69" s="3" t="str">
        <f>'[1]TCE - ANEXO IV - Preencher'!F78</f>
        <v>02.682.238/0001-70</v>
      </c>
      <c r="E69" s="5" t="str">
        <f>'[1]TCE - ANEXO IV - Preencher'!G78</f>
        <v>CENTRO CLÍNICO PROF. ÉLCIO LIMA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791</v>
      </c>
      <c r="I69" s="6">
        <f>IF('[1]TCE - ANEXO IV - Preencher'!K78="","",'[1]TCE - ANEXO IV - Preencher'!K78)</f>
        <v>45090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5280</v>
      </c>
    </row>
    <row r="70" spans="1:12" s="8" customFormat="1" ht="19.5" customHeight="1" x14ac:dyDescent="0.2">
      <c r="A70" s="3">
        <f>IFERROR(VLOOKUP(B70,'[1]DADOS (OCULTAR)'!$Q$3:$S$135,3,0),"")</f>
        <v>9039744000194</v>
      </c>
      <c r="B70" s="4" t="str">
        <f>'[1]TCE - ANEXO IV - Preencher'!C79</f>
        <v>UPAE ESCADA - CG Nº 021/2022</v>
      </c>
      <c r="C70" s="4" t="str">
        <f>'[1]TCE - ANEXO IV - Preencher'!E79</f>
        <v>5.16 - Serviços Médico-Hospitalares, Odotonlogia e Laboratoriais</v>
      </c>
      <c r="D70" s="3" t="str">
        <f>'[1]TCE - ANEXO IV - Preencher'!F79</f>
        <v>15.442.310/0001-33</v>
      </c>
      <c r="E70" s="5" t="str">
        <f>'[1]TCE - ANEXO IV - Preencher'!G79</f>
        <v>CARDIOSAUDE SERVIÇOS MÉDICOS LTDA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703</v>
      </c>
      <c r="I70" s="6">
        <f>IF('[1]TCE - ANEXO IV - Preencher'!K79="","",'[1]TCE - ANEXO IV - Preencher'!K79)</f>
        <v>45085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11880</v>
      </c>
    </row>
    <row r="71" spans="1:12" s="8" customFormat="1" ht="19.5" customHeight="1" x14ac:dyDescent="0.2">
      <c r="A71" s="3">
        <f>IFERROR(VLOOKUP(B71,'[1]DADOS (OCULTAR)'!$Q$3:$S$135,3,0),"")</f>
        <v>9039744000194</v>
      </c>
      <c r="B71" s="4" t="str">
        <f>'[1]TCE - ANEXO IV - Preencher'!C80</f>
        <v>UPAE ESCADA - CG Nº 021/2022</v>
      </c>
      <c r="C71" s="4" t="str">
        <f>'[1]TCE - ANEXO IV - Preencher'!E80</f>
        <v>5.16 - Serviços Médico-Hospitalares, Odotonlogia e Laboratoriais</v>
      </c>
      <c r="D71" s="3" t="str">
        <f>'[1]TCE - ANEXO IV - Preencher'!F80</f>
        <v>29.870.479/0001-07</v>
      </c>
      <c r="E71" s="5" t="str">
        <f>'[1]TCE - ANEXO IV - Preencher'!G80</f>
        <v>CARDIOMETABOLICO SERVIÇOS MEDICOS LTDA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1537</v>
      </c>
      <c r="I71" s="6">
        <f>IF('[1]TCE - ANEXO IV - Preencher'!K80="","",'[1]TCE - ANEXO IV - Preencher'!K80)</f>
        <v>45086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7920</v>
      </c>
    </row>
    <row r="72" spans="1:12" s="8" customFormat="1" ht="19.5" customHeight="1" x14ac:dyDescent="0.2">
      <c r="A72" s="3">
        <f>IFERROR(VLOOKUP(B72,'[1]DADOS (OCULTAR)'!$Q$3:$S$135,3,0),"")</f>
        <v>9039744000194</v>
      </c>
      <c r="B72" s="4" t="str">
        <f>'[1]TCE - ANEXO IV - Preencher'!C81</f>
        <v>UPAE ESCADA - CG Nº 021/2022</v>
      </c>
      <c r="C72" s="4" t="str">
        <f>'[1]TCE - ANEXO IV - Preencher'!E81</f>
        <v>5.16 - Serviços Médico-Hospitalares, Odotonlogia e Laboratoriais</v>
      </c>
      <c r="D72" s="3" t="str">
        <f>'[1]TCE - ANEXO IV - Preencher'!F81</f>
        <v>08.703.825/0001-84</v>
      </c>
      <c r="E72" s="5" t="str">
        <f>'[1]TCE - ANEXO IV - Preencher'!G81</f>
        <v>TELEPACS DIAGNOSTICO POR IMAGEM LTDA</v>
      </c>
      <c r="F72" s="5" t="str">
        <f>'[1]TCE - ANEXO IV - Preencher'!H81</f>
        <v>S</v>
      </c>
      <c r="G72" s="5" t="str">
        <f>'[1]TCE - ANEXO IV - Preencher'!I81</f>
        <v>N</v>
      </c>
      <c r="H72" s="5">
        <f>'[1]TCE - ANEXO IV - Preencher'!J81</f>
        <v>13371</v>
      </c>
      <c r="I72" s="6">
        <f>IF('[1]TCE - ANEXO IV - Preencher'!K81="","",'[1]TCE - ANEXO IV - Preencher'!K81)</f>
        <v>45078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4730.5</v>
      </c>
    </row>
    <row r="73" spans="1:12" s="8" customFormat="1" ht="19.5" customHeight="1" x14ac:dyDescent="0.2">
      <c r="A73" s="3">
        <f>IFERROR(VLOOKUP(B73,'[1]DADOS (OCULTAR)'!$Q$3:$S$135,3,0),"")</f>
        <v>9039744000194</v>
      </c>
      <c r="B73" s="4" t="str">
        <f>'[1]TCE - ANEXO IV - Preencher'!C82</f>
        <v>UPAE ESCADA - CG Nº 021/2022</v>
      </c>
      <c r="C73" s="4" t="str">
        <f>'[1]TCE - ANEXO IV - Preencher'!E82</f>
        <v>5.16 - Serviços Médico-Hospitalares, Odotonlogia e Laboratoriais</v>
      </c>
      <c r="D73" s="3" t="str">
        <f>'[1]TCE - ANEXO IV - Preencher'!F82</f>
        <v>24.218.500/0001-62</v>
      </c>
      <c r="E73" s="5" t="str">
        <f>'[1]TCE - ANEXO IV - Preencher'!G82</f>
        <v>AC SERVIÇOS DE MEDICINA INTEGRADA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665</v>
      </c>
      <c r="I73" s="6">
        <f>IF('[1]TCE - ANEXO IV - Preencher'!K82="","",'[1]TCE - ANEXO IV - Preencher'!K82)</f>
        <v>45078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2640</v>
      </c>
    </row>
    <row r="74" spans="1:12" s="8" customFormat="1" ht="19.5" customHeight="1" x14ac:dyDescent="0.2">
      <c r="A74" s="3">
        <f>IFERROR(VLOOKUP(B74,'[1]DADOS (OCULTAR)'!$Q$3:$S$135,3,0),"")</f>
        <v>9039744000194</v>
      </c>
      <c r="B74" s="4" t="str">
        <f>'[1]TCE - ANEXO IV - Preencher'!C83</f>
        <v>UPAE ESCADA - CG Nº 021/2022</v>
      </c>
      <c r="C74" s="4" t="str">
        <f>'[1]TCE - ANEXO IV - Preencher'!E83</f>
        <v>5.16 - Serviços Médico-Hospitalares, Odotonlogia e Laboratoriais</v>
      </c>
      <c r="D74" s="3" t="str">
        <f>'[1]TCE - ANEXO IV - Preencher'!F83</f>
        <v>04.539.279/0162-11</v>
      </c>
      <c r="E74" s="5" t="str">
        <f>'[1]TCE - ANEXO IV - Preencher'!G83</f>
        <v>CIENTIFICALAB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178</v>
      </c>
      <c r="I74" s="6">
        <f>IF('[1]TCE - ANEXO IV - Preencher'!K83="","",'[1]TCE - ANEXO IV - Preencher'!K83)</f>
        <v>45090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17529.509999999998</v>
      </c>
    </row>
    <row r="75" spans="1:12" s="8" customFormat="1" ht="19.5" customHeight="1" x14ac:dyDescent="0.2">
      <c r="A75" s="3">
        <f>IFERROR(VLOOKUP(B75,'[1]DADOS (OCULTAR)'!$Q$3:$S$135,3,0),"")</f>
        <v>9039744000194</v>
      </c>
      <c r="B75" s="4" t="str">
        <f>'[1]TCE - ANEXO IV - Preencher'!C84</f>
        <v>UPAE ESCADA - CG Nº 021/2022</v>
      </c>
      <c r="C75" s="4" t="str">
        <f>'[1]TCE - ANEXO IV - Preencher'!E84</f>
        <v>4.6 - Serviços de Profissionais de Saúde</v>
      </c>
      <c r="D75" s="3">
        <f>'[1]TCE - ANEXO IV - Preencher'!F84</f>
        <v>8438562469</v>
      </c>
      <c r="E75" s="5" t="str">
        <f>'[1]TCE - ANEXO IV - Preencher'!G84</f>
        <v xml:space="preserve">ARTHUR COSTA INOJOSA 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4740</v>
      </c>
    </row>
    <row r="76" spans="1:12" s="8" customFormat="1" ht="19.5" customHeight="1" x14ac:dyDescent="0.2">
      <c r="A76" s="3">
        <f>IFERROR(VLOOKUP(B76,'[1]DADOS (OCULTAR)'!$Q$3:$S$135,3,0),"")</f>
        <v>9039744000194</v>
      </c>
      <c r="B76" s="4" t="str">
        <f>'[1]TCE - ANEXO IV - Preencher'!C85</f>
        <v>UPAE ESCADA - CG Nº 021/2022</v>
      </c>
      <c r="C76" s="4" t="str">
        <f>'[1]TCE - ANEXO IV - Preencher'!E85</f>
        <v>4.6 - Serviços de Profissionais de Saúde</v>
      </c>
      <c r="D76" s="3">
        <f>'[1]TCE - ANEXO IV - Preencher'!F85</f>
        <v>59467770415</v>
      </c>
      <c r="E76" s="5" t="str">
        <f>'[1]TCE - ANEXO IV - Preencher'!G85</f>
        <v>AUDES DIOGENES DE MAGALHAES FEITOSA</v>
      </c>
      <c r="F76" s="5" t="str">
        <f>'[1]TCE - ANEXO IV - Preencher'!H85</f>
        <v>S</v>
      </c>
      <c r="G76" s="5" t="str">
        <f>'[1]TCE - ANEXO IV - Preencher'!I85</f>
        <v>N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950</v>
      </c>
    </row>
    <row r="77" spans="1:12" s="8" customFormat="1" ht="19.5" customHeight="1" x14ac:dyDescent="0.2">
      <c r="A77" s="3">
        <f>IFERROR(VLOOKUP(B77,'[1]DADOS (OCULTAR)'!$Q$3:$S$135,3,0),"")</f>
        <v>9039744000194</v>
      </c>
      <c r="B77" s="4" t="str">
        <f>'[1]TCE - ANEXO IV - Preencher'!C86</f>
        <v>UPAE ESCADA - CG Nº 021/2022</v>
      </c>
      <c r="C77" s="4" t="str">
        <f>'[1]TCE - ANEXO IV - Preencher'!E86</f>
        <v>4.6 - Serviços de Profissionais de Saúde</v>
      </c>
      <c r="D77" s="3" t="str">
        <f>'[1]TCE - ANEXO IV - Preencher'!F86</f>
        <v>082.838.024-45</v>
      </c>
      <c r="E77" s="5" t="str">
        <f>'[1]TCE - ANEXO IV - Preencher'!G86</f>
        <v>CAMILLA LINS DA CUNHA CAVALCANTI</v>
      </c>
      <c r="F77" s="5" t="str">
        <f>'[1]TCE - ANEXO IV - Preencher'!H86</f>
        <v>S</v>
      </c>
      <c r="G77" s="5" t="str">
        <f>'[1]TCE - ANEXO IV - Preencher'!I86</f>
        <v>N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6600</v>
      </c>
    </row>
    <row r="78" spans="1:12" s="8" customFormat="1" ht="19.5" customHeight="1" x14ac:dyDescent="0.2">
      <c r="A78" s="3">
        <f>IFERROR(VLOOKUP(B78,'[1]DADOS (OCULTAR)'!$Q$3:$S$135,3,0),"")</f>
        <v>9039744000194</v>
      </c>
      <c r="B78" s="4" t="str">
        <f>'[1]TCE - ANEXO IV - Preencher'!C87</f>
        <v>UPAE ESCADA - CG Nº 021/2022</v>
      </c>
      <c r="C78" s="4" t="str">
        <f>'[1]TCE - ANEXO IV - Preencher'!E87</f>
        <v>4.6 - Serviços de Profissionais de Saúde</v>
      </c>
      <c r="D78" s="3">
        <f>'[1]TCE - ANEXO IV - Preencher'!F87</f>
        <v>7306912410</v>
      </c>
      <c r="E78" s="5" t="str">
        <f>'[1]TCE - ANEXO IV - Preencher'!G87</f>
        <v>MARIO GERALDO COSME DE LIMA FILHO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2640</v>
      </c>
    </row>
    <row r="79" spans="1:12" s="8" customFormat="1" ht="19.5" customHeight="1" x14ac:dyDescent="0.2">
      <c r="A79" s="3">
        <f>IFERROR(VLOOKUP(B79,'[1]DADOS (OCULTAR)'!$Q$3:$S$135,3,0),"")</f>
        <v>9039744000194</v>
      </c>
      <c r="B79" s="4" t="str">
        <f>'[1]TCE - ANEXO IV - Preencher'!C88</f>
        <v>UPAE ESCADA - CG Nº 021/2022</v>
      </c>
      <c r="C79" s="4" t="str">
        <f>'[1]TCE - ANEXO IV - Preencher'!E88</f>
        <v>4.6 - Serviços de Profissionais de Saúde</v>
      </c>
      <c r="D79" s="3" t="str">
        <f>'[1]TCE - ANEXO IV - Preencher'!F88</f>
        <v>054.949.864-89</v>
      </c>
      <c r="E79" s="5" t="str">
        <f>'[1]TCE - ANEXO IV - Preencher'!G88</f>
        <v>GIRALDO VELAZQUEZ TORRES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13200</v>
      </c>
    </row>
    <row r="80" spans="1:12" s="8" customFormat="1" ht="19.5" customHeight="1" x14ac:dyDescent="0.2">
      <c r="A80" s="3">
        <f>IFERROR(VLOOKUP(B80,'[1]DADOS (OCULTAR)'!$Q$3:$S$135,3,0),"")</f>
        <v>9039744000194</v>
      </c>
      <c r="B80" s="4" t="str">
        <f>'[1]TCE - ANEXO IV - Preencher'!C89</f>
        <v>UPAE ESCADA - CG Nº 021/2022</v>
      </c>
      <c r="C80" s="4" t="str">
        <f>'[1]TCE - ANEXO IV - Preencher'!E89</f>
        <v>4.6 - Serviços de Profissionais de Saúde</v>
      </c>
      <c r="D80" s="3" t="str">
        <f>'[1]TCE - ANEXO IV - Preencher'!F89</f>
        <v>095.686.864-95</v>
      </c>
      <c r="E80" s="5" t="str">
        <f>'[1]TCE - ANEXO IV - Preencher'!G89</f>
        <v>JULIANA ASFURA PINTO RIBEIRO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2640</v>
      </c>
    </row>
    <row r="81" spans="1:12" s="8" customFormat="1" ht="19.5" customHeight="1" x14ac:dyDescent="0.2">
      <c r="A81" s="3">
        <f>IFERROR(VLOOKUP(B81,'[1]DADOS (OCULTAR)'!$Q$3:$S$135,3,0),"")</f>
        <v>9039744000194</v>
      </c>
      <c r="B81" s="4" t="str">
        <f>'[1]TCE - ANEXO IV - Preencher'!C90</f>
        <v>UPAE ESCADA - CG Nº 021/2022</v>
      </c>
      <c r="C81" s="4" t="str">
        <f>'[1]TCE - ANEXO IV - Preencher'!E90</f>
        <v>4.6 - Serviços de Profissionais de Saúde</v>
      </c>
      <c r="D81" s="3" t="str">
        <f>'[1]TCE - ANEXO IV - Preencher'!F90</f>
        <v>063.834.879-06</v>
      </c>
      <c r="E81" s="5" t="str">
        <f>'[1]TCE - ANEXO IV - Preencher'!G90</f>
        <v>KARINA SPOLAOR DA VEIGA ALVES</v>
      </c>
      <c r="F81" s="5" t="str">
        <f>'[1]TCE - ANEXO IV - Preencher'!H90</f>
        <v>S</v>
      </c>
      <c r="G81" s="5" t="str">
        <f>'[1]TCE - ANEXO IV - Preencher'!I90</f>
        <v>N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5280</v>
      </c>
    </row>
    <row r="82" spans="1:12" s="8" customFormat="1" ht="19.5" customHeight="1" x14ac:dyDescent="0.2">
      <c r="A82" s="3">
        <f>IFERROR(VLOOKUP(B82,'[1]DADOS (OCULTAR)'!$Q$3:$S$135,3,0),"")</f>
        <v>9039744000194</v>
      </c>
      <c r="B82" s="4" t="str">
        <f>'[1]TCE - ANEXO IV - Preencher'!C91</f>
        <v>UPAE ESCADA - CG Nº 021/2022</v>
      </c>
      <c r="C82" s="4" t="str">
        <f>'[1]TCE - ANEXO IV - Preencher'!E91</f>
        <v>4.6 - Serviços de Profissionais de Saúde</v>
      </c>
      <c r="D82" s="3" t="str">
        <f>'[1]TCE - ANEXO IV - Preencher'!F91</f>
        <v>010.656.314-99</v>
      </c>
      <c r="E82" s="5" t="str">
        <f>'[1]TCE - ANEXO IV - Preencher'!G91</f>
        <v>THIAGO JACOME BRITTO VARELA DE SOUZA</v>
      </c>
      <c r="F82" s="5" t="str">
        <f>'[1]TCE - ANEXO IV - Preencher'!H91</f>
        <v>S</v>
      </c>
      <c r="G82" s="5" t="str">
        <f>'[1]TCE - ANEXO IV - Preencher'!I91</f>
        <v>N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5280</v>
      </c>
    </row>
    <row r="83" spans="1:12" s="8" customFormat="1" ht="19.5" customHeight="1" x14ac:dyDescent="0.2">
      <c r="A83" s="3">
        <f>IFERROR(VLOOKUP(B83,'[1]DADOS (OCULTAR)'!$Q$3:$S$135,3,0),"")</f>
        <v>9039744000194</v>
      </c>
      <c r="B83" s="4" t="str">
        <f>'[1]TCE - ANEXO IV - Preencher'!C92</f>
        <v>UPAE ESCADA - CG Nº 021/2022</v>
      </c>
      <c r="C83" s="4" t="str">
        <f>'[1]TCE - ANEXO IV - Preencher'!E92</f>
        <v>5.10 - Detetização/Tratamento de Resíduos e Afins</v>
      </c>
      <c r="D83" s="3" t="str">
        <f>'[1]TCE - ANEXO IV - Preencher'!F92</f>
        <v>11.863.530/0001-80</v>
      </c>
      <c r="E83" s="5" t="str">
        <f>'[1]TCE - ANEXO IV - Preencher'!G92</f>
        <v>BRASCON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153745</v>
      </c>
      <c r="I83" s="6">
        <f>IF('[1]TCE - ANEXO IV - Preencher'!K92="","",'[1]TCE - ANEXO IV - Preencher'!K92)</f>
        <v>45078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22.57</v>
      </c>
    </row>
    <row r="84" spans="1:12" s="8" customFormat="1" ht="19.5" customHeight="1" x14ac:dyDescent="0.2">
      <c r="A84" s="3">
        <f>IFERROR(VLOOKUP(B84,'[1]DADOS (OCULTAR)'!$Q$3:$S$135,3,0),"")</f>
        <v>9039744000194</v>
      </c>
      <c r="B84" s="4" t="str">
        <f>'[1]TCE - ANEXO IV - Preencher'!C93</f>
        <v>UPAE ESCADA - CG Nº 021/2022</v>
      </c>
      <c r="C84" s="4" t="str">
        <f>'[1]TCE - ANEXO IV - Preencher'!E93</f>
        <v>5.17 - Manutenção de Software, Certificação Digital e Microfilmagem</v>
      </c>
      <c r="D84" s="3" t="str">
        <f>'[1]TCE - ANEXO IV - Preencher'!F93</f>
        <v>92.306.257/0007-80</v>
      </c>
      <c r="E84" s="5" t="str">
        <f>'[1]TCE - ANEXO IV - Preencher'!G93</f>
        <v>MV INFORMÁTICA NE LTDA</v>
      </c>
      <c r="F84" s="5" t="str">
        <f>'[1]TCE - ANEXO IV - Preencher'!H93</f>
        <v>S</v>
      </c>
      <c r="G84" s="5" t="str">
        <f>'[1]TCE - ANEXO IV - Preencher'!I93</f>
        <v>N</v>
      </c>
      <c r="H84" s="5" t="str">
        <f>'[1]TCE - ANEXO IV - Preencher'!J93</f>
        <v>56265</v>
      </c>
      <c r="I84" s="6">
        <f>IF('[1]TCE - ANEXO IV - Preencher'!K93="","",'[1]TCE - ANEXO IV - Preencher'!K93)</f>
        <v>45051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13885</v>
      </c>
    </row>
    <row r="85" spans="1:12" s="8" customFormat="1" ht="19.5" customHeight="1" x14ac:dyDescent="0.2">
      <c r="A85" s="3">
        <f>IFERROR(VLOOKUP(B85,'[1]DADOS (OCULTAR)'!$Q$3:$S$135,3,0),"")</f>
        <v>9039744000194</v>
      </c>
      <c r="B85" s="4" t="str">
        <f>'[1]TCE - ANEXO IV - Preencher'!C94</f>
        <v>UPAE ESCADA - CG Nº 021/2022</v>
      </c>
      <c r="C85" s="4" t="str">
        <f>'[1]TCE - ANEXO IV - Preencher'!E94</f>
        <v>5.17 - Manutenção de Software, Certificação Digital e Microfilmagem</v>
      </c>
      <c r="D85" s="3" t="str">
        <f>'[1]TCE - ANEXO IV - Preencher'!F94</f>
        <v>05.401.067/0001-51</v>
      </c>
      <c r="E85" s="5" t="str">
        <f>'[1]TCE - ANEXO IV - Preencher'!G94</f>
        <v>TEIKO SOLUÇÕES EM INFORMÁTICA</v>
      </c>
      <c r="F85" s="5" t="str">
        <f>'[1]TCE - ANEXO IV - Preencher'!H94</f>
        <v>S</v>
      </c>
      <c r="G85" s="5" t="str">
        <f>'[1]TCE - ANEXO IV - Preencher'!I94</f>
        <v>N</v>
      </c>
      <c r="H85" s="5" t="str">
        <f>'[1]TCE - ANEXO IV - Preencher'!J94</f>
        <v>29172</v>
      </c>
      <c r="I85" s="6">
        <f>IF('[1]TCE - ANEXO IV - Preencher'!K94="","",'[1]TCE - ANEXO IV - Preencher'!K94)</f>
        <v>45093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3250</v>
      </c>
    </row>
    <row r="86" spans="1:12" s="8" customFormat="1" ht="19.5" customHeight="1" x14ac:dyDescent="0.2">
      <c r="A86" s="3">
        <f>IFERROR(VLOOKUP(B86,'[1]DADOS (OCULTAR)'!$Q$3:$S$135,3,0),"")</f>
        <v>9039744000194</v>
      </c>
      <c r="B86" s="4" t="str">
        <f>'[1]TCE - ANEXO IV - Preencher'!C95</f>
        <v>UPAE ESCADA - CG Nº 021/2022</v>
      </c>
      <c r="C86" s="4" t="str">
        <f>'[1]TCE - ANEXO IV - Preencher'!E95</f>
        <v>5.17 - Manutenção de Software, Certificação Digital e Microfilmagem</v>
      </c>
      <c r="D86" s="3" t="str">
        <f>'[1]TCE - ANEXO IV - Preencher'!F95</f>
        <v>05.020.356/0001-00</v>
      </c>
      <c r="E86" s="5" t="str">
        <f>'[1]TCE - ANEXO IV - Preencher'!G95</f>
        <v xml:space="preserve">BIDCOMERCIO </v>
      </c>
      <c r="F86" s="5" t="str">
        <f>'[1]TCE - ANEXO IV - Preencher'!H95</f>
        <v>S</v>
      </c>
      <c r="G86" s="5" t="str">
        <f>'[1]TCE - ANEXO IV - Preencher'!I95</f>
        <v>N</v>
      </c>
      <c r="H86" s="5" t="str">
        <f>'[1]TCE - ANEXO IV - Preencher'!J95</f>
        <v>250</v>
      </c>
      <c r="I86" s="6">
        <f>IF('[1]TCE - ANEXO IV - Preencher'!K95="","",'[1]TCE - ANEXO IV - Preencher'!K95)</f>
        <v>45079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1450</v>
      </c>
    </row>
    <row r="87" spans="1:12" s="8" customFormat="1" ht="19.5" customHeight="1" x14ac:dyDescent="0.2">
      <c r="A87" s="3">
        <f>IFERROR(VLOOKUP(B87,'[1]DADOS (OCULTAR)'!$Q$3:$S$135,3,0),"")</f>
        <v>9039744000194</v>
      </c>
      <c r="B87" s="4" t="str">
        <f>'[1]TCE - ANEXO IV - Preencher'!C96</f>
        <v>UPAE ESCADA - CG Nº 021/2022</v>
      </c>
      <c r="C87" s="4" t="str">
        <f>'[1]TCE - ANEXO IV - Preencher'!E96</f>
        <v>5.99 - Outros Serviços de Terceiros Pessoa Jurídica</v>
      </c>
      <c r="D87" s="3" t="str">
        <f>'[1]TCE - ANEXO IV - Preencher'!F96</f>
        <v>35.521.046/0001-30</v>
      </c>
      <c r="E87" s="5" t="str">
        <f>'[1]TCE - ANEXO IV - Preencher'!G96</f>
        <v>TGI CONSULTORIA EM GESTÃO</v>
      </c>
      <c r="F87" s="5" t="str">
        <f>'[1]TCE - ANEXO IV - Preencher'!H96</f>
        <v>S</v>
      </c>
      <c r="G87" s="5" t="str">
        <f>'[1]TCE - ANEXO IV - Preencher'!I96</f>
        <v>N</v>
      </c>
      <c r="H87" s="5">
        <f>'[1]TCE - ANEXO IV - Preencher'!J96</f>
        <v>23140</v>
      </c>
      <c r="I87" s="6">
        <f>IF('[1]TCE - ANEXO IV - Preencher'!K96="","",'[1]TCE - ANEXO IV - Preencher'!K96)</f>
        <v>45079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3600</v>
      </c>
    </row>
    <row r="88" spans="1:12" s="8" customFormat="1" ht="19.5" customHeight="1" x14ac:dyDescent="0.2">
      <c r="A88" s="3">
        <f>IFERROR(VLOOKUP(B88,'[1]DADOS (OCULTAR)'!$Q$3:$S$135,3,0),"")</f>
        <v>9039744000194</v>
      </c>
      <c r="B88" s="4" t="str">
        <f>'[1]TCE - ANEXO IV - Preencher'!C97</f>
        <v>UPAE ESCADA - CG Nº 021/2022</v>
      </c>
      <c r="C88" s="4" t="str">
        <f>'[1]TCE - ANEXO IV - Preencher'!E97</f>
        <v>5.99 - Outros Serviços de Terceiros Pessoa Jurídica</v>
      </c>
      <c r="D88" s="3" t="str">
        <f>'[1]TCE - ANEXO IV - Preencher'!F97</f>
        <v>58.921.792/0001-17</v>
      </c>
      <c r="E88" s="5" t="str">
        <f>'[1]TCE - ANEXO IV - Preencher'!G97</f>
        <v>PLANISA</v>
      </c>
      <c r="F88" s="5" t="str">
        <f>'[1]TCE - ANEXO IV - Preencher'!H97</f>
        <v>S</v>
      </c>
      <c r="G88" s="5" t="str">
        <f>'[1]TCE - ANEXO IV - Preencher'!I97</f>
        <v>N</v>
      </c>
      <c r="H88" s="5">
        <f>'[1]TCE - ANEXO IV - Preencher'!J97</f>
        <v>30027</v>
      </c>
      <c r="I88" s="6">
        <f>IF('[1]TCE - ANEXO IV - Preencher'!K97="","",'[1]TCE - ANEXO IV - Preencher'!K97)</f>
        <v>45050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3890</v>
      </c>
    </row>
    <row r="89" spans="1:12" s="8" customFormat="1" ht="19.5" customHeight="1" x14ac:dyDescent="0.2">
      <c r="A89" s="3">
        <f>IFERROR(VLOOKUP(B89,'[1]DADOS (OCULTAR)'!$Q$3:$S$135,3,0),"")</f>
        <v>9039744000194</v>
      </c>
      <c r="B89" s="4" t="str">
        <f>'[1]TCE - ANEXO IV - Preencher'!C98</f>
        <v>UPAE ESCADA - CG Nº 021/2022</v>
      </c>
      <c r="C89" s="4" t="str">
        <f>'[1]TCE - ANEXO IV - Preencher'!E98</f>
        <v>5.99 - Outros Serviços de Terceiros Pessoa Jurídica</v>
      </c>
      <c r="D89" s="3" t="str">
        <f>'[1]TCE - ANEXO IV - Preencher'!F98</f>
        <v>58.921.792/0001-17</v>
      </c>
      <c r="E89" s="5" t="str">
        <f>'[1]TCE - ANEXO IV - Preencher'!G98</f>
        <v>PLANISA</v>
      </c>
      <c r="F89" s="5" t="str">
        <f>'[1]TCE - ANEXO IV - Preencher'!H98</f>
        <v>S</v>
      </c>
      <c r="G89" s="5" t="str">
        <f>'[1]TCE - ANEXO IV - Preencher'!I98</f>
        <v>N</v>
      </c>
      <c r="H89" s="5">
        <f>'[1]TCE - ANEXO IV - Preencher'!J98</f>
        <v>0</v>
      </c>
      <c r="I89" s="6">
        <f>IF('[1]TCE - ANEXO IV - Preencher'!K98="","",'[1]TCE - ANEXO IV - Preencher'!K98)</f>
        <v>45082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426.83</v>
      </c>
    </row>
    <row r="90" spans="1:12" s="8" customFormat="1" ht="19.5" customHeight="1" x14ac:dyDescent="0.2">
      <c r="A90" s="3">
        <f>IFERROR(VLOOKUP(B90,'[1]DADOS (OCULTAR)'!$Q$3:$S$135,3,0),"")</f>
        <v>9039744000194</v>
      </c>
      <c r="B90" s="4" t="str">
        <f>'[1]TCE - ANEXO IV - Preencher'!C99</f>
        <v>UPAE ESCADA - CG Nº 021/2022</v>
      </c>
      <c r="C90" s="4" t="str">
        <f>'[1]TCE - ANEXO IV - Preencher'!E99</f>
        <v>5.99 - Outros Serviços de Terceiros Pessoa Jurídica</v>
      </c>
      <c r="D90" s="3">
        <f>'[1]TCE - ANEXO IV - Preencher'!F99</f>
        <v>10816775000274</v>
      </c>
      <c r="E90" s="5" t="str">
        <f>'[1]TCE - ANEXO IV - Preencher'!G99</f>
        <v>INSPETORIA SALESIANA DO NORDESTE DO BRASIL</v>
      </c>
      <c r="F90" s="5" t="str">
        <f>'[1]TCE - ANEXO IV - Preencher'!H99</f>
        <v>S</v>
      </c>
      <c r="G90" s="5" t="str">
        <f>'[1]TCE - ANEXO IV - Preencher'!I99</f>
        <v>N</v>
      </c>
      <c r="H90" s="5" t="str">
        <f>'[1]TCE - ANEXO IV - Preencher'!J99</f>
        <v>17707</v>
      </c>
      <c r="I90" s="6">
        <f>IF('[1]TCE - ANEXO IV - Preencher'!K99="","",'[1]TCE - ANEXO IV - Preencher'!K99)</f>
        <v>45063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70</v>
      </c>
    </row>
    <row r="91" spans="1:12" s="8" customFormat="1" ht="19.5" customHeight="1" x14ac:dyDescent="0.2">
      <c r="A91" s="3">
        <f>IFERROR(VLOOKUP(B91,'[1]DADOS (OCULTAR)'!$Q$3:$S$135,3,0),"")</f>
        <v>9039744000194</v>
      </c>
      <c r="B91" s="4" t="str">
        <f>'[1]TCE - ANEXO IV - Preencher'!C100</f>
        <v>UPAE ESCADA - CG Nº 021/2022</v>
      </c>
      <c r="C91" s="4" t="str">
        <f>'[1]TCE - ANEXO IV - Preencher'!E100</f>
        <v>5.2 - Serviços Técnicos Profissionais</v>
      </c>
      <c r="D91" s="3" t="str">
        <f>'[1]TCE - ANEXO IV - Preencher'!F100</f>
        <v>09.425.434/0001-08</v>
      </c>
      <c r="E91" s="5" t="str">
        <f>'[1]TCE - ANEXO IV - Preencher'!G100</f>
        <v>BLACK ADVOCACIA</v>
      </c>
      <c r="F91" s="5" t="str">
        <f>'[1]TCE - ANEXO IV - Preencher'!H100</f>
        <v>S</v>
      </c>
      <c r="G91" s="5" t="str">
        <f>'[1]TCE - ANEXO IV - Preencher'!I100</f>
        <v>N</v>
      </c>
      <c r="H91" s="5">
        <f>'[1]TCE - ANEXO IV - Preencher'!J100</f>
        <v>2449</v>
      </c>
      <c r="I91" s="6">
        <f>IF('[1]TCE - ANEXO IV - Preencher'!K100="","",'[1]TCE - ANEXO IV - Preencher'!K100)</f>
        <v>45083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7680</v>
      </c>
    </row>
    <row r="92" spans="1:12" s="8" customFormat="1" ht="19.5" customHeight="1" x14ac:dyDescent="0.2">
      <c r="A92" s="3">
        <f>IFERROR(VLOOKUP(B92,'[1]DADOS (OCULTAR)'!$Q$3:$S$135,3,0),"")</f>
        <v>9039744000194</v>
      </c>
      <c r="B92" s="4" t="str">
        <f>'[1]TCE - ANEXO IV - Preencher'!C101</f>
        <v>UPAE ESCADA - CG Nº 021/2022</v>
      </c>
      <c r="C92" s="4" t="str">
        <f>'[1]TCE - ANEXO IV - Preencher'!E101</f>
        <v>5.10 - Detetização/Tratamento de Resíduos e Afins</v>
      </c>
      <c r="D92" s="3" t="str">
        <f>'[1]TCE - ANEXO IV - Preencher'!F101</f>
        <v>10.333.266/0001-00</v>
      </c>
      <c r="E92" s="5" t="str">
        <f>'[1]TCE - ANEXO IV - Preencher'!G101</f>
        <v>CARLOS ANTONIO DE OLIVEIRA MILET</v>
      </c>
      <c r="F92" s="5" t="str">
        <f>'[1]TCE - ANEXO IV - Preencher'!H101</f>
        <v>S</v>
      </c>
      <c r="G92" s="5" t="str">
        <f>'[1]TCE - ANEXO IV - Preencher'!I101</f>
        <v>N</v>
      </c>
      <c r="H92" s="5">
        <f>'[1]TCE - ANEXO IV - Preencher'!J101</f>
        <v>10240</v>
      </c>
      <c r="I92" s="6">
        <f>IF('[1]TCE - ANEXO IV - Preencher'!K101="","",'[1]TCE - ANEXO IV - Preencher'!K101)</f>
        <v>45076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360</v>
      </c>
    </row>
    <row r="93" spans="1:12" s="8" customFormat="1" ht="19.5" customHeight="1" x14ac:dyDescent="0.2">
      <c r="A93" s="3">
        <f>IFERROR(VLOOKUP(B93,'[1]DADOS (OCULTAR)'!$Q$3:$S$135,3,0),"")</f>
        <v>9039744000194</v>
      </c>
      <c r="B93" s="4" t="str">
        <f>'[1]TCE - ANEXO IV - Preencher'!C102</f>
        <v>UPAE ESCADA - CG Nº 021/2022</v>
      </c>
      <c r="C93" s="4" t="str">
        <f>'[1]TCE - ANEXO IV - Preencher'!E102</f>
        <v>5.23 - Limpeza e Conservação</v>
      </c>
      <c r="D93" s="3" t="str">
        <f>'[1]TCE - ANEXO IV - Preencher'!F102</f>
        <v>10.229.013/0001-90</v>
      </c>
      <c r="E93" s="5" t="str">
        <f>'[1]TCE - ANEXO IV - Preencher'!G102</f>
        <v>INTERCLEAN</v>
      </c>
      <c r="F93" s="5" t="str">
        <f>'[1]TCE - ANEXO IV - Preencher'!H102</f>
        <v>S</v>
      </c>
      <c r="G93" s="5" t="str">
        <f>'[1]TCE - ANEXO IV - Preencher'!I102</f>
        <v>N</v>
      </c>
      <c r="H93" s="5">
        <f>'[1]TCE - ANEXO IV - Preencher'!J102</f>
        <v>898</v>
      </c>
      <c r="I93" s="6">
        <f>IF('[1]TCE - ANEXO IV - Preencher'!K102="","",'[1]TCE - ANEXO IV - Preencher'!K102)</f>
        <v>45078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23567.15</v>
      </c>
    </row>
    <row r="94" spans="1:12" s="8" customFormat="1" ht="19.5" customHeight="1" x14ac:dyDescent="0.2">
      <c r="A94" s="3">
        <f>IFERROR(VLOOKUP(B94,'[1]DADOS (OCULTAR)'!$Q$3:$S$135,3,0),"")</f>
        <v>9039744000194</v>
      </c>
      <c r="B94" s="4" t="str">
        <f>'[1]TCE - ANEXO IV - Preencher'!C103</f>
        <v>UPAE ESCADA - CG Nº 021/2022</v>
      </c>
      <c r="C94" s="4" t="str">
        <f>'[1]TCE - ANEXO IV - Preencher'!E103</f>
        <v>5.99 - Outros Serviços de Terceiros Pessoa Jurídica</v>
      </c>
      <c r="D94" s="3" t="str">
        <f>'[1]TCE - ANEXO IV - Preencher'!F103</f>
        <v>03.910.210/0001-05</v>
      </c>
      <c r="E94" s="5" t="str">
        <f>'[1]TCE - ANEXO IV - Preencher'!G103</f>
        <v>SERVIÇO SOCIAL DA INDUSTRIA</v>
      </c>
      <c r="F94" s="5" t="str">
        <f>'[1]TCE - ANEXO IV - Preencher'!H103</f>
        <v>S</v>
      </c>
      <c r="G94" s="5" t="str">
        <f>'[1]TCE - ANEXO IV - Preencher'!I103</f>
        <v>N</v>
      </c>
      <c r="H94" s="5">
        <f>'[1]TCE - ANEXO IV - Preencher'!J103</f>
        <v>72162</v>
      </c>
      <c r="I94" s="6">
        <f>IF('[1]TCE - ANEXO IV - Preencher'!K103="","",'[1]TCE - ANEXO IV - Preencher'!K103)</f>
        <v>45079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1708.61</v>
      </c>
    </row>
    <row r="95" spans="1:12" s="8" customFormat="1" ht="19.5" customHeight="1" x14ac:dyDescent="0.2">
      <c r="A95" s="3">
        <f>IFERROR(VLOOKUP(B95,'[1]DADOS (OCULTAR)'!$Q$3:$S$135,3,0),"")</f>
        <v>9039744000194</v>
      </c>
      <c r="B95" s="4" t="str">
        <f>'[1]TCE - ANEXO IV - Preencher'!C104</f>
        <v>UPAE ESCADA - CG Nº 021/2022</v>
      </c>
      <c r="C95" s="4" t="str">
        <f>'[1]TCE - ANEXO IV - Preencher'!E104</f>
        <v>5.99 - Outros Serviços de Terceiros Pessoa Jurídica</v>
      </c>
      <c r="D95" s="3" t="str">
        <f>'[1]TCE - ANEXO IV - Preencher'!F104</f>
        <v>47.975.440/0001-28</v>
      </c>
      <c r="E95" s="5" t="str">
        <f>'[1]TCE - ANEXO IV - Preencher'!G104</f>
        <v>ACERTE SERVIÇOS TECNICOS LTDA</v>
      </c>
      <c r="F95" s="5" t="str">
        <f>'[1]TCE - ANEXO IV - Preencher'!H104</f>
        <v>S</v>
      </c>
      <c r="G95" s="5" t="str">
        <f>'[1]TCE - ANEXO IV - Preencher'!I104</f>
        <v>N</v>
      </c>
      <c r="H95" s="5" t="str">
        <f>'[1]TCE - ANEXO IV - Preencher'!J104</f>
        <v>20</v>
      </c>
      <c r="I95" s="6">
        <f>IF('[1]TCE - ANEXO IV - Preencher'!K104="","",'[1]TCE - ANEXO IV - Preencher'!K104)</f>
        <v>45082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3350</v>
      </c>
    </row>
    <row r="96" spans="1:12" s="8" customFormat="1" ht="19.5" customHeight="1" x14ac:dyDescent="0.2">
      <c r="A96" s="3">
        <f>IFERROR(VLOOKUP(B96,'[1]DADOS (OCULTAR)'!$Q$3:$S$135,3,0),"")</f>
        <v>9039744000194</v>
      </c>
      <c r="B96" s="4" t="str">
        <f>'[1]TCE - ANEXO IV - Preencher'!C105</f>
        <v>UPAE ESCADA - CG Nº 021/2022</v>
      </c>
      <c r="C96" s="4" t="str">
        <f>'[1]TCE - ANEXO IV - Preencher'!E105</f>
        <v>5.99 - Outros Serviços de Terceiros Pessoa Jurídica</v>
      </c>
      <c r="D96" s="3" t="str">
        <f>'[1]TCE - ANEXO IV - Preencher'!F105</f>
        <v>27.534.506/0001-37</v>
      </c>
      <c r="E96" s="5" t="str">
        <f>'[1]TCE - ANEXO IV - Preencher'!G105</f>
        <v>FELIPE RP OLIVEIRA</v>
      </c>
      <c r="F96" s="5" t="str">
        <f>'[1]TCE - ANEXO IV - Preencher'!H105</f>
        <v>S</v>
      </c>
      <c r="G96" s="5" t="str">
        <f>'[1]TCE - ANEXO IV - Preencher'!I105</f>
        <v>N</v>
      </c>
      <c r="H96" s="5">
        <f>'[1]TCE - ANEXO IV - Preencher'!J105</f>
        <v>1885</v>
      </c>
      <c r="I96" s="6">
        <f>IF('[1]TCE - ANEXO IV - Preencher'!K105="","",'[1]TCE - ANEXO IV - Preencher'!K105)</f>
        <v>45086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495</v>
      </c>
    </row>
    <row r="97" spans="1:12" s="8" customFormat="1" ht="19.5" customHeight="1" x14ac:dyDescent="0.2">
      <c r="A97" s="3">
        <f>IFERROR(VLOOKUP(B97,'[1]DADOS (OCULTAR)'!$Q$3:$S$135,3,0),"")</f>
        <v>9039744000194</v>
      </c>
      <c r="B97" s="4" t="str">
        <f>'[1]TCE - ANEXO IV - Preencher'!C106</f>
        <v>UPAE ESCADA - CG Nº 021/2022</v>
      </c>
      <c r="C97" s="4" t="str">
        <f>'[1]TCE - ANEXO IV - Preencher'!E106</f>
        <v>5.5 - Reparo e Manutenção de Máquinas e Equipamentos</v>
      </c>
      <c r="D97" s="3" t="str">
        <f>'[1]TCE - ANEXO IV - Preencher'!F106</f>
        <v>03.480.539/0001-83</v>
      </c>
      <c r="E97" s="5" t="str">
        <f>'[1]TCE - ANEXO IV - Preencher'!G106</f>
        <v>SL ENGENHARIA CLÍNICA</v>
      </c>
      <c r="F97" s="5" t="str">
        <f>'[1]TCE - ANEXO IV - Preencher'!H106</f>
        <v>S</v>
      </c>
      <c r="G97" s="5" t="str">
        <f>'[1]TCE - ANEXO IV - Preencher'!I106</f>
        <v>N</v>
      </c>
      <c r="H97" s="5">
        <f>'[1]TCE - ANEXO IV - Preencher'!J106</f>
        <v>13213</v>
      </c>
      <c r="I97" s="6">
        <f>IF('[1]TCE - ANEXO IV - Preencher'!K106="","",'[1]TCE - ANEXO IV - Preencher'!K106)</f>
        <v>45085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3000</v>
      </c>
    </row>
    <row r="98" spans="1:12" s="8" customFormat="1" ht="19.5" customHeight="1" x14ac:dyDescent="0.2">
      <c r="A98" s="3">
        <f>IFERROR(VLOOKUP(B98,'[1]DADOS (OCULTAR)'!$Q$3:$S$135,3,0),"")</f>
        <v>9039744000194</v>
      </c>
      <c r="B98" s="4" t="str">
        <f>'[1]TCE - ANEXO IV - Preencher'!C107</f>
        <v>UPAE ESCADA - CG Nº 021/2022</v>
      </c>
      <c r="C98" s="4" t="str">
        <f>'[1]TCE - ANEXO IV - Preencher'!E107</f>
        <v>5.5 - Reparo e Manutenção de Máquinas e Equipamentos</v>
      </c>
      <c r="D98" s="3" t="str">
        <f>'[1]TCE - ANEXO IV - Preencher'!F107</f>
        <v>26.332.434/0001-82</v>
      </c>
      <c r="E98" s="5" t="str">
        <f>'[1]TCE - ANEXO IV - Preencher'!G107</f>
        <v>LÓGICO PROJETOS</v>
      </c>
      <c r="F98" s="5" t="str">
        <f>'[1]TCE - ANEXO IV - Preencher'!H107</f>
        <v>S</v>
      </c>
      <c r="G98" s="5" t="str">
        <f>'[1]TCE - ANEXO IV - Preencher'!I107</f>
        <v>N</v>
      </c>
      <c r="H98" s="5">
        <f>'[1]TCE - ANEXO IV - Preencher'!J107</f>
        <v>719</v>
      </c>
      <c r="I98" s="6">
        <f>IF('[1]TCE - ANEXO IV - Preencher'!K107="","",'[1]TCE - ANEXO IV - Preencher'!K107)</f>
        <v>45082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7200</v>
      </c>
    </row>
    <row r="99" spans="1:12" s="8" customFormat="1" ht="19.5" customHeight="1" x14ac:dyDescent="0.2">
      <c r="A99" s="3">
        <f>IFERROR(VLOOKUP(B99,'[1]DADOS (OCULTAR)'!$Q$3:$S$135,3,0),"")</f>
        <v>9039744000194</v>
      </c>
      <c r="B99" s="4" t="str">
        <f>'[1]TCE - ANEXO IV - Preencher'!C108</f>
        <v>UPAE ESCADA - CG Nº 021/2022</v>
      </c>
      <c r="C99" s="4" t="str">
        <f>'[1]TCE - ANEXO IV - Preencher'!E108</f>
        <v>5.5 - Reparo e Manutenção de Máquinas e Equipamentos</v>
      </c>
      <c r="D99" s="3" t="str">
        <f>'[1]TCE - ANEXO IV - Preencher'!F108</f>
        <v>03.689.347/0001-81</v>
      </c>
      <c r="E99" s="5" t="str">
        <f>'[1]TCE - ANEXO IV - Preencher'!G108</f>
        <v>ANDESUS</v>
      </c>
      <c r="F99" s="5" t="str">
        <f>'[1]TCE - ANEXO IV - Preencher'!H108</f>
        <v>S</v>
      </c>
      <c r="G99" s="5" t="str">
        <f>'[1]TCE - ANEXO IV - Preencher'!I108</f>
        <v>N</v>
      </c>
      <c r="H99" s="5">
        <f>'[1]TCE - ANEXO IV - Preencher'!J108</f>
        <v>18174</v>
      </c>
      <c r="I99" s="6">
        <f>IF('[1]TCE - ANEXO IV - Preencher'!K108="","",'[1]TCE - ANEXO IV - Preencher'!K108)</f>
        <v>45079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910</v>
      </c>
    </row>
    <row r="100" spans="1:12" s="8" customFormat="1" ht="19.5" customHeight="1" x14ac:dyDescent="0.2">
      <c r="A100" s="3">
        <f>IFERROR(VLOOKUP(B100,'[1]DADOS (OCULTAR)'!$Q$3:$S$135,3,0),"")</f>
        <v>9039744000194</v>
      </c>
      <c r="B100" s="4" t="str">
        <f>'[1]TCE - ANEXO IV - Preencher'!C109</f>
        <v>UPAE ESCADA - CG Nº 021/2022</v>
      </c>
      <c r="C100" s="4" t="str">
        <f>'[1]TCE - ANEXO IV - Preencher'!E109</f>
        <v>5.5 - Reparo e Manutenção de Máquinas e Equipamentos</v>
      </c>
      <c r="D100" s="3" t="str">
        <f>'[1]TCE - ANEXO IV - Preencher'!F109</f>
        <v>90.347.840/0008-94</v>
      </c>
      <c r="E100" s="5" t="str">
        <f>'[1]TCE - ANEXO IV - Preencher'!G109</f>
        <v>TK ELEVADORES BRASIL LTDA</v>
      </c>
      <c r="F100" s="5" t="str">
        <f>'[1]TCE - ANEXO IV - Preencher'!H109</f>
        <v>S</v>
      </c>
      <c r="G100" s="5" t="str">
        <f>'[1]TCE - ANEXO IV - Preencher'!I109</f>
        <v>N</v>
      </c>
      <c r="H100" s="5" t="str">
        <f>'[1]TCE - ANEXO IV - Preencher'!J109</f>
        <v>139071</v>
      </c>
      <c r="I100" s="6">
        <f>IF('[1]TCE - ANEXO IV - Preencher'!K109="","",'[1]TCE - ANEXO IV - Preencher'!K109)</f>
        <v>45086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600</v>
      </c>
    </row>
    <row r="101" spans="1:12" s="8" customFormat="1" ht="19.5" customHeight="1" x14ac:dyDescent="0.2">
      <c r="A101" s="3">
        <f>IFERROR(VLOOKUP(B101,'[1]DADOS (OCULTAR)'!$Q$3:$S$135,3,0),"")</f>
        <v>9039744000194</v>
      </c>
      <c r="B101" s="4" t="str">
        <f>'[1]TCE - ANEXO IV - Preencher'!C110</f>
        <v>UPAE ESCADA - CG Nº 021/2022</v>
      </c>
      <c r="C101" s="4" t="str">
        <f>'[1]TCE - ANEXO IV - Preencher'!E110</f>
        <v>5.5 - Reparo e Manutenção de Máquinas e Equipamentos</v>
      </c>
      <c r="D101" s="3" t="str">
        <f>'[1]TCE - ANEXO IV - Preencher'!F110</f>
        <v>40.893.042/0001-13</v>
      </c>
      <c r="E101" s="5" t="str">
        <f>'[1]TCE - ANEXO IV - Preencher'!G110</f>
        <v>GERASTEP</v>
      </c>
      <c r="F101" s="5" t="str">
        <f>'[1]TCE - ANEXO IV - Preencher'!H110</f>
        <v>S</v>
      </c>
      <c r="G101" s="5" t="str">
        <f>'[1]TCE - ANEXO IV - Preencher'!I110</f>
        <v>N</v>
      </c>
      <c r="H101" s="5">
        <f>'[1]TCE - ANEXO IV - Preencher'!J110</f>
        <v>41626</v>
      </c>
      <c r="I101" s="6">
        <f>IF('[1]TCE - ANEXO IV - Preencher'!K110="","",'[1]TCE - ANEXO IV - Preencher'!K110)</f>
        <v>45076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760</v>
      </c>
    </row>
    <row r="102" spans="1:12" s="8" customFormat="1" ht="19.5" customHeight="1" x14ac:dyDescent="0.2">
      <c r="A102" s="3">
        <f>IFERROR(VLOOKUP(B102,'[1]DADOS (OCULTAR)'!$Q$3:$S$135,3,0),"")</f>
        <v>9039744000194</v>
      </c>
      <c r="B102" s="4" t="str">
        <f>'[1]TCE - ANEXO IV - Preencher'!C111</f>
        <v>UPAE ESCADA - CG Nº 021/2022</v>
      </c>
      <c r="C102" s="4" t="str">
        <f>'[1]TCE - ANEXO IV - Preencher'!E111</f>
        <v>5.4 - Reparo e Manutenção de Bens Imóveis</v>
      </c>
      <c r="D102" s="3" t="str">
        <f>'[1]TCE - ANEXO IV - Preencher'!F111</f>
        <v>12.682.965/0001-90</v>
      </c>
      <c r="E102" s="5" t="str">
        <f>'[1]TCE - ANEXO IV - Preencher'!G111</f>
        <v>CARDOSO SERVIÇOS DE JARDINAGEM</v>
      </c>
      <c r="F102" s="5" t="str">
        <f>'[1]TCE - ANEXO IV - Preencher'!H111</f>
        <v>S</v>
      </c>
      <c r="G102" s="5" t="str">
        <f>'[1]TCE - ANEXO IV - Preencher'!I111</f>
        <v>N</v>
      </c>
      <c r="H102" s="5">
        <f>'[1]TCE - ANEXO IV - Preencher'!J111</f>
        <v>2869</v>
      </c>
      <c r="I102" s="6">
        <f>IF('[1]TCE - ANEXO IV - Preencher'!K111="","",'[1]TCE - ANEXO IV - Preencher'!K111)</f>
        <v>45084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850</v>
      </c>
    </row>
    <row r="103" spans="1:12" s="8" customFormat="1" ht="19.5" customHeight="1" x14ac:dyDescent="0.2">
      <c r="A103" s="3">
        <f>IFERROR(VLOOKUP(B103,'[1]DADOS (OCULTAR)'!$Q$3:$S$135,3,0),"")</f>
        <v>9039744000194</v>
      </c>
      <c r="B103" s="4" t="str">
        <f>'[1]TCE - ANEXO IV - Preencher'!C112</f>
        <v>UPAE ESCADA - CG Nº 021/2022</v>
      </c>
      <c r="C103" s="4" t="str">
        <f>'[1]TCE - ANEXO IV - Preencher'!E112</f>
        <v>5.4 - Reparo e Manutenção de Bens Imóveis</v>
      </c>
      <c r="D103" s="3" t="str">
        <f>'[1]TCE - ANEXO IV - Preencher'!F112</f>
        <v>22.124.707/0001-42</v>
      </c>
      <c r="E103" s="5" t="str">
        <f>'[1]TCE - ANEXO IV - Preencher'!G112</f>
        <v>IVAN CESAR DA SILVA</v>
      </c>
      <c r="F103" s="5" t="str">
        <f>'[1]TCE - ANEXO IV - Preencher'!H112</f>
        <v>S</v>
      </c>
      <c r="G103" s="5" t="str">
        <f>'[1]TCE - ANEXO IV - Preencher'!I112</f>
        <v>N</v>
      </c>
      <c r="H103" s="5">
        <f>'[1]TCE - ANEXO IV - Preencher'!J112</f>
        <v>13</v>
      </c>
      <c r="I103" s="6">
        <f>IF('[1]TCE - ANEXO IV - Preencher'!K112="","",'[1]TCE - ANEXO IV - Preencher'!K112)</f>
        <v>45065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600</v>
      </c>
    </row>
    <row r="104" spans="1:12" s="8" customFormat="1" ht="19.5" customHeight="1" x14ac:dyDescent="0.2">
      <c r="A104" s="3">
        <f>IFERROR(VLOOKUP(B104,'[1]DADOS (OCULTAR)'!$Q$3:$S$135,3,0),"")</f>
        <v>9039744000194</v>
      </c>
      <c r="B104" s="4" t="str">
        <f>'[1]TCE - ANEXO IV - Preencher'!C113</f>
        <v>UPAE ESCADA - CG Nº 021/2022</v>
      </c>
      <c r="C104" s="4" t="str">
        <f>'[1]TCE - ANEXO IV - Preencher'!E113</f>
        <v>5.17 - Manutenção de Software, Certificação Digital e Microfilmagem</v>
      </c>
      <c r="D104" s="3">
        <f>'[1]TCE - ANEXO IV - Preencher'!F113</f>
        <v>4069709000102</v>
      </c>
      <c r="E104" s="5" t="str">
        <f>'[1]TCE - ANEXO IV - Preencher'!G113</f>
        <v xml:space="preserve">BIONEXO S.A </v>
      </c>
      <c r="F104" s="5" t="str">
        <f>'[1]TCE - ANEXO IV - Preencher'!H113</f>
        <v>S</v>
      </c>
      <c r="G104" s="5" t="str">
        <f>'[1]TCE - ANEXO IV - Preencher'!I113</f>
        <v>N</v>
      </c>
      <c r="H104" s="5" t="str">
        <f>'[1]TCE - ANEXO IV - Preencher'!J113</f>
        <v>361899</v>
      </c>
      <c r="I104" s="6">
        <f>IF('[1]TCE - ANEXO IV - Preencher'!K113="","",'[1]TCE - ANEXO IV - Preencher'!K113)</f>
        <v>45048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1000</v>
      </c>
    </row>
    <row r="105" spans="1:12" s="8" customFormat="1" ht="19.5" customHeight="1" x14ac:dyDescent="0.2">
      <c r="A105" s="3">
        <f>IFERROR(VLOOKUP(B105,'[1]DADOS (OCULTAR)'!$Q$3:$S$135,3,0),"")</f>
        <v>9039744000194</v>
      </c>
      <c r="B105" s="4" t="str">
        <f>'[1]TCE - ANEXO IV - Preencher'!C114</f>
        <v>UPAE ESCADA - CG Nº 021/2022</v>
      </c>
      <c r="C105" s="4" t="str">
        <f>'[1]TCE - ANEXO IV - Preencher'!E114</f>
        <v>5.17 - Manutenção de Software, Certificação Digital e Microfilmagem</v>
      </c>
      <c r="D105" s="3">
        <f>'[1]TCE - ANEXO IV - Preencher'!F114</f>
        <v>4069709000102</v>
      </c>
      <c r="E105" s="5" t="str">
        <f>'[1]TCE - ANEXO IV - Preencher'!G114</f>
        <v xml:space="preserve">BIONEXO S.A </v>
      </c>
      <c r="F105" s="5" t="str">
        <f>'[1]TCE - ANEXO IV - Preencher'!H114</f>
        <v>S</v>
      </c>
      <c r="G105" s="5" t="str">
        <f>'[1]TCE - ANEXO IV - Preencher'!I114</f>
        <v>N</v>
      </c>
      <c r="H105" s="5" t="str">
        <f>'[1]TCE - ANEXO IV - Preencher'!J114</f>
        <v>354757</v>
      </c>
      <c r="I105" s="6">
        <f>IF('[1]TCE - ANEXO IV - Preencher'!K114="","",'[1]TCE - ANEXO IV - Preencher'!K114)</f>
        <v>45019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1000</v>
      </c>
    </row>
    <row r="106" spans="1:12" s="8" customFormat="1" ht="19.5" customHeight="1" x14ac:dyDescent="0.2">
      <c r="A106" s="3">
        <f>IFERROR(VLOOKUP(B106,'[1]DADOS (OCULTAR)'!$Q$3:$S$135,3,0),"")</f>
        <v>9039744000194</v>
      </c>
      <c r="B106" s="4" t="str">
        <f>'[1]TCE - ANEXO IV - Preencher'!C115</f>
        <v>UPAE ESCADA - CG Nº 021/2022</v>
      </c>
      <c r="C106" s="4" t="str">
        <f>'[1]TCE - ANEXO IV - Preencher'!E115</f>
        <v>5.23 - Limpeza e Conservação</v>
      </c>
      <c r="D106" s="3" t="str">
        <f>'[1]TCE - ANEXO IV - Preencher'!F115</f>
        <v>10.229.013/0001-90</v>
      </c>
      <c r="E106" s="5" t="str">
        <f>'[1]TCE - ANEXO IV - Preencher'!G115</f>
        <v>INTERCLEAN</v>
      </c>
      <c r="F106" s="5" t="str">
        <f>'[1]TCE - ANEXO IV - Preencher'!H115</f>
        <v>S</v>
      </c>
      <c r="G106" s="5" t="str">
        <f>'[1]TCE - ANEXO IV - Preencher'!I115</f>
        <v>N</v>
      </c>
      <c r="H106" s="5" t="str">
        <f>'[1]TCE - ANEXO IV - Preencher'!J115</f>
        <v>939</v>
      </c>
      <c r="I106" s="6">
        <f>IF('[1]TCE - ANEXO IV - Preencher'!K115="","",'[1]TCE - ANEXO IV - Preencher'!K115)</f>
        <v>45099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7004.15</v>
      </c>
    </row>
    <row r="107" spans="1:12" s="8" customFormat="1" ht="19.5" customHeight="1" x14ac:dyDescent="0.2">
      <c r="A107" s="3" t="str">
        <f>IFERROR(VLOOKUP(B107,'[1]DADOS (OCULTAR)'!$Q$3:$S$135,3,0),"")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(OCULTAR)'!$Q$3:$S$135,3,0),"")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(OCULTAR)'!$Q$3:$S$135,3,0),"")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(OCULTAR)'!$Q$3:$S$135,3,0),"")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(OCULTAR)'!$Q$3:$S$135,3,0),"")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(OCULTAR)'!$Q$3:$S$135,3,0),"")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(OCULTAR)'!$Q$3:$S$135,3,0),"")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(OCULTAR)'!$Q$3:$S$135,3,0),"")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(OCULTAR)'!$Q$3:$S$135,3,0),"")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(OCULTAR)'!$Q$3:$S$135,3,0),"")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(OCULTAR)'!$Q$3:$S$135,3,0),"")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(OCULTAR)'!$Q$3:$S$135,3,0),"")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(OCULTAR)'!$Q$3:$S$135,3,0),"")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(OCULTAR)'!$Q$3:$S$135,3,0),"")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(OCULTAR)'!$Q$3:$S$135,3,0),"")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(OCULTAR)'!$Q$3:$S$135,3,0),"")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(OCULTAR)'!$Q$3:$S$135,3,0),"")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(OCULTAR)'!$Q$3:$S$135,3,0),"")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(OCULTAR)'!$Q$3:$S$135,3,0),"")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(OCULTAR)'!$Q$3:$S$135,3,0),"")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(OCULTAR)'!$Q$3:$S$135,3,0),"")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(OCULTAR)'!$Q$3:$S$135,3,0),"")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(OCULTAR)'!$Q$3:$S$135,3,0),"")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(OCULTAR)'!$Q$3:$S$135,3,0),"")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(OCULTAR)'!$Q$3:$S$135,3,0),"")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(OCULTAR)'!$Q$3:$S$135,3,0),"")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(OCULTAR)'!$Q$3:$S$135,3,0),"")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(OCULTAR)'!$Q$3:$S$135,3,0),"")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(OCULTAR)'!$Q$3:$S$135,3,0),"")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(OCULTAR)'!$Q$3:$S$135,3,0),"")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(OCULTAR)'!$Q$3:$S$135,3,0),"")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(OCULTAR)'!$Q$3:$S$135,3,0),"")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(OCULTAR)'!$Q$3:$S$135,3,0),"")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(OCULTAR)'!$Q$3:$S$135,3,0),"")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(OCULTAR)'!$Q$3:$S$135,3,0),"")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(OCULTAR)'!$Q$3:$S$135,3,0),"")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(OCULTAR)'!$Q$3:$S$135,3,0),"")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(OCULTAR)'!$Q$3:$S$135,3,0),"")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(OCULTAR)'!$Q$3:$S$135,3,0),"")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(OCULTAR)'!$Q$3:$S$135,3,0),"")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(OCULTAR)'!$Q$3:$S$135,3,0),"")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(OCULTAR)'!$Q$3:$S$135,3,0),"")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(OCULTAR)'!$Q$3:$S$135,3,0),"")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(OCULTAR)'!$Q$3:$S$135,3,0),"")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(OCULTAR)'!$Q$3:$S$135,3,0),"")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(OCULTAR)'!$Q$3:$S$135,3,0),"")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(OCULTAR)'!$Q$3:$S$135,3,0),"")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(OCULTAR)'!$Q$3:$S$135,3,0),"")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(OCULTAR)'!$Q$3:$S$135,3,0),"")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(OCULTAR)'!$Q$3:$S$135,3,0),"")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(OCULTAR)'!$Q$3:$S$135,3,0),"")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(OCULTAR)'!$Q$3:$S$135,3,0),"")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(OCULTAR)'!$Q$3:$S$135,3,0),"")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(OCULTAR)'!$Q$3:$S$135,3,0),"")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(OCULTAR)'!$Q$3:$S$135,3,0),"")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(OCULTAR)'!$Q$3:$S$135,3,0),"")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(OCULTAR)'!$Q$3:$S$135,3,0),"")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(OCULTAR)'!$Q$3:$S$135,3,0),"")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(OCULTAR)'!$Q$3:$S$135,3,0),"")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(OCULTAR)'!$Q$3:$S$135,3,0),"")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(OCULTAR)'!$Q$3:$S$135,3,0),"")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(OCULTAR)'!$Q$3:$S$135,3,0),"")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(OCULTAR)'!$Q$3:$S$135,3,0),"")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(OCULTAR)'!$Q$3:$S$135,3,0),"")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(OCULTAR)'!$Q$3:$S$135,3,0),"")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(OCULTAR)'!$Q$3:$S$135,3,0),"")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(OCULTAR)'!$Q$3:$S$135,3,0),"")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(OCULTAR)'!$Q$3:$S$135,3,0),"")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(OCULTAR)'!$Q$3:$S$135,3,0),"")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(OCULTAR)'!$Q$3:$S$135,3,0),"")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(OCULTAR)'!$Q$3:$S$135,3,0),"")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(OCULTAR)'!$Q$3:$S$135,3,0),"")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(OCULTAR)'!$Q$3:$S$135,3,0),"")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(OCULTAR)'!$Q$3:$S$135,3,0),"")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(OCULTAR)'!$Q$3:$S$135,3,0),"")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(OCULTAR)'!$Q$3:$S$135,3,0),"")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(OCULTAR)'!$Q$3:$S$135,3,0),"")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(OCULTAR)'!$Q$3:$S$135,3,0),"")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(OCULTAR)'!$Q$3:$S$135,3,0),"")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(OCULTAR)'!$Q$3:$S$135,3,0),"")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(OCULTAR)'!$Q$3:$S$135,3,0),"")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(OCULTAR)'!$Q$3:$S$135,3,0),"")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(OCULTAR)'!$Q$3:$S$135,3,0),"")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(OCULTAR)'!$Q$3:$S$135,3,0),"")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(OCULTAR)'!$Q$3:$S$135,3,0),"")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(OCULTAR)'!$Q$3:$S$135,3,0),"")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(OCULTAR)'!$Q$3:$S$135,3,0),"")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(OCULTAR)'!$Q$3:$S$135,3,0),"")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(OCULTAR)'!$Q$3:$S$135,3,0),"")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(OCULTAR)'!$Q$3:$S$135,3,0),"")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(OCULTAR)'!$Q$3:$S$135,3,0),"")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(OCULTAR)'!$Q$3:$S$135,3,0),"")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(OCULTAR)'!$Q$3:$S$135,3,0),"")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(OCULTAR)'!$Q$3:$S$135,3,0),"")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(OCULTAR)'!$Q$3:$S$135,3,0),"")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(OCULTAR)'!$Q$3:$S$135,3,0),"")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(OCULTAR)'!$Q$3:$S$135,3,0),"")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(OCULTAR)'!$Q$3:$S$135,3,0),"")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(OCULTAR)'!$Q$3:$S$135,3,0),"")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(OCULTAR)'!$Q$3:$S$135,3,0),"")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(OCULTAR)'!$Q$3:$S$135,3,0),"")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(OCULTAR)'!$Q$3:$S$135,3,0),"")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(OCULTAR)'!$Q$3:$S$135,3,0),"")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(OCULTAR)'!$Q$3:$S$135,3,0),"")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(OCULTAR)'!$Q$3:$S$135,3,0),"")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(OCULTAR)'!$Q$3:$S$135,3,0),"")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(OCULTAR)'!$Q$3:$S$135,3,0),"")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(OCULTAR)'!$Q$3:$S$135,3,0),"")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(OCULTAR)'!$Q$3:$S$135,3,0),"")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Rodrigues Alcoforado Braga</dc:creator>
  <cp:lastModifiedBy>Daniel Rodrigues Alcoforado Braga</cp:lastModifiedBy>
  <dcterms:created xsi:type="dcterms:W3CDTF">2023-06-26T21:19:51Z</dcterms:created>
  <dcterms:modified xsi:type="dcterms:W3CDTF">2023-06-26T21:20:08Z</dcterms:modified>
</cp:coreProperties>
</file>