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0 - PLANILHA CONTÁBIL FINANCEIRA\Planilha Contábil Financeira\2023\06 - Junho\14.3 Arquivo ZIP (Publicação) XLS 2023_06\"/>
    </mc:Choice>
  </mc:AlternateContent>
  <bookViews>
    <workbookView xWindow="0" yWindow="0" windowWidth="21600" windowHeight="91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<sst xmlns="http://schemas.openxmlformats.org/spreadsheetml/2006/main" count="593" uniqueCount="350">
  <si>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</si>
  <si>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</si>
  <si>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</si>
  <si>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</si>
  <si>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</si>
  <si>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</si>
  <si>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</si>
  <si>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</si>
  <si>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</si>
  <si>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C.G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</si>
  <si>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</si>
  <si>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</si>
  <si>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</si>
  <si>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</si>
  <si>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</si>
  <si>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</si>
  <si>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</si>
  <si>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</si>
  <si>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</si>
  <si>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</si>
  <si>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</si>
  <si>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</si>
  <si>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</si>
  <si>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</si>
  <si>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</si>
  <si>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</si>
  <si>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</si>
  <si>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</si>
  <si>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</si>
  <si>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</si>
  <si>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</si>
  <si>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</si>
  <si>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</si>
  <si>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</si>
  <si>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</si>
  <si>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</si>
  <si>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</si>
  <si>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</si>
  <si>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</si>
  <si>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</si>
  <si>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</si>
  <si>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</si>
  <si>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</si>
  <si>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</si>
  <si>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</si>
  <si>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</si>
  <si>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</si>
  <si>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</si>
  <si>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</si>
  <si>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</si>
  <si>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</si>
  <si>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</si>
  <si>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</si>
  <si>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</si>
  <si>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</si>
  <si>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</si>
  <si>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</si>
  <si>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</si>
  <si>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</si>
  <si>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</si>
  <si>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</si>
  <si>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</si>
  <si>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</si>
  <si>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</si>
  <si>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</si>
  <si>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</si>
  <si>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</si>
  <si>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</si>
  <si>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</si>
  <si>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</si>
  <si>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</si>
  <si>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</si>
  <si>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</si>
  <si>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</si>
  <si>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</si>
  <si>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</si>
  <si>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</si>
  <si>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</si>
  <si>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</si>
  <si>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</si>
  <si>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</si>
  <si>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</si>
  <si>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</si>
  <si>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>COORPSMED SERVICOS DE SAUDE LTDA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</si>
  <si>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</si>
  <si>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</si>
  <si>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</si>
  <si>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</si>
  <si>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</si>
  <si>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</si>
  <si>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</si>
  <si>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</si>
  <si>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</si>
  <si>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</si>
  <si>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</si>
  <si>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</si>
  <si>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</si>
  <si>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</si>
  <si>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</si>
  <si>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</si>
  <si>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</si>
  <si>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</si>
  <si>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</si>
  <si>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</si>
  <si>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>N N FERREIRA SERV DE PRESTACOES HOSPITALARES LTDA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</si>
  <si>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</si>
  <si>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</si>
  <si>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</si>
  <si>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</si>
  <si>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</si>
  <si>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</si>
  <si>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</si>
  <si>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</si>
  <si>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</si>
  <si>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</si>
  <si>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</si>
  <si>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</si>
  <si>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</si>
  <si>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</si>
  <si>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</si>
  <si>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</si>
  <si>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</si>
  <si>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</si>
  <si>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</si>
  <si>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</si>
  <si>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</si>
  <si>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</si>
  <si>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SERV DE MANUT PREVENTIVA E CORRETIVA EM 45 AR CONDICIONADOS</t>
  </si>
  <si>
    <t>https://www.hospitalmarialucinda.org/files/pdf/sertac---c2-comercio-e-servicos-ltda-16_23_4-contrato-sertac.pdf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</si>
  <si>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</si>
  <si>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</si>
  <si>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</si>
  <si>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</si>
  <si>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</si>
  <si>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</si>
  <si>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 xml:space="preserve">MANUTENCAO PREV E CORRETIVA PROCESSADORA MACROTEC MX-2 </t>
  </si>
  <si>
    <t>https://www.hospitalmarialucinda.org/files/pdf/medcall-comercio-e-servicos-de-equipamentos-medicos-ltda-16_23_4-contrato-medcall.pdf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</si>
  <si>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</si>
  <si>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</si>
  <si>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</si>
  <si>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https://www.hospitalmarialucinda.org/files/pdf/provtel-tecnologia-servicos-gerenciados-ltda-16_23_4-contrato-lunio.pdf</t>
  </si>
  <si>
    <t>38 - Equipamentos de Informática</t>
  </si>
  <si>
    <t xml:space="preserve">EMBRAESTER EMPRESA BRASILEIRA DE ESTERELIZACOES </t>
  </si>
  <si>
    <t>SERVICO DE ESTERELIZACAO DE MATERIAL MEDICO HOSPITALAR</t>
  </si>
  <si>
    <t>https://www.hospitalmarialucinda.org/files/pdf/embraester-empresa-brasileira-de-esterilizacoes-eireli-16_23_4-contrato-embraester.pdf</t>
  </si>
  <si>
    <t>39 - Engenharia Clínica</t>
  </si>
  <si>
    <t xml:space="preserve">SINTESE LICENCIAMENTO DE PROGRAMA PARA COMPRAS ONLINE </t>
  </si>
  <si>
    <t>LICENCA USO DE SOFTWARES PORTAL COMPRAS ONLINE</t>
  </si>
  <si>
    <t>https://www.hospitalmarialucinda.org/files/pdf/sintese-licenciamento-de-programa-para-compras-on-line-s-a-16_23_4-2285315859-contrato-sintese.pdf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</si>
  <si>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</si>
  <si>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</si>
  <si>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</si>
  <si>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</si>
  <si>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</si>
  <si>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</si>
  <si>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</si>
  <si>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</si>
  <si>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</si>
  <si>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</si>
  <si>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</si>
  <si>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</si>
  <si>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</si>
  <si>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</si>
  <si>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</si>
  <si>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</si>
  <si>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</si>
  <si>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SERVICO DE PORTARIA</t>
  </si>
  <si>
    <t>https://www.hospitalmarialucinda.org/files/pdf/serval-servicos-e-limpeza-ltda-16_23_4-contrato-serval.pdf</t>
  </si>
  <si>
    <t>FARIAS E ROCHA ADVOCACIA</t>
  </si>
  <si>
    <t xml:space="preserve">SERV ASSESORIA JURIDICA CÍVEL </t>
  </si>
  <si>
    <t>https://www.hospitalmarialucinda.org/files/pdf/farias---rocha-advocacia-16_23_4-contrato-farias-e-rocha-advocacia.pdf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</si>
  <si>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</si>
  <si>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</si>
  <si>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</si>
  <si>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</si>
  <si>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</si>
  <si>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</si>
  <si>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</si>
  <si>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</si>
  <si>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https://www.hospitalmarialucinda.org/files/pdf/medlife-locacoes-de-maquinas-e-equipamentos-16_23_4-contrato-medlife.pdf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</si>
  <si>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</si>
  <si>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</si>
  <si>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</si>
  <si>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</si>
  <si>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</si>
  <si>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</si>
  <si>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</si>
  <si>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</si>
  <si>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https://www.hospitalmarialucinda.org/files/pdf/limpservice-ltda-16_23_4-contrato-limpservice.pdf</t>
  </si>
  <si>
    <t>CONSULTLAB LABORATORIO DE ANALISES CLINICAS LTDA</t>
  </si>
  <si>
    <t xml:space="preserve">EXAMES LABORATORIAIS </t>
  </si>
  <si>
    <t>https://www.hospitalmarialucinda.org/files/pdf/consultlab-laboratorio-de-analises-clinicas-ltda-16_23_4-contrato-consultlab.pdf</t>
  </si>
  <si>
    <t>GERASTEP GERADORES ASSIST TECNICA E PECAS LTDA</t>
  </si>
  <si>
    <t xml:space="preserve">SERV DE MANUT PREV E CORRETIVA MENSAL GERADOR </t>
  </si>
  <si>
    <t>https://www.hospitalmarialucinda.org/files/pdf/gerastep---geradores-assistencia-tecnica-e-pecas-ltda-16_23_4-contrato-gerastep.pdf</t>
  </si>
  <si>
    <t>ADVISERSIT SERVICOS DE INFORMATICA</t>
  </si>
  <si>
    <t>SERV SUPORTE MONITORAMENTO DE BANCO DE DADOS</t>
  </si>
  <si>
    <t>https://www.hospitalmarialucinda.org/files/pdf/advisersit-servicos-de-informatica-ltda-16_23_4-10891998000115.pdf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</si>
  <si>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</si>
  <si>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</si>
  <si>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</si>
  <si>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</si>
  <si>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</si>
  <si>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</si>
  <si>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</si>
  <si>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</si>
  <si>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</si>
  <si>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https://www.hospitalmarialucinda.org/files/pdf/acao-servicos-de-telecom-16_23_4-contrato-acao-telecom.pdf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</si>
  <si>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</si>
  <si>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</si>
  <si>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</si>
  <si>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</si>
  <si>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</si>
  <si>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https://www.hospitalmarialucinda.org/files/pdf/laveclin-lavanderia-hospitalar-eireli-16_23_4-contrato-laveclin.pdf</t>
  </si>
  <si>
    <t>SOSERVI SOCIEDADE DE SERVIÇOS GERAIS LTDA</t>
  </si>
  <si>
    <t>PRESTAÇÃO DE SERVIÇO DE LIMPEZA E CONSERVAÇÃO</t>
  </si>
  <si>
    <t>https://www.hospitalmarialucinda.org/files/pdf/soservi-sociedade-de-servicos-gerais-ltda-16_23_4-contrato-soservi.pdf</t>
  </si>
  <si>
    <t>ASOS OCUPACIONAL LTDA</t>
  </si>
  <si>
    <t>PRESTAÇÃO DE SERVIÇOS DE MEDICINA DO TRABALHO</t>
  </si>
  <si>
    <t>https://www.hospitalmarialucinda.org/files/pdf/asos-ocupacional-ltda-16_23_4-contrato-asos.pdf</t>
  </si>
  <si>
    <t>AIR  LIQUIDE BRASIL S/A  LTDA</t>
  </si>
  <si>
    <t>CONTRATO DE LOCAÇÃO  AR MEDICINAL FILTRAGEM  E SECAGEM</t>
  </si>
  <si>
    <t>https://www.hospitalmarialucinda.org/files/pdf/air-liquide---ar-2022-16_23_4-2892947761-contrato-upa-cabo-modulo-de-ar--5-.pdf</t>
  </si>
  <si>
    <t xml:space="preserve">LOCAÇÃO  DE  ASPIRAÇÃO MÉDICA </t>
  </si>
  <si>
    <t>https://www.hospitalmarialucinda.org/files/pdf/air-liquide---vacuo-2022-16_23_4-3239186127-contrato-vacuo---assinado---cabo.pdf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</si>
  <si>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</si>
  <si>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</si>
  <si>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</si>
  <si>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</si>
  <si>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</si>
  <si>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https://www.hospitalmarialucinda.org/files/pdf/gcinet---rh3-2022-16_23_4-59916327-contrato-gcinet-2022.pdf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</si>
  <si>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</si>
  <si>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</si>
  <si>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</si>
  <si>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</si>
  <si>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</si>
  <si>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</si>
  <si>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</si>
  <si>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</si>
  <si>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</si>
  <si>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</si>
  <si>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HPC SAUDE SERVICOS MEDICOS LTDA</t>
  </si>
  <si>
    <t>https://www.hospitalmarialucinda.org/files/pdf/hpc-saude-servicos-medicos-ltda---pj-med-16_23_4-hpc-saude-servicos-medicos-ltda.pdf</t>
  </si>
  <si>
    <t>RH DESENVOLVIMENTO DE PESSOAS</t>
  </si>
  <si>
    <t xml:space="preserve">SERV PROFISSIONAIS ESPECIALIZADOS RECURSOS HUMANOS 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</si>
  <si>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</si>
  <si>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</si>
  <si>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</si>
  <si>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</si>
  <si>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</si>
  <si>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</si>
  <si>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</si>
  <si>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</si>
  <si>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</si>
  <si>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</si>
  <si>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</si>
  <si>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</si>
  <si>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</si>
  <si>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</si>
  <si>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</si>
  <si>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</si>
  <si>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</si>
  <si>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</si>
  <si>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</si>
  <si>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</si>
  <si>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</si>
  <si>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</si>
  <si>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</si>
  <si>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</si>
  <si>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</si>
  <si>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</si>
  <si>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</si>
  <si>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</si>
  <si>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</si>
  <si>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</si>
  <si>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</si>
  <si>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</si>
  <si>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FORNECIMENTO DE HARDWARE AS A SERVICE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</si>
  <si>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</si>
  <si>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</si>
  <si>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</si>
  <si>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</si>
  <si>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</si>
  <si>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</si>
  <si>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</si>
  <si>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</si>
  <si>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</si>
  <si>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</si>
  <si>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</si>
  <si>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</si>
  <si>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</si>
  <si>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</si>
  <si>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</si>
  <si>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</si>
  <si>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</si>
  <si>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</si>
  <si>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</si>
  <si>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</si>
  <si>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</si>
  <si>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</si>
  <si>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</si>
  <si>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</si>
  <si>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</si>
  <si>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</si>
  <si>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</si>
  <si>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</si>
  <si>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</si>
  <si>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</si>
  <si>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</si>
  <si>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</si>
  <si>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</si>
  <si>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</si>
  <si>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</si>
  <si>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>PORTALMED ATIVIDADES MEDICAS LTDA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</si>
  <si>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</si>
  <si>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</si>
  <si>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</si>
  <si>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</si>
  <si>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</si>
  <si>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</si>
  <si>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</si>
  <si>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INSPETORIA SALESIANA DO NORDESTE DO BRASIL</t>
  </si>
  <si>
    <t xml:space="preserve">TAXA ADMINISTRATIVA JOVENS APRENDIZES </t>
  </si>
  <si>
    <t>https://www.hospitalmarialucinda.org/files/pdf/inspetoria-salesiana-do-nordeste-do-brasil-16_23_4-contrato-salesianos.pdf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</si>
  <si>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</si>
  <si>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</si>
  <si>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</si>
  <si>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</si>
  <si>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</si>
  <si>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</si>
  <si>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SERVAL SERVIÇOS E LIMPEZA LTDA</t>
  </si>
  <si>
    <t>PRESTAÇÃO DE SERVICOS DE LIMPEZA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</si>
  <si>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</si>
  <si>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</si>
  <si>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</si>
  <si>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</si>
  <si>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https://www.hospitalmarialucinda.org/files/pdf/vitorino-e-maia-advogados-16_23_4-contrato-vitorino-e-maia-advogados.pdf</t>
  </si>
  <si>
    <t>MV 2022</t>
  </si>
  <si>
    <t>LICENCA DE SOFTWARE</t>
  </si>
  <si>
    <t>https://www.hospitalmarialucinda.org/files/pdf/mv-2022-16_23_4-1808023879-mv-cabo-de-santo-agostinho.pdf</t>
  </si>
  <si>
    <t>ZURICH VIDA EMPRESA</t>
  </si>
  <si>
    <t>PRESTAÇÃO DE SERVIÇO DE SEGURO DE VIDA</t>
  </si>
  <si>
    <t>https://www.hospitalmarialucinda.org/files/pdf/zurich-2022-16_23_4-1624930396-zurich-2022---upa-cabo--1-.pdf</t>
  </si>
  <si>
    <t>EMBRAESTER EMPRESA BRASILEIRA DE ESTERILIZAÇÕES EIRELI</t>
  </si>
  <si>
    <t>PRESTAÇÃO DE SERVIÇOS DE ESTERILIZAÇÃO DE PRODUTOS MÉDICOS HOSPITALARES</t>
  </si>
  <si>
    <t>WHITE MARTINS GASES INDUSTRIAIS DO NORDESTE LTDA</t>
  </si>
  <si>
    <t>PRESTAÇÃO DE SERVIÇO DE ASSISTENCIA TÉCNICA, LOCAÇÃO E FORNECIMENTO DE GASES MEDICINAIS</t>
  </si>
  <si>
    <t>https://www.hospitalmarialucinda.org/files/pdf/white-martins-gases-industriais-do-nordeste-ltda-16_23_4-contrato-white-martins.pdf</t>
  </si>
  <si>
    <t>IRENE MEDICINA INTEGRATIVA LTDA</t>
  </si>
  <si>
    <t>https://www.hospitalmarialucinda.org/files/pdf/irene-medicina-integrativa-ltda---pj-med-16_23_4-331689635-irene-medicina-integrativa-ltda.pdf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</si>
</sst>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-%20PLANILHA%20CONT&#193;BIL%20FINANCEIRA/Planilha%20Cont&#225;bil%20Financeira/2023/06%20-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86" zoomScale="90" zoomScaleNormal="90" workbookViewId="0">
      <selection activeCell="F89" sqref="F8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111000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44986</v>
      </c>
      <c r="H4" s="14">
        <v>26400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(OCULTAR)'!$Q$3:$S$133,3,0),"")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(OCULTAR)'!$Q$3:$S$133,3,0),"")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44986</v>
      </c>
      <c r="H12" s="12">
        <v>348600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44986</v>
      </c>
      <c r="H13" s="12">
        <v>95400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(OCULTAR)'!$Q$3:$S$133,3,0),"")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44986</v>
      </c>
      <c r="H15" s="12">
        <v>364200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(OCULTAR)'!$Q$3:$S$133,3,0),"")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(OCULTAR)'!$Q$3:$S$133,3,0),"")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44986</v>
      </c>
      <c r="H17" s="12">
        <v>249000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(OCULTAR)'!$Q$3:$S$133,3,0),"")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(OCULTAR)'!$Q$3:$S$133,3,0),"")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(OCULTAR)'!$Q$3:$S$133,3,0),"")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252000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(OCULTAR)'!$Q$3:$S$133,3,0),"")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330600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(OCULTAR)'!$Q$3:$S$133,3,0),"")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(OCULTAR)'!$Q$3:$S$133,3,0),"")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(OCULTAR)'!$Q$3:$S$133,3,0),"")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(OCULTAR)'!$Q$3:$S$133,3,0),"")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44986</v>
      </c>
      <c r="H25" s="12">
        <v>336600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(OCULTAR)'!$Q$3:$S$133,3,0),"")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336600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(OCULTAR)'!$Q$3:$S$133,3,0),"")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165000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(OCULTAR)'!$Q$3:$S$133,3,0),"")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(OCULTAR)'!$Q$3:$S$133,3,0),"")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(OCULTAR)'!$Q$3:$S$133,3,0),"")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(OCULTAR)'!$Q$3:$S$133,3,0),"")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44986</v>
      </c>
      <c r="H31" s="12">
        <v>120600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(OCULTAR)'!$Q$3:$S$133,3,0),"")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44986</v>
      </c>
      <c r="H32" s="12">
        <v>56100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(OCULTAR)'!$Q$3:$S$133,3,0),"")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(OCULTAR)'!$Q$3:$S$133,3,0),"")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(OCULTAR)'!$Q$3:$S$133,3,0),"")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(OCULTAR)'!$Q$3:$S$133,3,0),"")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44986</v>
      </c>
      <c r="H36" s="12">
        <v>373800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(OCULTAR)'!$Q$3:$S$133,3,0),"")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(OCULTAR)'!$Q$3:$S$133,3,0),"")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44622</v>
      </c>
      <c r="G38" s="9">
        <v>44986</v>
      </c>
      <c r="H38" s="12">
        <v>48600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(OCULTAR)'!$Q$3:$S$133,3,0),"")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(OCULTAR)'!$Q$3:$S$133,3,0),"")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44621</v>
      </c>
      <c r="G40" s="9">
        <v>44986</v>
      </c>
      <c r="H40" s="12">
        <v>6000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(OCULTAR)'!$Q$3:$S$133,3,0),"")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44986</v>
      </c>
      <c r="H41" s="12">
        <v>50952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(OCULTAR)'!$Q$3:$S$133,3,0),"")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44622</v>
      </c>
      <c r="G42" s="9">
        <v>44986</v>
      </c>
      <c r="H42" s="12">
        <v>14.5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(OCULTAR)'!$Q$3:$S$133,3,0),"")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44658</v>
      </c>
      <c r="G43" s="9">
        <v>44991</v>
      </c>
      <c r="H43" s="12">
        <v>10800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(OCULTAR)'!$Q$3:$S$133,3,0),"")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(OCULTAR)'!$Q$3:$S$133,3,0),"")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8640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(OCULTAR)'!$Q$3:$S$133,3,0),"")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(OCULTAR)'!$Q$3:$S$133,3,0),"")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(OCULTAR)'!$Q$3:$S$133,3,0),"")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44622</v>
      </c>
      <c r="G48" s="9">
        <v>44987</v>
      </c>
      <c r="H48" s="12">
        <v>538236.12</v>
      </c>
      <c r="I48" s="11" t="s">
        <v>167</v>
      </c>
    </row>
    <row r="49" spans="1:9" ht="20.25" customHeight="1" x14ac:dyDescent="0.2">
      <c r="A49" s="4">
        <f>IFERROR(VLOOKUP(B49,'[1]DADOS (OCULTAR)'!$Q$3:$S$133,3,0),"")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25200</v>
      </c>
      <c r="I49" s="11" t="s">
        <v>170</v>
      </c>
    </row>
    <row r="50" spans="1:9" ht="20.25" customHeight="1" x14ac:dyDescent="0.2">
      <c r="A50" s="4">
        <f>IFERROR(VLOOKUP(B50,'[1]DADOS (OCULTAR)'!$Q$3:$S$133,3,0),"")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(OCULTAR)'!$Q$3:$S$133,3,0),"")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(OCULTAR)'!$Q$3:$S$133,3,0),"")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44622</v>
      </c>
      <c r="G52" s="9">
        <v>44986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(OCULTAR)'!$Q$3:$S$133,3,0),"")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(OCULTAR)'!$Q$3:$S$133,3,0),"")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(OCULTAR)'!$Q$3:$S$133,3,0),"")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44986</v>
      </c>
      <c r="H55" s="12">
        <v>3960</v>
      </c>
      <c r="I55" s="11" t="s">
        <v>188</v>
      </c>
    </row>
    <row r="56" spans="1:9" ht="20.25" customHeight="1" x14ac:dyDescent="0.2">
      <c r="A56" s="4">
        <f>IFERROR(VLOOKUP(B56,'[1]DADOS (OCULTAR)'!$Q$3:$S$133,3,0),"")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172250.04</v>
      </c>
      <c r="I56" s="11" t="s">
        <v>191</v>
      </c>
    </row>
    <row r="57" spans="1:9" ht="20.25" customHeight="1" x14ac:dyDescent="0.2">
      <c r="A57" s="4">
        <f>IFERROR(VLOOKUP(B57,'[1]DADOS (OCULTAR)'!$Q$3:$S$133,3,0),"")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44622</v>
      </c>
      <c r="G57" s="9">
        <v>44986</v>
      </c>
      <c r="H57" s="12">
        <v>4560</v>
      </c>
      <c r="I57" s="11" t="s">
        <v>194</v>
      </c>
    </row>
    <row r="58" spans="1:9" ht="20.25" customHeight="1" x14ac:dyDescent="0.2">
      <c r="A58" s="4">
        <f>IFERROR(VLOOKUP(B58,'[1]DADOS (OCULTAR)'!$Q$3:$S$133,3,0),"")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44986</v>
      </c>
      <c r="H58" s="12">
        <v>10560</v>
      </c>
      <c r="I58" s="11" t="s">
        <v>197</v>
      </c>
    </row>
    <row r="59" spans="1:9" ht="20.25" customHeight="1" x14ac:dyDescent="0.2">
      <c r="A59" s="4">
        <f>IFERROR(VLOOKUP(B59,'[1]DADOS (OCULTAR)'!$Q$3:$S$133,3,0),"")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(OCULTAR)'!$Q$3:$S$133,3,0),"")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44986</v>
      </c>
      <c r="H60" s="12">
        <v>101400</v>
      </c>
      <c r="I60" s="11" t="s">
        <v>200</v>
      </c>
    </row>
    <row r="61" spans="1:9" ht="20.25" customHeight="1" x14ac:dyDescent="0.2">
      <c r="A61" s="4">
        <f>IFERROR(VLOOKUP(B61,'[1]DADOS (OCULTAR)'!$Q$3:$S$133,3,0),"")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(OCULTAR)'!$Q$3:$S$133,3,0),"")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(OCULTAR)'!$Q$3:$S$133,3,0),"")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(OCULTAR)'!$Q$3:$S$133,3,0),"")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44621</v>
      </c>
      <c r="H64" s="12">
        <v>15000</v>
      </c>
      <c r="I64" s="11" t="s">
        <v>207</v>
      </c>
    </row>
    <row r="65" spans="1:9" ht="20.25" customHeight="1" x14ac:dyDescent="0.2">
      <c r="A65" s="4">
        <f>IFERROR(VLOOKUP(B65,'[1]DADOS (OCULTAR)'!$Q$3:$S$133,3,0),"")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(OCULTAR)'!$Q$3:$S$133,3,0),"")</f>
        <v>9767633000790</v>
      </c>
      <c r="B66" s="5" t="s">
        <v>9</v>
      </c>
      <c r="C66" s="6">
        <v>21035995000104</v>
      </c>
      <c r="D66" s="7" t="s">
        <v>211</v>
      </c>
      <c r="E66" s="8" t="s">
        <v>212</v>
      </c>
      <c r="F66" s="9">
        <v>44621</v>
      </c>
      <c r="G66" s="9">
        <v>44986</v>
      </c>
      <c r="H66" s="12">
        <v>2994.78</v>
      </c>
      <c r="I66" s="11" t="s">
        <v>213</v>
      </c>
    </row>
    <row r="67" spans="1:9" ht="20.25" customHeight="1" x14ac:dyDescent="0.2">
      <c r="A67" s="4">
        <f>IFERROR(VLOOKUP(B67,'[1]DADOS (OCULTAR)'!$Q$3:$S$133,3,0),"")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44768</v>
      </c>
      <c r="G67" s="9">
        <v>45133</v>
      </c>
      <c r="H67" s="12">
        <v>46399.7</v>
      </c>
      <c r="I67" s="11" t="s">
        <v>216</v>
      </c>
    </row>
    <row r="68" spans="1:9" ht="20.25" customHeight="1" x14ac:dyDescent="0.2">
      <c r="A68" s="4">
        <f>IFERROR(VLOOKUP(B68,'[1]DADOS (OCULTAR)'!$Q$3:$S$133,3,0),"")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44621</v>
      </c>
      <c r="G68" s="9">
        <v>44986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(OCULTAR)'!$Q$3:$S$133,3,0),"")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44986</v>
      </c>
      <c r="H69" s="12">
        <v>150000</v>
      </c>
      <c r="I69" s="11" t="s">
        <v>222</v>
      </c>
    </row>
    <row r="70" spans="1:9" ht="20.25" customHeight="1" x14ac:dyDescent="0.2">
      <c r="A70" s="4">
        <f>IFERROR(VLOOKUP(B70,'[1]DADOS (OCULTAR)'!$Q$3:$S$133,3,0),"")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45017</v>
      </c>
      <c r="H70" s="12">
        <v>120000</v>
      </c>
      <c r="I70" s="11" t="s">
        <v>224</v>
      </c>
    </row>
    <row r="71" spans="1:9" ht="20.25" customHeight="1" x14ac:dyDescent="0.2">
      <c r="A71" s="4">
        <f>IFERROR(VLOOKUP(B71,'[1]DADOS (OCULTAR)'!$Q$3:$S$133,3,0),"")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(OCULTAR)'!$Q$3:$S$133,3,0),"")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44627</v>
      </c>
      <c r="G72" s="9">
        <v>44992</v>
      </c>
      <c r="H72" s="12">
        <v>9120</v>
      </c>
      <c r="I72" s="11" t="s">
        <v>230</v>
      </c>
    </row>
    <row r="73" spans="1:9" ht="20.25" customHeight="1" x14ac:dyDescent="0.2">
      <c r="A73" s="4">
        <f>IFERROR(VLOOKUP(B73,'[1]DADOS (OCULTAR)'!$Q$3:$S$133,3,0),"")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(OCULTAR)'!$Q$3:$S$133,3,0),"")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(OCULTAR)'!$Q$3:$S$133,3,0),"")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(OCULTAR)'!$Q$3:$S$133,3,0),"")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(OCULTAR)'!$Q$3:$S$133,3,0),"")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(OCULTAR)'!$Q$3:$S$133,3,0),"")</f>
        <v>9767633000790</v>
      </c>
      <c r="B78" s="5" t="s">
        <v>9</v>
      </c>
      <c r="C78" s="6">
        <v>46190399000111</v>
      </c>
      <c r="D78" s="7" t="s">
        <v>241</v>
      </c>
      <c r="E78" s="8" t="s">
        <v>33</v>
      </c>
      <c r="F78" s="9">
        <v>44622</v>
      </c>
      <c r="G78" s="9">
        <v>44622</v>
      </c>
      <c r="H78" s="12">
        <v>15000</v>
      </c>
      <c r="I78" s="11" t="s">
        <v>242</v>
      </c>
    </row>
    <row r="79" spans="1:9" ht="20.25" customHeight="1" x14ac:dyDescent="0.2">
      <c r="A79" s="4">
        <f>IFERROR(VLOOKUP(B79,'[1]DADOS (OCULTAR)'!$Q$3:$S$133,3,0),"")</f>
        <v>9767633000790</v>
      </c>
      <c r="B79" s="5" t="s">
        <v>9</v>
      </c>
      <c r="C79" s="6">
        <v>7523792000128</v>
      </c>
      <c r="D79" s="7" t="s">
        <v>168</v>
      </c>
      <c r="E79" s="8" t="s">
        <v>169</v>
      </c>
      <c r="F79" s="9">
        <v>44622</v>
      </c>
      <c r="G79" s="9">
        <v>44986</v>
      </c>
      <c r="H79" s="12">
        <v>25200</v>
      </c>
      <c r="I79" s="11" t="s">
        <v>170</v>
      </c>
    </row>
    <row r="80" spans="1:9" ht="20.25" customHeight="1" x14ac:dyDescent="0.2">
      <c r="A80" s="4">
        <f>IFERROR(VLOOKUP(B80,'[1]DADOS (OCULTAR)'!$Q$3:$S$133,3,0),"")</f>
        <v>9767633000790</v>
      </c>
      <c r="B80" s="5" t="s">
        <v>9</v>
      </c>
      <c r="C80" s="6">
        <v>17658187000118</v>
      </c>
      <c r="D80" s="7" t="s">
        <v>243</v>
      </c>
      <c r="E80" s="8" t="s">
        <v>244</v>
      </c>
      <c r="F80" s="9">
        <v>44621</v>
      </c>
      <c r="G80" s="9">
        <v>44986</v>
      </c>
      <c r="H80" s="12">
        <v>5585.1</v>
      </c>
      <c r="I80" s="11" t="s">
        <v>230</v>
      </c>
    </row>
    <row r="81" spans="1:9" ht="20.25" customHeight="1" x14ac:dyDescent="0.2">
      <c r="A81" s="4">
        <f>IFERROR(VLOOKUP(B81,'[1]DADOS (OCULTAR)'!$Q$3:$S$133,3,0),"")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(OCULTAR)'!$Q$3:$S$133,3,0),"")</f>
        <v>9767633000790</v>
      </c>
      <c r="B82" s="5" t="s">
        <v>9</v>
      </c>
      <c r="C82" s="6">
        <v>32566472000100</v>
      </c>
      <c r="D82" s="7" t="s">
        <v>245</v>
      </c>
      <c r="E82" s="8" t="s">
        <v>33</v>
      </c>
      <c r="F82" s="9">
        <v>44685</v>
      </c>
      <c r="G82" s="9">
        <v>45050</v>
      </c>
      <c r="H82" s="12">
        <v>10140</v>
      </c>
      <c r="I82" s="11" t="s">
        <v>246</v>
      </c>
    </row>
    <row r="83" spans="1:9" ht="20.25" customHeight="1" x14ac:dyDescent="0.2">
      <c r="A83" s="4">
        <f>IFERROR(VLOOKUP(B83,'[1]DADOS (OCULTAR)'!$Q$3:$S$133,3,0),"")</f>
        <v>9767633000790</v>
      </c>
      <c r="B83" s="5" t="s">
        <v>9</v>
      </c>
      <c r="C83" s="6">
        <v>46452613000160</v>
      </c>
      <c r="D83" s="7" t="s">
        <v>247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248</v>
      </c>
    </row>
    <row r="84" spans="1:9" ht="20.25" customHeight="1" x14ac:dyDescent="0.2">
      <c r="A84" s="4">
        <f>IFERROR(VLOOKUP(B84,'[1]DADOS (OCULTAR)'!$Q$3:$S$133,3,0),"")</f>
        <v>9767633000790</v>
      </c>
      <c r="B84" s="5" t="s">
        <v>9</v>
      </c>
      <c r="C84" s="6">
        <v>46190399000111</v>
      </c>
      <c r="D84" s="7" t="s">
        <v>241</v>
      </c>
      <c r="E84" s="8" t="s">
        <v>33</v>
      </c>
      <c r="F84" s="9">
        <v>44682</v>
      </c>
      <c r="G84" s="9">
        <v>45047</v>
      </c>
      <c r="H84" s="12">
        <v>2500</v>
      </c>
      <c r="I84" s="11" t="s">
        <v>242</v>
      </c>
    </row>
    <row r="85" spans="1:9" ht="20.25" customHeight="1" x14ac:dyDescent="0.2">
      <c r="A85" s="4">
        <f>IFERROR(VLOOKUP(B85,'[1]DADOS (OCULTAR)'!$Q$3:$S$133,3,0),"")</f>
        <v>9767633000790</v>
      </c>
      <c r="B85" s="5" t="s">
        <v>9</v>
      </c>
      <c r="C85" s="6">
        <v>46744432000108</v>
      </c>
      <c r="D85" s="7" t="s">
        <v>249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250</v>
      </c>
    </row>
    <row r="86" spans="1:9" ht="20.25" customHeight="1" x14ac:dyDescent="0.2">
      <c r="A86" s="4">
        <f>IFERROR(VLOOKUP(B86,'[1]DADOS (OCULTAR)'!$Q$3:$S$133,3,0),"")</f>
        <v>9767633000790</v>
      </c>
      <c r="B86" s="5" t="s">
        <v>9</v>
      </c>
      <c r="C86" s="6">
        <v>46966662000111</v>
      </c>
      <c r="D86" s="7" t="s">
        <v>251</v>
      </c>
      <c r="E86" s="8" t="s">
        <v>33</v>
      </c>
      <c r="F86" s="9">
        <v>44713</v>
      </c>
      <c r="G86" s="9">
        <v>45078</v>
      </c>
      <c r="H86" s="12">
        <v>10140</v>
      </c>
      <c r="I86" s="11" t="s">
        <v>252</v>
      </c>
    </row>
    <row r="87" spans="1:9" ht="20.25" customHeight="1" x14ac:dyDescent="0.2">
      <c r="A87" s="4">
        <f>IFERROR(VLOOKUP(B87,'[1]DADOS (OCULTAR)'!$Q$3:$S$133,3,0),"")</f>
        <v>9767633000790</v>
      </c>
      <c r="B87" s="5" t="s">
        <v>9</v>
      </c>
      <c r="C87" s="6">
        <v>46621167000170</v>
      </c>
      <c r="D87" s="7" t="s">
        <v>253</v>
      </c>
      <c r="E87" s="8" t="s">
        <v>33</v>
      </c>
      <c r="F87" s="9">
        <v>44743</v>
      </c>
      <c r="G87" s="9">
        <v>45108</v>
      </c>
      <c r="H87" s="12">
        <v>10560</v>
      </c>
      <c r="I87" s="11" t="s">
        <v>254</v>
      </c>
    </row>
    <row r="88" spans="1:9" ht="20.25" customHeight="1" x14ac:dyDescent="0.2">
      <c r="A88" s="4">
        <f>IFERROR(VLOOKUP(B88,'[1]DADOS (OCULTAR)'!$Q$3:$S$133,3,0),"")</f>
        <v>9767633000790</v>
      </c>
      <c r="B88" s="5" t="s">
        <v>9</v>
      </c>
      <c r="C88" s="6">
        <v>25256692000164</v>
      </c>
      <c r="D88" s="7" t="s">
        <v>255</v>
      </c>
      <c r="E88" s="8" t="s">
        <v>33</v>
      </c>
      <c r="F88" s="9">
        <v>44743</v>
      </c>
      <c r="G88" s="9">
        <v>45108</v>
      </c>
      <c r="H88" s="12">
        <v>10560</v>
      </c>
      <c r="I88" s="11" t="s">
        <v>256</v>
      </c>
    </row>
    <row r="89" spans="1:9" ht="20.25" customHeight="1" x14ac:dyDescent="0.2">
      <c r="A89" s="4">
        <f>IFERROR(VLOOKUP(B89,'[1]DADOS (OCULTAR)'!$Q$3:$S$133,3,0),"")</f>
        <v>9767633000790</v>
      </c>
      <c r="B89" s="5" t="s">
        <v>9</v>
      </c>
      <c r="C89" s="6">
        <v>46852548000160</v>
      </c>
      <c r="D89" s="7" t="s">
        <v>257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258</v>
      </c>
    </row>
    <row r="90" spans="1:9" ht="20.25" customHeight="1" x14ac:dyDescent="0.2">
      <c r="A90" s="4">
        <f>IFERROR(VLOOKUP(B90,'[1]DADOS (OCULTAR)'!$Q$3:$S$133,3,0),"")</f>
        <v>9767633000790</v>
      </c>
      <c r="B90" s="5" t="s">
        <v>9</v>
      </c>
      <c r="C90" s="6">
        <v>46440478000133</v>
      </c>
      <c r="D90" s="7" t="s">
        <v>259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260</v>
      </c>
    </row>
    <row r="91" spans="1:9" ht="20.25" customHeight="1" x14ac:dyDescent="0.2">
      <c r="A91" s="4">
        <f>IFERROR(VLOOKUP(B91,'[1]DADOS (OCULTAR)'!$Q$3:$S$133,3,0),"")</f>
        <v>9767633000790</v>
      </c>
      <c r="B91" s="5" t="s">
        <v>9</v>
      </c>
      <c r="C91" s="6">
        <v>46618437000194</v>
      </c>
      <c r="D91" s="7" t="s">
        <v>261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262</v>
      </c>
    </row>
    <row r="92" spans="1:9" ht="20.25" customHeight="1" x14ac:dyDescent="0.2">
      <c r="A92" s="4">
        <f>IFERROR(VLOOKUP(B92,'[1]DADOS (OCULTAR)'!$Q$3:$S$133,3,0),"")</f>
        <v>9767633000790</v>
      </c>
      <c r="B92" s="5" t="s">
        <v>9</v>
      </c>
      <c r="C92" s="6">
        <v>46099346000190</v>
      </c>
      <c r="D92" s="7" t="s">
        <v>263</v>
      </c>
      <c r="E92" s="8" t="s">
        <v>33</v>
      </c>
      <c r="F92" s="9">
        <v>44713</v>
      </c>
      <c r="G92" s="9">
        <v>45078</v>
      </c>
      <c r="H92" s="12">
        <v>10560</v>
      </c>
      <c r="I92" s="11" t="s">
        <v>264</v>
      </c>
    </row>
    <row r="93" spans="1:9" ht="20.25" customHeight="1" x14ac:dyDescent="0.2">
      <c r="A93" s="4">
        <f>IFERROR(VLOOKUP(B93,'[1]DADOS (OCULTAR)'!$Q$3:$S$133,3,0),"")</f>
        <v>9767633000790</v>
      </c>
      <c r="B93" s="5" t="s">
        <v>9</v>
      </c>
      <c r="C93" s="6">
        <v>46711666000159</v>
      </c>
      <c r="D93" s="7" t="s">
        <v>265</v>
      </c>
      <c r="E93" s="8" t="s">
        <v>33</v>
      </c>
      <c r="F93" s="9">
        <v>44713</v>
      </c>
      <c r="G93" s="9">
        <v>45078</v>
      </c>
      <c r="H93" s="12">
        <v>10560</v>
      </c>
      <c r="I93" s="11" t="s">
        <v>266</v>
      </c>
    </row>
    <row r="94" spans="1:9" ht="20.25" customHeight="1" x14ac:dyDescent="0.2">
      <c r="A94" s="4">
        <f>IFERROR(VLOOKUP(B94,'[1]DADOS (OCULTAR)'!$Q$3:$S$133,3,0),"")</f>
        <v>9767633000790</v>
      </c>
      <c r="B94" s="5" t="s">
        <v>9</v>
      </c>
      <c r="C94" s="6">
        <v>46654560000160</v>
      </c>
      <c r="D94" s="7" t="s">
        <v>267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268</v>
      </c>
    </row>
    <row r="95" spans="1:9" ht="20.25" customHeight="1" x14ac:dyDescent="0.2">
      <c r="A95" s="4">
        <f>IFERROR(VLOOKUP(B95,'[1]DADOS (OCULTAR)'!$Q$3:$S$133,3,0),"")</f>
        <v>9767633000790</v>
      </c>
      <c r="B95" s="5" t="s">
        <v>9</v>
      </c>
      <c r="C95" s="6">
        <v>46560147000137</v>
      </c>
      <c r="D95" s="7" t="s">
        <v>269</v>
      </c>
      <c r="E95" s="8" t="s">
        <v>33</v>
      </c>
      <c r="F95" s="9">
        <v>44713</v>
      </c>
      <c r="G95" s="9">
        <v>45078</v>
      </c>
      <c r="H95" s="12">
        <v>10560</v>
      </c>
      <c r="I95" s="11" t="s">
        <v>270</v>
      </c>
    </row>
    <row r="96" spans="1:9" ht="20.25" customHeight="1" x14ac:dyDescent="0.2">
      <c r="A96" s="4">
        <f>IFERROR(VLOOKUP(B96,'[1]DADOS (OCULTAR)'!$Q$3:$S$133,3,0),"")</f>
        <v>9767633000790</v>
      </c>
      <c r="B96" s="5" t="s">
        <v>9</v>
      </c>
      <c r="C96" s="6">
        <v>43466551000158</v>
      </c>
      <c r="D96" s="7" t="s">
        <v>271</v>
      </c>
      <c r="E96" s="8" t="s">
        <v>33</v>
      </c>
      <c r="F96" s="9">
        <v>44713</v>
      </c>
      <c r="G96" s="9">
        <v>45078</v>
      </c>
      <c r="H96" s="12">
        <v>10560</v>
      </c>
      <c r="I96" s="11" t="s">
        <v>272</v>
      </c>
    </row>
    <row r="97" spans="1:9" ht="20.25" customHeight="1" x14ac:dyDescent="0.2">
      <c r="A97" s="4">
        <f>IFERROR(VLOOKUP(B97,'[1]DADOS (OCULTAR)'!$Q$3:$S$133,3,0),"")</f>
        <v>9767633000790</v>
      </c>
      <c r="B97" s="5" t="s">
        <v>9</v>
      </c>
      <c r="C97" s="6">
        <v>45092317000133</v>
      </c>
      <c r="D97" s="7" t="s">
        <v>273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274</v>
      </c>
    </row>
    <row r="98" spans="1:9" ht="20.25" customHeight="1" x14ac:dyDescent="0.2">
      <c r="A98" s="4">
        <f>IFERROR(VLOOKUP(B98,'[1]DADOS (OCULTAR)'!$Q$3:$S$133,3,0),"")</f>
        <v>9767633000790</v>
      </c>
      <c r="B98" s="5" t="s">
        <v>9</v>
      </c>
      <c r="C98" s="6">
        <v>37002886000112</v>
      </c>
      <c r="D98" s="7" t="s">
        <v>275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276</v>
      </c>
    </row>
    <row r="99" spans="1:9" ht="20.25" customHeight="1" x14ac:dyDescent="0.2">
      <c r="A99" s="4">
        <f>IFERROR(VLOOKUP(B99,'[1]DADOS (OCULTAR)'!$Q$3:$S$133,3,0),"")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(OCULTAR)'!$Q$3:$S$133,3,0),"")</f>
        <v>9767633000790</v>
      </c>
      <c r="B100" s="5" t="s">
        <v>9</v>
      </c>
      <c r="C100" s="6">
        <v>18630942000119</v>
      </c>
      <c r="D100" s="7" t="s">
        <v>138</v>
      </c>
      <c r="E100" s="8" t="s">
        <v>277</v>
      </c>
      <c r="F100" s="9">
        <v>44641</v>
      </c>
      <c r="G100" s="9">
        <v>45006</v>
      </c>
      <c r="H100" s="12">
        <v>16984</v>
      </c>
      <c r="I100" s="11" t="s">
        <v>140</v>
      </c>
    </row>
    <row r="101" spans="1:9" ht="20.25" customHeight="1" x14ac:dyDescent="0.2">
      <c r="A101" s="4">
        <f>IFERROR(VLOOKUP(B101,'[1]DADOS (OCULTAR)'!$Q$3:$S$133,3,0),"")</f>
        <v>9767633000790</v>
      </c>
      <c r="B101" s="5" t="s">
        <v>9</v>
      </c>
      <c r="C101" s="6">
        <v>47378151000141</v>
      </c>
      <c r="D101" s="7" t="s">
        <v>278</v>
      </c>
      <c r="E101" s="8" t="s">
        <v>279</v>
      </c>
      <c r="F101" s="9">
        <v>44776</v>
      </c>
      <c r="G101" s="9">
        <v>45141</v>
      </c>
      <c r="H101" s="12">
        <v>2700</v>
      </c>
      <c r="I101" s="11" t="s">
        <v>280</v>
      </c>
    </row>
    <row r="102" spans="1:9" ht="20.25" customHeight="1" x14ac:dyDescent="0.2">
      <c r="A102" s="4">
        <f>IFERROR(VLOOKUP(B102,'[1]DADOS (OCULTAR)'!$Q$3:$S$133,3,0),"")</f>
        <v>9767633000790</v>
      </c>
      <c r="B102" s="5" t="s">
        <v>9</v>
      </c>
      <c r="C102" s="6">
        <v>48761162000179</v>
      </c>
      <c r="D102" s="7" t="s">
        <v>281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282</v>
      </c>
    </row>
    <row r="103" spans="1:9" ht="20.25" customHeight="1" x14ac:dyDescent="0.2">
      <c r="A103" s="4">
        <f>IFERROR(VLOOKUP(B103,'[1]DADOS (OCULTAR)'!$Q$3:$S$133,3,0),"")</f>
        <v>9767633000790</v>
      </c>
      <c r="B103" s="5" t="s">
        <v>9</v>
      </c>
      <c r="C103" s="6">
        <v>47383121000123</v>
      </c>
      <c r="D103" s="7" t="s">
        <v>283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284</v>
      </c>
    </row>
    <row r="104" spans="1:9" ht="20.25" customHeight="1" x14ac:dyDescent="0.2">
      <c r="A104" s="4">
        <f>IFERROR(VLOOKUP(B104,'[1]DADOS (OCULTAR)'!$Q$3:$S$133,3,0),"")</f>
        <v>9767633000790</v>
      </c>
      <c r="B104" s="5" t="s">
        <v>9</v>
      </c>
      <c r="C104" s="6">
        <v>48467031000183</v>
      </c>
      <c r="D104" s="7" t="s">
        <v>285</v>
      </c>
      <c r="E104" s="8" t="s">
        <v>33</v>
      </c>
      <c r="F104" s="9">
        <v>44922</v>
      </c>
      <c r="G104" s="9">
        <v>45287</v>
      </c>
      <c r="H104" s="12">
        <v>13200</v>
      </c>
      <c r="I104" s="11" t="s">
        <v>286</v>
      </c>
    </row>
    <row r="105" spans="1:9" ht="20.25" customHeight="1" x14ac:dyDescent="0.2">
      <c r="A105" s="4">
        <f>IFERROR(VLOOKUP(B105,'[1]DADOS (OCULTAR)'!$Q$3:$S$133,3,0),"")</f>
        <v>9767633000790</v>
      </c>
      <c r="B105" s="5" t="s">
        <v>9</v>
      </c>
      <c r="C105" s="6">
        <v>48707320000102</v>
      </c>
      <c r="D105" s="7" t="s">
        <v>287</v>
      </c>
      <c r="E105" s="8" t="s">
        <v>33</v>
      </c>
      <c r="F105" s="9">
        <v>44896</v>
      </c>
      <c r="G105" s="9">
        <v>45261</v>
      </c>
      <c r="H105" s="12">
        <v>13200</v>
      </c>
      <c r="I105" s="11" t="s">
        <v>288</v>
      </c>
    </row>
    <row r="106" spans="1:9" ht="20.25" customHeight="1" x14ac:dyDescent="0.2">
      <c r="A106" s="4">
        <f>IFERROR(VLOOKUP(B106,'[1]DADOS (OCULTAR)'!$Q$3:$S$133,3,0),"")</f>
        <v>9767633000790</v>
      </c>
      <c r="B106" s="5" t="s">
        <v>9</v>
      </c>
      <c r="C106" s="6">
        <v>48893268000126</v>
      </c>
      <c r="D106" s="7" t="s">
        <v>289</v>
      </c>
      <c r="E106" s="8" t="s">
        <v>33</v>
      </c>
      <c r="F106" s="9">
        <v>44896</v>
      </c>
      <c r="G106" s="9">
        <v>45261</v>
      </c>
      <c r="H106" s="12">
        <v>13200</v>
      </c>
      <c r="I106" s="11" t="s">
        <v>290</v>
      </c>
    </row>
    <row r="107" spans="1:9" ht="20.25" customHeight="1" x14ac:dyDescent="0.2">
      <c r="A107" s="4">
        <f>IFERROR(VLOOKUP(B107,'[1]DADOS (OCULTAR)'!$Q$3:$S$133,3,0),"")</f>
        <v>9767633000790</v>
      </c>
      <c r="B107" s="5" t="s">
        <v>9</v>
      </c>
      <c r="C107" s="6">
        <v>48809466000169</v>
      </c>
      <c r="D107" s="7" t="s">
        <v>291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292</v>
      </c>
    </row>
    <row r="108" spans="1:9" ht="20.25" customHeight="1" x14ac:dyDescent="0.2">
      <c r="A108" s="4">
        <f>IFERROR(VLOOKUP(B108,'[1]DADOS (OCULTAR)'!$Q$3:$S$133,3,0),"")</f>
        <v>9767633000790</v>
      </c>
      <c r="B108" s="5" t="s">
        <v>9</v>
      </c>
      <c r="C108" s="6">
        <v>48699982000188</v>
      </c>
      <c r="D108" s="7" t="s">
        <v>293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294</v>
      </c>
    </row>
    <row r="109" spans="1:9" ht="20.25" customHeight="1" x14ac:dyDescent="0.2">
      <c r="A109" s="4">
        <f>IFERROR(VLOOKUP(B109,'[1]DADOS (OCULTAR)'!$Q$3:$S$133,3,0),"")</f>
        <v>9767633000790</v>
      </c>
      <c r="B109" s="5" t="s">
        <v>9</v>
      </c>
      <c r="C109" s="6">
        <v>43853893000120</v>
      </c>
      <c r="D109" s="7" t="s">
        <v>295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296</v>
      </c>
    </row>
    <row r="110" spans="1:9" ht="20.25" customHeight="1" x14ac:dyDescent="0.2">
      <c r="A110" s="4">
        <f>IFERROR(VLOOKUP(B110,'[1]DADOS (OCULTAR)'!$Q$3:$S$133,3,0),"")</f>
        <v>9767633000790</v>
      </c>
      <c r="B110" s="5" t="s">
        <v>9</v>
      </c>
      <c r="C110" s="6">
        <v>48823881000177</v>
      </c>
      <c r="D110" s="7" t="s">
        <v>297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298</v>
      </c>
    </row>
    <row r="111" spans="1:9" ht="20.25" customHeight="1" x14ac:dyDescent="0.2">
      <c r="A111" s="4">
        <f>IFERROR(VLOOKUP(B111,'[1]DADOS (OCULTAR)'!$Q$3:$S$133,3,0),"")</f>
        <v>9767633000790</v>
      </c>
      <c r="B111" s="5" t="s">
        <v>9</v>
      </c>
      <c r="C111" s="6">
        <v>48787098000103</v>
      </c>
      <c r="D111" s="7" t="s">
        <v>299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300</v>
      </c>
    </row>
    <row r="112" spans="1:9" ht="20.25" customHeight="1" x14ac:dyDescent="0.2">
      <c r="A112" s="4">
        <f>IFERROR(VLOOKUP(B112,'[1]DADOS (OCULTAR)'!$Q$3:$S$133,3,0),"")</f>
        <v>9767633000790</v>
      </c>
      <c r="B112" s="5" t="s">
        <v>9</v>
      </c>
      <c r="C112" s="6">
        <v>45637249000140</v>
      </c>
      <c r="D112" s="7" t="s">
        <v>301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302</v>
      </c>
    </row>
    <row r="113" spans="1:9" ht="20.25" customHeight="1" x14ac:dyDescent="0.2">
      <c r="A113" s="4">
        <f>IFERROR(VLOOKUP(B113,'[1]DADOS (OCULTAR)'!$Q$3:$S$133,3,0),"")</f>
        <v>9767633000790</v>
      </c>
      <c r="B113" s="5" t="s">
        <v>9</v>
      </c>
      <c r="C113" s="6">
        <v>48903408000108</v>
      </c>
      <c r="D113" s="7" t="s">
        <v>303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304</v>
      </c>
    </row>
    <row r="114" spans="1:9" ht="20.25" customHeight="1" x14ac:dyDescent="0.2">
      <c r="A114" s="4">
        <f>IFERROR(VLOOKUP(B114,'[1]DADOS (OCULTAR)'!$Q$3:$S$133,3,0),"")</f>
        <v>9767633000790</v>
      </c>
      <c r="B114" s="5" t="s">
        <v>9</v>
      </c>
      <c r="C114" s="6">
        <v>48935793000167</v>
      </c>
      <c r="D114" s="7" t="s">
        <v>305</v>
      </c>
      <c r="E114" s="8" t="s">
        <v>33</v>
      </c>
      <c r="F114" s="9">
        <v>44922</v>
      </c>
      <c r="G114" s="9">
        <v>45287</v>
      </c>
      <c r="H114" s="12">
        <v>13200</v>
      </c>
      <c r="I114" s="11" t="s">
        <v>306</v>
      </c>
    </row>
    <row r="115" spans="1:9" ht="20.25" customHeight="1" x14ac:dyDescent="0.2">
      <c r="A115" s="4">
        <f>IFERROR(VLOOKUP(B115,'[1]DADOS (OCULTAR)'!$Q$3:$S$133,3,0),"")</f>
        <v>9767633000790</v>
      </c>
      <c r="B115" s="5" t="s">
        <v>9</v>
      </c>
      <c r="C115" s="6">
        <v>48048212000175</v>
      </c>
      <c r="D115" s="7" t="s">
        <v>307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308</v>
      </c>
    </row>
    <row r="116" spans="1:9" ht="20.25" customHeight="1" x14ac:dyDescent="0.2">
      <c r="A116" s="4">
        <f>IFERROR(VLOOKUP(B116,'[1]DADOS (OCULTAR)'!$Q$3:$S$133,3,0),"")</f>
        <v>9767633000790</v>
      </c>
      <c r="B116" s="5" t="s">
        <v>9</v>
      </c>
      <c r="C116" s="6">
        <v>48987538000168</v>
      </c>
      <c r="D116" s="7" t="s">
        <v>309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310</v>
      </c>
    </row>
    <row r="117" spans="1:9" ht="20.25" customHeight="1" x14ac:dyDescent="0.2">
      <c r="A117" s="4">
        <f>IFERROR(VLOOKUP(B117,'[1]DADOS (OCULTAR)'!$Q$3:$S$133,3,0),"")</f>
        <v>9767633000790</v>
      </c>
      <c r="B117" s="5" t="s">
        <v>9</v>
      </c>
      <c r="C117" s="6">
        <v>38823495000121</v>
      </c>
      <c r="D117" s="7" t="s">
        <v>311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312</v>
      </c>
    </row>
    <row r="118" spans="1:9" ht="20.25" customHeight="1" x14ac:dyDescent="0.2">
      <c r="A118" s="4">
        <f>IFERROR(VLOOKUP(B118,'[1]DADOS (OCULTAR)'!$Q$3:$S$133,3,0),"")</f>
        <v>9767633000790</v>
      </c>
      <c r="B118" s="5" t="s">
        <v>9</v>
      </c>
      <c r="C118" s="6">
        <v>43644880000141</v>
      </c>
      <c r="D118" s="7" t="s">
        <v>313</v>
      </c>
      <c r="E118" s="8" t="s">
        <v>33</v>
      </c>
      <c r="F118" s="9">
        <v>44896</v>
      </c>
      <c r="G118" s="9">
        <v>45261</v>
      </c>
      <c r="H118" s="12">
        <v>13200</v>
      </c>
      <c r="I118" s="11" t="s">
        <v>314</v>
      </c>
    </row>
    <row r="119" spans="1:9" ht="20.25" customHeight="1" x14ac:dyDescent="0.2">
      <c r="A119" s="4">
        <f>IFERROR(VLOOKUP(B119,'[1]DADOS (OCULTAR)'!$Q$3:$S$133,3,0),"")</f>
        <v>9767633000790</v>
      </c>
      <c r="B119" s="5" t="s">
        <v>9</v>
      </c>
      <c r="C119" s="6">
        <v>49169681000105</v>
      </c>
      <c r="D119" s="7" t="s">
        <v>315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316</v>
      </c>
    </row>
    <row r="120" spans="1:9" ht="20.25" customHeight="1" x14ac:dyDescent="0.2">
      <c r="A120" s="4">
        <f>IFERROR(VLOOKUP(B120,'[1]DADOS (OCULTAR)'!$Q$3:$S$133,3,0),"")</f>
        <v>9767633000790</v>
      </c>
      <c r="B120" s="5" t="s">
        <v>9</v>
      </c>
      <c r="C120" s="6">
        <v>48934487000106</v>
      </c>
      <c r="D120" s="7" t="s">
        <v>317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318</v>
      </c>
    </row>
    <row r="121" spans="1:9" ht="20.25" customHeight="1" x14ac:dyDescent="0.2">
      <c r="A121" s="4">
        <f>IFERROR(VLOOKUP(B121,'[1]DADOS (OCULTAR)'!$Q$3:$S$133,3,0),"")</f>
        <v>9767633000790</v>
      </c>
      <c r="B121" s="5" t="s">
        <v>9</v>
      </c>
      <c r="C121" s="6">
        <v>16783034000130</v>
      </c>
      <c r="D121" s="7" t="s">
        <v>319</v>
      </c>
      <c r="E121" s="8" t="s">
        <v>320</v>
      </c>
      <c r="F121" s="9">
        <v>44607</v>
      </c>
      <c r="G121" s="9">
        <v>44972</v>
      </c>
      <c r="H121" s="12">
        <v>10600</v>
      </c>
      <c r="I121" s="11" t="s">
        <v>148</v>
      </c>
    </row>
    <row r="122" spans="1:9" ht="20.25" customHeight="1" x14ac:dyDescent="0.2">
      <c r="A122" s="4">
        <f>IFERROR(VLOOKUP(B122,'[1]DADOS (OCULTAR)'!$Q$3:$S$133,3,0),"")</f>
        <v>9767633000790</v>
      </c>
      <c r="B122" s="5" t="s">
        <v>9</v>
      </c>
      <c r="C122" s="6">
        <v>10816775000274</v>
      </c>
      <c r="D122" s="7" t="s">
        <v>321</v>
      </c>
      <c r="E122" s="8" t="s">
        <v>322</v>
      </c>
      <c r="F122" s="9">
        <v>44690</v>
      </c>
      <c r="G122" s="9">
        <v>45055</v>
      </c>
      <c r="H122" s="12">
        <v>4560</v>
      </c>
      <c r="I122" s="11" t="s">
        <v>323</v>
      </c>
    </row>
    <row r="123" spans="1:9" ht="20.25" customHeight="1" x14ac:dyDescent="0.2">
      <c r="A123" s="4">
        <f>IFERROR(VLOOKUP(B123,'[1]DADOS (OCULTAR)'!$Q$3:$S$133,3,0),"")</f>
        <v>9767633000790</v>
      </c>
      <c r="B123" s="5" t="s">
        <v>9</v>
      </c>
      <c r="C123" s="6">
        <v>60765823000130</v>
      </c>
      <c r="D123" s="7" t="s">
        <v>324</v>
      </c>
      <c r="E123" s="8" t="s">
        <v>325</v>
      </c>
      <c r="F123" s="9">
        <v>44873</v>
      </c>
      <c r="G123" s="9">
        <v>45238</v>
      </c>
      <c r="H123" s="12">
        <v>10932</v>
      </c>
      <c r="I123" s="11" t="s">
        <v>326</v>
      </c>
    </row>
    <row r="124" spans="1:9" ht="20.25" customHeight="1" x14ac:dyDescent="0.2">
      <c r="A124" s="4">
        <f>IFERROR(VLOOKUP(B124,'[1]DADOS (OCULTAR)'!$Q$3:$S$133,3,0),"")</f>
        <v>9767633000790</v>
      </c>
      <c r="B124" s="5" t="s">
        <v>9</v>
      </c>
      <c r="C124" s="6">
        <v>11678913000188</v>
      </c>
      <c r="D124" s="7" t="s">
        <v>327</v>
      </c>
      <c r="E124" s="8" t="s">
        <v>328</v>
      </c>
      <c r="F124" s="9">
        <v>44616</v>
      </c>
      <c r="G124" s="9">
        <v>44981</v>
      </c>
      <c r="H124" s="12">
        <v>9000</v>
      </c>
      <c r="I124" s="11" t="s">
        <v>329</v>
      </c>
    </row>
    <row r="125" spans="1:9" ht="20.25" customHeight="1" x14ac:dyDescent="0.2">
      <c r="A125" s="4">
        <f>IFERROR(VLOOKUP(B125,'[1]DADOS (OCULTAR)'!$Q$3:$S$133,3,0),"")</f>
        <v>9767633000790</v>
      </c>
      <c r="B125" s="5" t="s">
        <v>9</v>
      </c>
      <c r="C125" s="6">
        <v>7360290000123</v>
      </c>
      <c r="D125" s="7" t="s">
        <v>330</v>
      </c>
      <c r="E125" s="8" t="s">
        <v>331</v>
      </c>
      <c r="F125" s="9">
        <v>44622</v>
      </c>
      <c r="G125" s="9">
        <v>44987</v>
      </c>
      <c r="H125" s="12">
        <v>34785.300000000003</v>
      </c>
      <c r="I125" s="11" t="s">
        <v>167</v>
      </c>
    </row>
    <row r="126" spans="1:9" ht="20.25" customHeight="1" x14ac:dyDescent="0.2">
      <c r="A126" s="4">
        <f>IFERROR(VLOOKUP(B126,'[1]DADOS (OCULTAR)'!$Q$3:$S$133,3,0),"")</f>
        <v>9767633000790</v>
      </c>
      <c r="B126" s="5" t="s">
        <v>9</v>
      </c>
      <c r="C126" s="6">
        <v>21035995000104</v>
      </c>
      <c r="D126" s="7" t="s">
        <v>211</v>
      </c>
      <c r="E126" s="8" t="s">
        <v>212</v>
      </c>
      <c r="F126" s="9">
        <v>44621</v>
      </c>
      <c r="G126" s="9">
        <v>44986</v>
      </c>
      <c r="H126" s="12">
        <v>2994.78</v>
      </c>
      <c r="I126" s="11" t="s">
        <v>213</v>
      </c>
    </row>
    <row r="127" spans="1:9" ht="20.25" customHeight="1" x14ac:dyDescent="0.2">
      <c r="A127" s="4">
        <f>IFERROR(VLOOKUP(B127,'[1]DADOS (OCULTAR)'!$Q$3:$S$133,3,0),"")</f>
        <v>9767633000790</v>
      </c>
      <c r="B127" s="5" t="s">
        <v>9</v>
      </c>
      <c r="C127" s="6">
        <v>21794062000192</v>
      </c>
      <c r="D127" s="7" t="s">
        <v>217</v>
      </c>
      <c r="E127" s="8" t="s">
        <v>218</v>
      </c>
      <c r="F127" s="9">
        <v>44621</v>
      </c>
      <c r="G127" s="9">
        <v>44986</v>
      </c>
      <c r="H127" s="12">
        <v>3200</v>
      </c>
      <c r="I127" s="11" t="s">
        <v>219</v>
      </c>
    </row>
    <row r="128" spans="1:9" ht="20.25" customHeight="1" x14ac:dyDescent="0.2">
      <c r="A128" s="4">
        <f>IFERROR(VLOOKUP(B128,'[1]DADOS (OCULTAR)'!$Q$3:$S$133,3,0),"")</f>
        <v>9767633000790</v>
      </c>
      <c r="B128" s="5" t="s">
        <v>9</v>
      </c>
      <c r="C128" s="6">
        <v>9863853000121</v>
      </c>
      <c r="D128" s="7" t="s">
        <v>214</v>
      </c>
      <c r="E128" s="8" t="s">
        <v>215</v>
      </c>
      <c r="F128" s="9">
        <v>44768</v>
      </c>
      <c r="G128" s="9">
        <v>45133</v>
      </c>
      <c r="H128" s="12">
        <v>46399.7</v>
      </c>
      <c r="I128" s="11" t="s">
        <v>216</v>
      </c>
    </row>
    <row r="129" spans="1:9" ht="20.25" customHeight="1" x14ac:dyDescent="0.2">
      <c r="A129" s="4">
        <f>IFERROR(VLOOKUP(B129,'[1]DADOS (OCULTAR)'!$Q$3:$S$133,3,0),"")</f>
        <v>9767633000790</v>
      </c>
      <c r="B129" s="5" t="s">
        <v>9</v>
      </c>
      <c r="C129" s="6">
        <v>22400267000109</v>
      </c>
      <c r="D129" s="7" t="s">
        <v>205</v>
      </c>
      <c r="E129" s="8" t="s">
        <v>206</v>
      </c>
      <c r="F129" s="9">
        <v>44621</v>
      </c>
      <c r="G129" s="9">
        <v>44986</v>
      </c>
      <c r="H129" s="12">
        <v>15000</v>
      </c>
      <c r="I129" s="11" t="s">
        <v>207</v>
      </c>
    </row>
    <row r="130" spans="1:9" ht="20.25" customHeight="1" x14ac:dyDescent="0.2">
      <c r="A130" s="4">
        <f>IFERROR(VLOOKUP(B130,'[1]DADOS (OCULTAR)'!$Q$3:$S$133,3,0),"")</f>
        <v>9767633000790</v>
      </c>
      <c r="B130" s="5" t="s">
        <v>9</v>
      </c>
      <c r="C130" s="6">
        <v>13259653000131</v>
      </c>
      <c r="D130" s="7" t="s">
        <v>332</v>
      </c>
      <c r="E130" s="8" t="s">
        <v>333</v>
      </c>
      <c r="F130" s="9">
        <v>44645</v>
      </c>
      <c r="G130" s="9">
        <v>45010</v>
      </c>
      <c r="H130" s="12">
        <v>4596</v>
      </c>
      <c r="I130" s="11" t="s">
        <v>152</v>
      </c>
    </row>
    <row r="131" spans="1:9" ht="20.25" customHeight="1" x14ac:dyDescent="0.2">
      <c r="A131" s="4">
        <f>IFERROR(VLOOKUP(B131,'[1]DADOS (OCULTAR)'!$Q$3:$S$133,3,0),"")</f>
        <v>9767633000790</v>
      </c>
      <c r="B131" s="5" t="s">
        <v>9</v>
      </c>
      <c r="C131" s="6">
        <v>45671533000133</v>
      </c>
      <c r="D131" s="7" t="s">
        <v>334</v>
      </c>
      <c r="E131" s="8" t="s">
        <v>335</v>
      </c>
      <c r="F131" s="9">
        <v>44671</v>
      </c>
      <c r="G131" s="9">
        <v>45036</v>
      </c>
      <c r="H131" s="12">
        <v>26400</v>
      </c>
      <c r="I131" s="11" t="s">
        <v>336</v>
      </c>
    </row>
    <row r="132" spans="1:9" ht="20.25" customHeight="1" x14ac:dyDescent="0.2">
      <c r="A132" s="4">
        <f>IFERROR(VLOOKUP(B132,'[1]DADOS (OCULTAR)'!$Q$3:$S$133,3,0),"")</f>
        <v>9767633000790</v>
      </c>
      <c r="B132" s="5" t="s">
        <v>9</v>
      </c>
      <c r="C132" s="6">
        <v>92306257000780</v>
      </c>
      <c r="D132" s="7" t="s">
        <v>337</v>
      </c>
      <c r="E132" s="8" t="s">
        <v>338</v>
      </c>
      <c r="F132" s="9">
        <v>44622</v>
      </c>
      <c r="G132" s="9">
        <v>44987</v>
      </c>
      <c r="H132" s="12">
        <v>11400</v>
      </c>
      <c r="I132" s="11" t="s">
        <v>339</v>
      </c>
    </row>
    <row r="133" spans="1:9" ht="20.25" customHeight="1" x14ac:dyDescent="0.2">
      <c r="A133" s="4">
        <f>IFERROR(VLOOKUP(B133,'[1]DADOS (OCULTAR)'!$Q$3:$S$133,3,0),"")</f>
        <v>9767633000790</v>
      </c>
      <c r="B133" s="5" t="s">
        <v>9</v>
      </c>
      <c r="C133" s="6">
        <v>17197385000121</v>
      </c>
      <c r="D133" s="7" t="s">
        <v>340</v>
      </c>
      <c r="E133" s="8" t="s">
        <v>341</v>
      </c>
      <c r="F133" s="9">
        <v>44767</v>
      </c>
      <c r="G133" s="9">
        <v>45132</v>
      </c>
      <c r="H133" s="12">
        <v>5880</v>
      </c>
      <c r="I133" s="11" t="s">
        <v>342</v>
      </c>
    </row>
    <row r="134" spans="1:9" ht="20.25" customHeight="1" x14ac:dyDescent="0.2">
      <c r="A134" s="4">
        <f>IFERROR(VLOOKUP(B134,'[1]DADOS (OCULTAR)'!$Q$3:$S$133,3,0),"")</f>
        <v>9767633000790</v>
      </c>
      <c r="B134" s="5" t="s">
        <v>9</v>
      </c>
      <c r="C134" s="6">
        <v>35343136000189</v>
      </c>
      <c r="D134" s="7" t="s">
        <v>343</v>
      </c>
      <c r="E134" s="8" t="s">
        <v>344</v>
      </c>
      <c r="F134" s="9">
        <v>44622</v>
      </c>
      <c r="G134" s="9">
        <v>44987</v>
      </c>
      <c r="H134" s="12">
        <v>11629</v>
      </c>
      <c r="I134" s="11" t="s">
        <v>144</v>
      </c>
    </row>
    <row r="135" spans="1:9" ht="20.25" customHeight="1" x14ac:dyDescent="0.2">
      <c r="A135" s="4">
        <f>IFERROR(VLOOKUP(B135,'[1]DADOS (OCULTAR)'!$Q$3:$S$133,3,0),"")</f>
        <v>9767633000790</v>
      </c>
      <c r="B135" s="5" t="s">
        <v>9</v>
      </c>
      <c r="C135" s="6">
        <v>24380578002041</v>
      </c>
      <c r="D135" s="7" t="s">
        <v>345</v>
      </c>
      <c r="E135" s="8" t="s">
        <v>346</v>
      </c>
      <c r="F135" s="9">
        <v>44622</v>
      </c>
      <c r="G135" s="9">
        <v>44987</v>
      </c>
      <c r="H135" s="12">
        <v>897.59</v>
      </c>
      <c r="I135" s="11" t="s">
        <v>347</v>
      </c>
    </row>
    <row r="136" spans="1:9" ht="20.25" customHeight="1" x14ac:dyDescent="0.2">
      <c r="A136" s="4">
        <f>IFERROR(VLOOKUP(B136,'[1]DADOS (OCULTAR)'!$Q$3:$S$133,3,0),"")</f>
        <v>9767633000790</v>
      </c>
      <c r="B136" s="5" t="s">
        <v>9</v>
      </c>
      <c r="C136" s="6">
        <v>49020800000163</v>
      </c>
      <c r="D136" s="7" t="s">
        <v>348</v>
      </c>
      <c r="E136" s="8" t="s">
        <v>33</v>
      </c>
      <c r="F136" s="9">
        <v>44958</v>
      </c>
      <c r="G136" s="9">
        <v>45323</v>
      </c>
      <c r="H136" s="12">
        <v>1320</v>
      </c>
      <c r="I136" s="11" t="s">
        <v>349</v>
      </c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2023-07-25T22:18:13Z</dcterms:created>
  <dcterms:modified xsi:type="dcterms:W3CDTF">2023-07-25T22:18:29Z</dcterms:modified>
</cp:coreProperties>
</file>