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 COVID/06 Junho/TCE/Arquivos Excel DGMMAS/"/>
    </mc:Choice>
  </mc:AlternateContent>
  <xr:revisionPtr revIDLastSave="0" documentId="8_{4C7A943B-7D61-405B-AEE3-60950D58DACD}" xr6:coauthVersionLast="47" xr6:coauthVersionMax="47" xr10:uidLastSave="{00000000-0000-0000-0000-000000000000}"/>
  <bookViews>
    <workbookView xWindow="28680" yWindow="-120" windowWidth="29040" windowHeight="15720" xr2:uid="{EE3B55AB-18CF-4B2A-BE15-DD3A263A515D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 s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 s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 s="1"/>
  <c r="L1749" i="1"/>
  <c r="J1749" i="1"/>
  <c r="I1749" i="1"/>
  <c r="H1749" i="1"/>
  <c r="G1749" i="1"/>
  <c r="F1749" i="1"/>
  <c r="K1749" i="1" s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 s="1"/>
  <c r="L1747" i="1"/>
  <c r="J1747" i="1"/>
  <c r="I1747" i="1"/>
  <c r="H1747" i="1"/>
  <c r="G1747" i="1"/>
  <c r="F1747" i="1"/>
  <c r="K1747" i="1" s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 s="1"/>
  <c r="L1745" i="1"/>
  <c r="J1745" i="1"/>
  <c r="I1745" i="1"/>
  <c r="H1745" i="1"/>
  <c r="G1745" i="1"/>
  <c r="F1745" i="1"/>
  <c r="K1745" i="1" s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 s="1"/>
  <c r="L1743" i="1"/>
  <c r="J1743" i="1"/>
  <c r="I1743" i="1"/>
  <c r="H1743" i="1"/>
  <c r="G1743" i="1"/>
  <c r="F1743" i="1"/>
  <c r="K1743" i="1" s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 s="1"/>
  <c r="L1741" i="1"/>
  <c r="J1741" i="1"/>
  <c r="I1741" i="1"/>
  <c r="H1741" i="1"/>
  <c r="G1741" i="1"/>
  <c r="F1741" i="1"/>
  <c r="K1741" i="1" s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 s="1"/>
  <c r="L1739" i="1"/>
  <c r="J1739" i="1"/>
  <c r="I1739" i="1"/>
  <c r="H1739" i="1"/>
  <c r="G1739" i="1"/>
  <c r="F1739" i="1"/>
  <c r="K1739" i="1" s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 s="1"/>
  <c r="L1737" i="1"/>
  <c r="J1737" i="1"/>
  <c r="I1737" i="1"/>
  <c r="H1737" i="1"/>
  <c r="G1737" i="1"/>
  <c r="F1737" i="1"/>
  <c r="K1737" i="1" s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 s="1"/>
  <c r="L1735" i="1"/>
  <c r="J1735" i="1"/>
  <c r="I1735" i="1"/>
  <c r="H1735" i="1"/>
  <c r="G1735" i="1"/>
  <c r="F1735" i="1"/>
  <c r="K1735" i="1" s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 s="1"/>
  <c r="L1733" i="1"/>
  <c r="J1733" i="1"/>
  <c r="I1733" i="1"/>
  <c r="H1733" i="1"/>
  <c r="G1733" i="1"/>
  <c r="F1733" i="1"/>
  <c r="K1733" i="1" s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 s="1"/>
  <c r="L1731" i="1"/>
  <c r="J1731" i="1"/>
  <c r="I1731" i="1"/>
  <c r="H1731" i="1"/>
  <c r="G1731" i="1"/>
  <c r="F1731" i="1"/>
  <c r="K1731" i="1" s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 s="1"/>
  <c r="L1729" i="1"/>
  <c r="J1729" i="1"/>
  <c r="I1729" i="1"/>
  <c r="H1729" i="1"/>
  <c r="G1729" i="1"/>
  <c r="F1729" i="1"/>
  <c r="K1729" i="1" s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 s="1"/>
  <c r="L1727" i="1"/>
  <c r="J1727" i="1"/>
  <c r="I1727" i="1"/>
  <c r="H1727" i="1"/>
  <c r="G1727" i="1"/>
  <c r="F1727" i="1"/>
  <c r="K1727" i="1" s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 s="1"/>
  <c r="L1725" i="1"/>
  <c r="J1725" i="1"/>
  <c r="I1725" i="1"/>
  <c r="H1725" i="1"/>
  <c r="G1725" i="1"/>
  <c r="F1725" i="1"/>
  <c r="K1725" i="1" s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 s="1"/>
  <c r="L1723" i="1"/>
  <c r="J1723" i="1"/>
  <c r="I1723" i="1"/>
  <c r="H1723" i="1"/>
  <c r="G1723" i="1"/>
  <c r="F1723" i="1"/>
  <c r="K1723" i="1" s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 s="1"/>
  <c r="L1721" i="1"/>
  <c r="J1721" i="1"/>
  <c r="I1721" i="1"/>
  <c r="H1721" i="1"/>
  <c r="G1721" i="1"/>
  <c r="F1721" i="1"/>
  <c r="K1721" i="1" s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 s="1"/>
  <c r="L1719" i="1"/>
  <c r="J1719" i="1"/>
  <c r="I1719" i="1"/>
  <c r="H1719" i="1"/>
  <c r="G1719" i="1"/>
  <c r="F1719" i="1"/>
  <c r="K1719" i="1" s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 s="1"/>
  <c r="L1717" i="1"/>
  <c r="J1717" i="1"/>
  <c r="I1717" i="1"/>
  <c r="H1717" i="1"/>
  <c r="G1717" i="1"/>
  <c r="F1717" i="1"/>
  <c r="K1717" i="1" s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 s="1"/>
  <c r="L1715" i="1"/>
  <c r="J1715" i="1"/>
  <c r="I1715" i="1"/>
  <c r="H1715" i="1"/>
  <c r="G1715" i="1"/>
  <c r="F1715" i="1"/>
  <c r="K1715" i="1" s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 s="1"/>
  <c r="L1713" i="1"/>
  <c r="J1713" i="1"/>
  <c r="I1713" i="1"/>
  <c r="H1713" i="1"/>
  <c r="G1713" i="1"/>
  <c r="F1713" i="1"/>
  <c r="K1713" i="1" s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 s="1"/>
  <c r="L1711" i="1"/>
  <c r="J1711" i="1"/>
  <c r="I1711" i="1"/>
  <c r="H1711" i="1"/>
  <c r="G1711" i="1"/>
  <c r="F1711" i="1"/>
  <c r="K1711" i="1" s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 s="1"/>
  <c r="L1709" i="1"/>
  <c r="J1709" i="1"/>
  <c r="I1709" i="1"/>
  <c r="H1709" i="1"/>
  <c r="G1709" i="1"/>
  <c r="F1709" i="1"/>
  <c r="K1709" i="1" s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 s="1"/>
  <c r="L1707" i="1"/>
  <c r="J1707" i="1"/>
  <c r="I1707" i="1"/>
  <c r="H1707" i="1"/>
  <c r="G1707" i="1"/>
  <c r="F1707" i="1"/>
  <c r="K1707" i="1" s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 s="1"/>
  <c r="L1705" i="1"/>
  <c r="J1705" i="1"/>
  <c r="I1705" i="1"/>
  <c r="H1705" i="1"/>
  <c r="G1705" i="1"/>
  <c r="F1705" i="1"/>
  <c r="K1705" i="1" s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 s="1"/>
  <c r="L1703" i="1"/>
  <c r="J1703" i="1"/>
  <c r="I1703" i="1"/>
  <c r="H1703" i="1"/>
  <c r="G1703" i="1"/>
  <c r="F1703" i="1"/>
  <c r="K1703" i="1" s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 s="1"/>
  <c r="L1701" i="1"/>
  <c r="J1701" i="1"/>
  <c r="I1701" i="1"/>
  <c r="H1701" i="1"/>
  <c r="G1701" i="1"/>
  <c r="F1701" i="1"/>
  <c r="K1701" i="1" s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 s="1"/>
  <c r="L1699" i="1"/>
  <c r="J1699" i="1"/>
  <c r="I1699" i="1"/>
  <c r="H1699" i="1"/>
  <c r="G1699" i="1"/>
  <c r="F1699" i="1"/>
  <c r="K1699" i="1" s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 s="1"/>
  <c r="L1697" i="1"/>
  <c r="J1697" i="1"/>
  <c r="I1697" i="1"/>
  <c r="H1697" i="1"/>
  <c r="G1697" i="1"/>
  <c r="F1697" i="1"/>
  <c r="K1697" i="1" s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 s="1"/>
  <c r="L1695" i="1"/>
  <c r="J1695" i="1"/>
  <c r="I1695" i="1"/>
  <c r="H1695" i="1"/>
  <c r="G1695" i="1"/>
  <c r="F1695" i="1"/>
  <c r="K1695" i="1" s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 s="1"/>
  <c r="L1693" i="1"/>
  <c r="J1693" i="1"/>
  <c r="I1693" i="1"/>
  <c r="H1693" i="1"/>
  <c r="G1693" i="1"/>
  <c r="F1693" i="1"/>
  <c r="K1693" i="1" s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 s="1"/>
  <c r="L1691" i="1"/>
  <c r="J1691" i="1"/>
  <c r="I1691" i="1"/>
  <c r="H1691" i="1"/>
  <c r="G1691" i="1"/>
  <c r="F1691" i="1"/>
  <c r="K1691" i="1" s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 s="1"/>
  <c r="L1689" i="1"/>
  <c r="J1689" i="1"/>
  <c r="I1689" i="1"/>
  <c r="H1689" i="1"/>
  <c r="G1689" i="1"/>
  <c r="F1689" i="1"/>
  <c r="K1689" i="1" s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 s="1"/>
  <c r="L1687" i="1"/>
  <c r="J1687" i="1"/>
  <c r="I1687" i="1"/>
  <c r="H1687" i="1"/>
  <c r="G1687" i="1"/>
  <c r="F1687" i="1"/>
  <c r="K1687" i="1" s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 s="1"/>
  <c r="L1685" i="1"/>
  <c r="J1685" i="1"/>
  <c r="I1685" i="1"/>
  <c r="H1685" i="1"/>
  <c r="G1685" i="1"/>
  <c r="F1685" i="1"/>
  <c r="K1685" i="1" s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 s="1"/>
  <c r="L1683" i="1"/>
  <c r="J1683" i="1"/>
  <c r="I1683" i="1"/>
  <c r="H1683" i="1"/>
  <c r="G1683" i="1"/>
  <c r="F1683" i="1"/>
  <c r="K1683" i="1" s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 s="1"/>
  <c r="L1681" i="1"/>
  <c r="J1681" i="1"/>
  <c r="I1681" i="1"/>
  <c r="H1681" i="1"/>
  <c r="G1681" i="1"/>
  <c r="F1681" i="1"/>
  <c r="K1681" i="1" s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 s="1"/>
  <c r="L1679" i="1"/>
  <c r="J1679" i="1"/>
  <c r="I1679" i="1"/>
  <c r="H1679" i="1"/>
  <c r="G1679" i="1"/>
  <c r="F1679" i="1"/>
  <c r="K1679" i="1" s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 s="1"/>
  <c r="L1677" i="1"/>
  <c r="J1677" i="1"/>
  <c r="I1677" i="1"/>
  <c r="H1677" i="1"/>
  <c r="G1677" i="1"/>
  <c r="F1677" i="1"/>
  <c r="K1677" i="1" s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 s="1"/>
  <c r="L1675" i="1"/>
  <c r="J1675" i="1"/>
  <c r="I1675" i="1"/>
  <c r="H1675" i="1"/>
  <c r="G1675" i="1"/>
  <c r="F1675" i="1"/>
  <c r="K1675" i="1" s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 s="1"/>
  <c r="L1673" i="1"/>
  <c r="J1673" i="1"/>
  <c r="I1673" i="1"/>
  <c r="H1673" i="1"/>
  <c r="G1673" i="1"/>
  <c r="F1673" i="1"/>
  <c r="K1673" i="1" s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 s="1"/>
  <c r="L1671" i="1"/>
  <c r="J1671" i="1"/>
  <c r="I1671" i="1"/>
  <c r="H1671" i="1"/>
  <c r="G1671" i="1"/>
  <c r="F1671" i="1"/>
  <c r="K1671" i="1" s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 s="1"/>
  <c r="L1669" i="1"/>
  <c r="J1669" i="1"/>
  <c r="I1669" i="1"/>
  <c r="H1669" i="1"/>
  <c r="G1669" i="1"/>
  <c r="F1669" i="1"/>
  <c r="K1669" i="1" s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 s="1"/>
  <c r="L1667" i="1"/>
  <c r="J1667" i="1"/>
  <c r="I1667" i="1"/>
  <c r="H1667" i="1"/>
  <c r="G1667" i="1"/>
  <c r="F1667" i="1"/>
  <c r="K1667" i="1" s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 s="1"/>
  <c r="L1665" i="1"/>
  <c r="J1665" i="1"/>
  <c r="I1665" i="1"/>
  <c r="H1665" i="1"/>
  <c r="G1665" i="1"/>
  <c r="F1665" i="1"/>
  <c r="K1665" i="1" s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 s="1"/>
  <c r="L1663" i="1"/>
  <c r="J1663" i="1"/>
  <c r="I1663" i="1"/>
  <c r="H1663" i="1"/>
  <c r="G1663" i="1"/>
  <c r="F1663" i="1"/>
  <c r="K1663" i="1" s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 s="1"/>
  <c r="L1661" i="1"/>
  <c r="J1661" i="1"/>
  <c r="I1661" i="1"/>
  <c r="H1661" i="1"/>
  <c r="G1661" i="1"/>
  <c r="F1661" i="1"/>
  <c r="K1661" i="1" s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 s="1"/>
  <c r="L1659" i="1"/>
  <c r="J1659" i="1"/>
  <c r="I1659" i="1"/>
  <c r="H1659" i="1"/>
  <c r="G1659" i="1"/>
  <c r="F1659" i="1"/>
  <c r="K1659" i="1" s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 s="1"/>
  <c r="L1657" i="1"/>
  <c r="J1657" i="1"/>
  <c r="I1657" i="1"/>
  <c r="H1657" i="1"/>
  <c r="G1657" i="1"/>
  <c r="F1657" i="1"/>
  <c r="K1657" i="1" s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 s="1"/>
  <c r="L1655" i="1"/>
  <c r="J1655" i="1"/>
  <c r="I1655" i="1"/>
  <c r="H1655" i="1"/>
  <c r="G1655" i="1"/>
  <c r="F1655" i="1"/>
  <c r="K1655" i="1" s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 s="1"/>
  <c r="L1653" i="1"/>
  <c r="J1653" i="1"/>
  <c r="I1653" i="1"/>
  <c r="H1653" i="1"/>
  <c r="G1653" i="1"/>
  <c r="F1653" i="1"/>
  <c r="K1653" i="1" s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 s="1"/>
  <c r="L1651" i="1"/>
  <c r="J1651" i="1"/>
  <c r="I1651" i="1"/>
  <c r="H1651" i="1"/>
  <c r="G1651" i="1"/>
  <c r="F1651" i="1"/>
  <c r="K1651" i="1" s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 s="1"/>
  <c r="L1649" i="1"/>
  <c r="J1649" i="1"/>
  <c r="I1649" i="1"/>
  <c r="H1649" i="1"/>
  <c r="G1649" i="1"/>
  <c r="F1649" i="1"/>
  <c r="K1649" i="1" s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 s="1"/>
  <c r="L1647" i="1"/>
  <c r="J1647" i="1"/>
  <c r="I1647" i="1"/>
  <c r="H1647" i="1"/>
  <c r="G1647" i="1"/>
  <c r="F1647" i="1"/>
  <c r="K1647" i="1" s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 s="1"/>
  <c r="L1645" i="1"/>
  <c r="J1645" i="1"/>
  <c r="I1645" i="1"/>
  <c r="H1645" i="1"/>
  <c r="G1645" i="1"/>
  <c r="F1645" i="1"/>
  <c r="K1645" i="1" s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 s="1"/>
  <c r="L1643" i="1"/>
  <c r="J1643" i="1"/>
  <c r="I1643" i="1"/>
  <c r="H1643" i="1"/>
  <c r="G1643" i="1"/>
  <c r="F1643" i="1"/>
  <c r="K1643" i="1" s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 s="1"/>
  <c r="L1641" i="1"/>
  <c r="J1641" i="1"/>
  <c r="I1641" i="1"/>
  <c r="H1641" i="1"/>
  <c r="G1641" i="1"/>
  <c r="F1641" i="1"/>
  <c r="K1641" i="1" s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 s="1"/>
  <c r="L1639" i="1"/>
  <c r="J1639" i="1"/>
  <c r="I1639" i="1"/>
  <c r="H1639" i="1"/>
  <c r="G1639" i="1"/>
  <c r="F1639" i="1"/>
  <c r="K1639" i="1" s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 s="1"/>
  <c r="L1637" i="1"/>
  <c r="J1637" i="1"/>
  <c r="I1637" i="1"/>
  <c r="H1637" i="1"/>
  <c r="G1637" i="1"/>
  <c r="F1637" i="1"/>
  <c r="K1637" i="1" s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 s="1"/>
  <c r="L1635" i="1"/>
  <c r="J1635" i="1"/>
  <c r="I1635" i="1"/>
  <c r="H1635" i="1"/>
  <c r="G1635" i="1"/>
  <c r="F1635" i="1"/>
  <c r="K1635" i="1" s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 s="1"/>
  <c r="L1633" i="1"/>
  <c r="J1633" i="1"/>
  <c r="I1633" i="1"/>
  <c r="H1633" i="1"/>
  <c r="G1633" i="1"/>
  <c r="F1633" i="1"/>
  <c r="K1633" i="1" s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 s="1"/>
  <c r="L1631" i="1"/>
  <c r="J1631" i="1"/>
  <c r="I1631" i="1"/>
  <c r="H1631" i="1"/>
  <c r="G1631" i="1"/>
  <c r="F1631" i="1"/>
  <c r="K1631" i="1" s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 s="1"/>
  <c r="L1629" i="1"/>
  <c r="J1629" i="1"/>
  <c r="I1629" i="1"/>
  <c r="H1629" i="1"/>
  <c r="G1629" i="1"/>
  <c r="F1629" i="1"/>
  <c r="K1629" i="1" s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 s="1"/>
  <c r="L1627" i="1"/>
  <c r="J1627" i="1"/>
  <c r="I1627" i="1"/>
  <c r="H1627" i="1"/>
  <c r="G1627" i="1"/>
  <c r="F1627" i="1"/>
  <c r="K1627" i="1" s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 s="1"/>
  <c r="L1625" i="1"/>
  <c r="J1625" i="1"/>
  <c r="I1625" i="1"/>
  <c r="H1625" i="1"/>
  <c r="G1625" i="1"/>
  <c r="F1625" i="1"/>
  <c r="K1625" i="1" s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 s="1"/>
  <c r="L1623" i="1"/>
  <c r="J1623" i="1"/>
  <c r="I1623" i="1"/>
  <c r="H1623" i="1"/>
  <c r="G1623" i="1"/>
  <c r="F1623" i="1"/>
  <c r="K1623" i="1" s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 s="1"/>
  <c r="L1621" i="1"/>
  <c r="J1621" i="1"/>
  <c r="I1621" i="1"/>
  <c r="H1621" i="1"/>
  <c r="G1621" i="1"/>
  <c r="F1621" i="1"/>
  <c r="K1621" i="1" s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 s="1"/>
  <c r="L1619" i="1"/>
  <c r="J1619" i="1"/>
  <c r="I1619" i="1"/>
  <c r="H1619" i="1"/>
  <c r="G1619" i="1"/>
  <c r="F1619" i="1"/>
  <c r="K1619" i="1" s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 s="1"/>
  <c r="L1617" i="1"/>
  <c r="J1617" i="1"/>
  <c r="I1617" i="1"/>
  <c r="H1617" i="1"/>
  <c r="G1617" i="1"/>
  <c r="F1617" i="1"/>
  <c r="K1617" i="1" s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 s="1"/>
  <c r="L1615" i="1"/>
  <c r="J1615" i="1"/>
  <c r="I1615" i="1"/>
  <c r="H1615" i="1"/>
  <c r="G1615" i="1"/>
  <c r="F1615" i="1"/>
  <c r="K1615" i="1" s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 s="1"/>
  <c r="L1613" i="1"/>
  <c r="J1613" i="1"/>
  <c r="I1613" i="1"/>
  <c r="H1613" i="1"/>
  <c r="G1613" i="1"/>
  <c r="F1613" i="1"/>
  <c r="K1613" i="1" s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J1611" i="1"/>
  <c r="I1611" i="1"/>
  <c r="H1611" i="1"/>
  <c r="G1611" i="1"/>
  <c r="F1611" i="1"/>
  <c r="K1611" i="1" s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 s="1"/>
  <c r="L1609" i="1"/>
  <c r="J1609" i="1"/>
  <c r="I1609" i="1"/>
  <c r="H1609" i="1"/>
  <c r="G1609" i="1"/>
  <c r="F1609" i="1"/>
  <c r="K1609" i="1" s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J1607" i="1"/>
  <c r="I1607" i="1"/>
  <c r="H1607" i="1"/>
  <c r="G1607" i="1"/>
  <c r="F1607" i="1"/>
  <c r="K1607" i="1" s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 s="1"/>
  <c r="L1605" i="1"/>
  <c r="J1605" i="1"/>
  <c r="I1605" i="1"/>
  <c r="H1605" i="1"/>
  <c r="G1605" i="1"/>
  <c r="F1605" i="1"/>
  <c r="K1605" i="1" s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 s="1"/>
  <c r="L1603" i="1"/>
  <c r="J1603" i="1"/>
  <c r="I1603" i="1"/>
  <c r="H1603" i="1"/>
  <c r="G1603" i="1"/>
  <c r="F1603" i="1"/>
  <c r="K1603" i="1" s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J1601" i="1"/>
  <c r="I1601" i="1"/>
  <c r="H1601" i="1"/>
  <c r="G1601" i="1"/>
  <c r="F1601" i="1"/>
  <c r="K1601" i="1" s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 s="1"/>
  <c r="L1599" i="1"/>
  <c r="J1599" i="1"/>
  <c r="I1599" i="1"/>
  <c r="H1599" i="1"/>
  <c r="G1599" i="1"/>
  <c r="F1599" i="1"/>
  <c r="K1599" i="1" s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 s="1"/>
  <c r="L1597" i="1"/>
  <c r="J1597" i="1"/>
  <c r="I1597" i="1"/>
  <c r="H1597" i="1"/>
  <c r="G1597" i="1"/>
  <c r="F1597" i="1"/>
  <c r="K1597" i="1" s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J1595" i="1"/>
  <c r="I1595" i="1"/>
  <c r="H1595" i="1"/>
  <c r="G1595" i="1"/>
  <c r="F1595" i="1"/>
  <c r="K1595" i="1" s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 s="1"/>
  <c r="L1593" i="1"/>
  <c r="J1593" i="1"/>
  <c r="I1593" i="1"/>
  <c r="H1593" i="1"/>
  <c r="G1593" i="1"/>
  <c r="F1593" i="1"/>
  <c r="K1593" i="1" s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J1591" i="1"/>
  <c r="I1591" i="1"/>
  <c r="H1591" i="1"/>
  <c r="G1591" i="1"/>
  <c r="F1591" i="1"/>
  <c r="K1591" i="1" s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 s="1"/>
  <c r="L1589" i="1"/>
  <c r="J1589" i="1"/>
  <c r="I1589" i="1"/>
  <c r="H1589" i="1"/>
  <c r="G1589" i="1"/>
  <c r="F1589" i="1"/>
  <c r="K1589" i="1" s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 s="1"/>
  <c r="L1587" i="1"/>
  <c r="J1587" i="1"/>
  <c r="I1587" i="1"/>
  <c r="H1587" i="1"/>
  <c r="G1587" i="1"/>
  <c r="F1587" i="1"/>
  <c r="K1587" i="1" s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J1585" i="1"/>
  <c r="I1585" i="1"/>
  <c r="H1585" i="1"/>
  <c r="G1585" i="1"/>
  <c r="F1585" i="1"/>
  <c r="K1585" i="1" s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 s="1"/>
  <c r="L1583" i="1"/>
  <c r="J1583" i="1"/>
  <c r="I1583" i="1"/>
  <c r="H1583" i="1"/>
  <c r="G1583" i="1"/>
  <c r="F1583" i="1"/>
  <c r="K1583" i="1" s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 s="1"/>
  <c r="L1581" i="1"/>
  <c r="J1581" i="1"/>
  <c r="I1581" i="1"/>
  <c r="H1581" i="1"/>
  <c r="G1581" i="1"/>
  <c r="F1581" i="1"/>
  <c r="K1581" i="1" s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J1579" i="1"/>
  <c r="I1579" i="1"/>
  <c r="H1579" i="1"/>
  <c r="G1579" i="1"/>
  <c r="F1579" i="1"/>
  <c r="K1579" i="1" s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<sst xmlns="http://schemas.openxmlformats.org/spreadsheetml/2006/main" count="12" uniqueCount="12">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</sst>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%20COVID/06%20Junho/13.2%20PCF%20em%20Excel.xlsx" TargetMode="External"/><Relationship Id="rId1" Type="http://schemas.openxmlformats.org/officeDocument/2006/relationships/externalLinkPath" Target="/83a0417870fc54b3/apds-bckp/Trabalho/APS%20Apoio%20Adm/ISMEP/Gest&#227;o/HRFB%20COVID/06%20Junh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REGIONAL FERNANDO BEZERRA - C.G - 02/2021 (COVID-19)</v>
          </cell>
          <cell r="E11" t="str">
            <v>1.99 - Outras Despesas com Pessoal</v>
          </cell>
          <cell r="F11">
            <v>21986074000119</v>
          </cell>
          <cell r="G11" t="str">
            <v>PRUDENCIAL DO BRASIL VIDA EM GRUPO S.A</v>
          </cell>
          <cell r="H11" t="str">
            <v>S</v>
          </cell>
          <cell r="I11" t="str">
            <v>N</v>
          </cell>
          <cell r="M11" t="str">
            <v>3550308 - São Paulo - SP</v>
          </cell>
          <cell r="N11">
            <v>168.32</v>
          </cell>
        </row>
        <row r="12">
          <cell r="C12" t="str">
            <v>HOSPITAL REGIONAL FERNANDO BEZERRA - C.G - 02/2021 (COVID-19)</v>
          </cell>
          <cell r="E12" t="str">
            <v>1.99 - Outras Despesas com Pessoal</v>
          </cell>
          <cell r="F12">
            <v>21986074000119</v>
          </cell>
          <cell r="G12" t="str">
            <v>PRUDENCIAL DO BRASIL VIDA EM GRUPO S.A</v>
          </cell>
          <cell r="H12" t="str">
            <v>S</v>
          </cell>
          <cell r="I12" t="str">
            <v>N</v>
          </cell>
          <cell r="M12" t="str">
            <v>3550308 - São Paulo - SP</v>
          </cell>
          <cell r="N12">
            <v>156.41999999999999</v>
          </cell>
        </row>
        <row r="13">
          <cell r="C13" t="str">
            <v>HOSPITAL REGIONAL FERNANDO BEZERRA - C.G - 02/2021 (COVID-19)</v>
          </cell>
          <cell r="E13" t="str">
            <v>1.99 - Outras Despesas com Pessoal</v>
          </cell>
          <cell r="F13">
            <v>11963994000168</v>
          </cell>
          <cell r="G13" t="str">
            <v>AMORIM EMBALAGENS</v>
          </cell>
          <cell r="H13" t="str">
            <v>B</v>
          </cell>
          <cell r="I13" t="str">
            <v>S</v>
          </cell>
          <cell r="J13" t="str">
            <v>0000000372</v>
          </cell>
          <cell r="K13">
            <v>45073</v>
          </cell>
          <cell r="L13" t="str">
            <v>26230511963994000168550010000003721457575220</v>
          </cell>
          <cell r="M13" t="str">
            <v>26 -  Pernambuco</v>
          </cell>
          <cell r="N13">
            <v>330.62989521018585</v>
          </cell>
        </row>
        <row r="14">
          <cell r="C14" t="str">
            <v>HOSPITAL REGIONAL FERNANDO BEZERRA - C.G - 02/2021 (COVID-19)</v>
          </cell>
          <cell r="E14" t="str">
            <v>1.99 - Outras Despesas com Pessoal</v>
          </cell>
          <cell r="F14">
            <v>69899011000151</v>
          </cell>
          <cell r="G14" t="str">
            <v>LUIZ L GUIMARAES FILHO EPP</v>
          </cell>
          <cell r="H14" t="str">
            <v>B</v>
          </cell>
          <cell r="I14" t="str">
            <v>S</v>
          </cell>
          <cell r="J14" t="str">
            <v>000003562</v>
          </cell>
          <cell r="K14">
            <v>45093</v>
          </cell>
          <cell r="L14" t="str">
            <v>26230669899011000151550010000035621161101391</v>
          </cell>
          <cell r="M14" t="str">
            <v>26 -  Pernambuco</v>
          </cell>
          <cell r="N14">
            <v>112.85735746943176</v>
          </cell>
        </row>
        <row r="15">
          <cell r="C15" t="str">
            <v>HOSPITAL REGIONAL FERNANDO BEZERRA - C.G - 02/2021 (COVID-19)</v>
          </cell>
          <cell r="E15" t="str">
            <v>1.99 - Outras Despesas com Pessoal</v>
          </cell>
          <cell r="F15">
            <v>24095937000156</v>
          </cell>
          <cell r="G15" t="str">
            <v>JOSÉ ALBERTO DELGADO LIMA</v>
          </cell>
          <cell r="H15" t="str">
            <v>B</v>
          </cell>
          <cell r="I15" t="str">
            <v>S</v>
          </cell>
          <cell r="J15" t="str">
            <v>000001837</v>
          </cell>
          <cell r="K15">
            <v>45071</v>
          </cell>
          <cell r="L15" t="str">
            <v>26230521095937000156550010000018371563800353</v>
          </cell>
          <cell r="M15" t="str">
            <v>26 -  Pernambuco</v>
          </cell>
          <cell r="N15">
            <v>6.9224408665003319</v>
          </cell>
        </row>
        <row r="16">
          <cell r="C16" t="str">
            <v>HOSPITAL REGIONAL FERNANDO BEZERRA - C.G - 02/2021 (COVID-19)</v>
          </cell>
          <cell r="E16" t="str">
            <v>1.99 - Outras Despesas com Pessoal</v>
          </cell>
          <cell r="F16">
            <v>8325619000188</v>
          </cell>
          <cell r="G16" t="str">
            <v>JOSIAS MEDEIROS PEREIRA-ME</v>
          </cell>
          <cell r="H16" t="str">
            <v>B</v>
          </cell>
          <cell r="I16" t="str">
            <v>S</v>
          </cell>
          <cell r="J16" t="str">
            <v>000000976</v>
          </cell>
          <cell r="K16">
            <v>45090</v>
          </cell>
          <cell r="L16" t="str">
            <v>26230608325619000188550010000009761439780522</v>
          </cell>
          <cell r="M16" t="str">
            <v>26 -  Pernambuco</v>
          </cell>
          <cell r="N16">
            <v>662.43150668601868</v>
          </cell>
        </row>
        <row r="17">
          <cell r="C17" t="str">
            <v>HOSPITAL REGIONAL FERNANDO BEZERRA - C.G - 02/2021 (COVID-19)</v>
          </cell>
          <cell r="E17" t="str">
            <v>1.99 - Outras Despesas com Pessoal</v>
          </cell>
          <cell r="F17">
            <v>69899011000151</v>
          </cell>
          <cell r="G17" t="str">
            <v>LUIZ L GUIMARAES FILHO EPP</v>
          </cell>
          <cell r="H17" t="str">
            <v>B</v>
          </cell>
          <cell r="I17" t="str">
            <v>S</v>
          </cell>
          <cell r="J17" t="str">
            <v>000003562</v>
          </cell>
          <cell r="K17">
            <v>45093</v>
          </cell>
          <cell r="L17" t="str">
            <v>26230669899011000151550010000035621161101391</v>
          </cell>
          <cell r="M17" t="str">
            <v>26 -  Pernambuco</v>
          </cell>
          <cell r="N17">
            <v>3006.2062379605513</v>
          </cell>
        </row>
        <row r="18">
          <cell r="C18" t="str">
            <v>HOSPITAL REGIONAL FERNANDO BEZERRA - C.G - 02/2021 (COVID-19)</v>
          </cell>
          <cell r="E18" t="str">
            <v>1.99 - Outras Despesas com Pessoal</v>
          </cell>
          <cell r="F18">
            <v>34498023000190</v>
          </cell>
          <cell r="G18" t="str">
            <v>WEDSON RODRIGUES ARAUJO</v>
          </cell>
          <cell r="H18" t="str">
            <v>B</v>
          </cell>
          <cell r="I18" t="str">
            <v>S</v>
          </cell>
          <cell r="J18" t="str">
            <v>000000018</v>
          </cell>
          <cell r="K18">
            <v>45097</v>
          </cell>
          <cell r="L18" t="str">
            <v>26230634498023000190550010000000181769022421</v>
          </cell>
          <cell r="M18" t="str">
            <v>26 -  Pernambuco</v>
          </cell>
          <cell r="N18">
            <v>1585.866488478797</v>
          </cell>
        </row>
        <row r="19">
          <cell r="C19" t="str">
            <v>HOSPITAL REGIONAL FERNANDO BEZERRA - C.G - 02/2021 (COVID-19)</v>
          </cell>
          <cell r="E19" t="str">
            <v>1.99 - Outras Despesas com Pessoal</v>
          </cell>
          <cell r="F19">
            <v>34498023000190</v>
          </cell>
          <cell r="G19" t="str">
            <v>WEDSON RODRIGUES ARAUJO</v>
          </cell>
          <cell r="H19" t="str">
            <v>B</v>
          </cell>
          <cell r="I19" t="str">
            <v>S</v>
          </cell>
          <cell r="J19" t="str">
            <v>000000020</v>
          </cell>
          <cell r="K19">
            <v>45097</v>
          </cell>
          <cell r="L19" t="str">
            <v>26230634498023000190550010000000201060903587</v>
          </cell>
          <cell r="M19" t="str">
            <v>26 -  Pernambuco</v>
          </cell>
          <cell r="N19">
            <v>151.19552147512056</v>
          </cell>
        </row>
        <row r="20">
          <cell r="C20" t="str">
            <v>HOSPITAL REGIONAL FERNANDO BEZERRA - C.G - 02/2021 (COVID-19)</v>
          </cell>
          <cell r="E20" t="str">
            <v>1.99 - Outras Despesas com Pessoal</v>
          </cell>
          <cell r="F20">
            <v>34498023000190</v>
          </cell>
          <cell r="G20" t="str">
            <v>WEDSON RODRIGUES ARAUJO</v>
          </cell>
          <cell r="H20" t="str">
            <v>B</v>
          </cell>
          <cell r="I20" t="str">
            <v>S</v>
          </cell>
          <cell r="J20" t="str">
            <v>000000022</v>
          </cell>
          <cell r="K20">
            <v>45077</v>
          </cell>
          <cell r="L20" t="str">
            <v>26230534498023000190550010000000221316643423</v>
          </cell>
          <cell r="M20" t="str">
            <v>26 -  Pernambuco</v>
          </cell>
          <cell r="N20">
            <v>152.37214031928494</v>
          </cell>
        </row>
        <row r="21">
          <cell r="C21" t="str">
            <v>HOSPITAL REGIONAL FERNANDO BEZERRA - C.G - 02/2021 (COVID-19)</v>
          </cell>
          <cell r="E21" t="str">
            <v>1.99 - Outras Despesas com Pessoal</v>
          </cell>
          <cell r="F21">
            <v>9587342000124</v>
          </cell>
          <cell r="G21" t="str">
            <v>J WALLAS RODRIGUES ARAÚJO ME</v>
          </cell>
          <cell r="H21" t="str">
            <v>B</v>
          </cell>
          <cell r="I21" t="str">
            <v>S</v>
          </cell>
          <cell r="J21" t="str">
            <v>000000465</v>
          </cell>
          <cell r="K21">
            <v>45077</v>
          </cell>
          <cell r="L21" t="str">
            <v>26230509587342000124550010000004651243035594</v>
          </cell>
          <cell r="M21" t="str">
            <v>26 -  Pernambuco</v>
          </cell>
          <cell r="N21">
            <v>1150.7185218571944</v>
          </cell>
        </row>
        <row r="22">
          <cell r="C22" t="str">
            <v>HOSPITAL REGIONAL FERNANDO BEZERRA - C.G - 02/2021 (COVID-19)</v>
          </cell>
          <cell r="E22" t="str">
            <v>1.99 - Outras Despesas com Pessoal</v>
          </cell>
          <cell r="F22">
            <v>10594636000162</v>
          </cell>
          <cell r="G22" t="str">
            <v>EDIVALDO SOUZA SALVIAO CARNES EPP</v>
          </cell>
          <cell r="H22" t="str">
            <v>B</v>
          </cell>
          <cell r="I22" t="str">
            <v>S</v>
          </cell>
          <cell r="J22" t="str">
            <v>000000374</v>
          </cell>
          <cell r="K22">
            <v>45104</v>
          </cell>
          <cell r="L22" t="str">
            <v>26230610594636000162550010000003741167604610</v>
          </cell>
          <cell r="M22" t="str">
            <v>26 -  Pernambuco</v>
          </cell>
          <cell r="N22">
            <v>2321.6160568918076</v>
          </cell>
        </row>
        <row r="23">
          <cell r="C23" t="str">
            <v>HOSPITAL REGIONAL FERNANDO BEZERRA - C.G - 02/2021 (COVID-19)</v>
          </cell>
          <cell r="E23" t="str">
            <v>1.99 - Outras Despesas com Pessoal</v>
          </cell>
          <cell r="F23">
            <v>1840275000104</v>
          </cell>
          <cell r="G23" t="str">
            <v>FRANCISCA ELIENE PEREIRA SILVA</v>
          </cell>
          <cell r="H23" t="str">
            <v>B</v>
          </cell>
          <cell r="I23" t="str">
            <v>S</v>
          </cell>
          <cell r="J23" t="str">
            <v>000000592</v>
          </cell>
          <cell r="K23">
            <v>45098</v>
          </cell>
          <cell r="L23" t="str">
            <v>26230601840275000104550010000005921732035321</v>
          </cell>
          <cell r="M23" t="str">
            <v>26 -  Pernambuco</v>
          </cell>
          <cell r="N23">
            <v>304.27363310090408</v>
          </cell>
        </row>
        <row r="24">
          <cell r="C24" t="str">
            <v>HOSPITAL REGIONAL FERNANDO BEZERRA - C.G - 02/2021 (COVID-19)</v>
          </cell>
          <cell r="E24" t="str">
            <v>3.12 - Material Hospitalar</v>
          </cell>
          <cell r="F24">
            <v>10779833000156</v>
          </cell>
          <cell r="G24" t="str">
            <v>MEDICAL MERCANTIL DE APARELHAGEM MEDICA LTDA</v>
          </cell>
          <cell r="H24" t="str">
            <v>B</v>
          </cell>
          <cell r="I24" t="str">
            <v>S</v>
          </cell>
          <cell r="J24" t="str">
            <v>000577036</v>
          </cell>
          <cell r="K24">
            <v>45077</v>
          </cell>
          <cell r="L24" t="str">
            <v>26230510779833000156550010005770361579059009</v>
          </cell>
          <cell r="M24" t="str">
            <v>26 -  Pernambuco</v>
          </cell>
          <cell r="N24">
            <v>524.16</v>
          </cell>
        </row>
        <row r="25">
          <cell r="C25" t="str">
            <v>HOSPITAL REGIONAL FERNANDO BEZERRA - C.G - 02/2021 (COVID-19)</v>
          </cell>
          <cell r="E25" t="str">
            <v>3.12 - Material Hospitalar</v>
          </cell>
          <cell r="F25">
            <v>21216468000198</v>
          </cell>
          <cell r="G25" t="str">
            <v>SANMED DISTRIBUIDORA DE PRODUTOS MEDICO-HOSPITALARES</v>
          </cell>
          <cell r="H25" t="str">
            <v>B</v>
          </cell>
          <cell r="I25" t="str">
            <v>S</v>
          </cell>
          <cell r="J25" t="str">
            <v>000008105</v>
          </cell>
          <cell r="K25">
            <v>45076</v>
          </cell>
          <cell r="L25" t="str">
            <v>26230521216468000198550010000081051149202302</v>
          </cell>
          <cell r="M25" t="str">
            <v>26 -  Pernambuco</v>
          </cell>
          <cell r="N25">
            <v>2200.8000000000002</v>
          </cell>
        </row>
        <row r="26">
          <cell r="C26" t="str">
            <v>HOSPITAL REGIONAL FERNANDO BEZERRA - C.G - 02/2021 (COVID-19)</v>
          </cell>
          <cell r="E26" t="str">
            <v>3.12 - Material Hospitalar</v>
          </cell>
          <cell r="F26">
            <v>24505009000112</v>
          </cell>
          <cell r="G26" t="str">
            <v>BRAZTECH MANUTENÇÃO E REPARO EM EQUIPAMENTO</v>
          </cell>
          <cell r="H26" t="str">
            <v>B</v>
          </cell>
          <cell r="I26" t="str">
            <v>S</v>
          </cell>
          <cell r="J26" t="str">
            <v>000003773</v>
          </cell>
          <cell r="K26">
            <v>45077</v>
          </cell>
          <cell r="L26" t="str">
            <v>26230524505009000112550010000037731971967705</v>
          </cell>
          <cell r="M26" t="str">
            <v>26 -  Pernambuco</v>
          </cell>
          <cell r="N26">
            <v>5450</v>
          </cell>
        </row>
        <row r="27">
          <cell r="C27" t="str">
            <v>HOSPITAL REGIONAL FERNANDO BEZERRA - C.G - 02/2021 (COVID-19)</v>
          </cell>
          <cell r="E27" t="str">
            <v>3.12 - Material Hospitalar</v>
          </cell>
          <cell r="F27">
            <v>58426628000990</v>
          </cell>
          <cell r="G27" t="str">
            <v>SAMTRONIC INDUSTRIA E COMERCIOS</v>
          </cell>
          <cell r="H27" t="str">
            <v>B</v>
          </cell>
          <cell r="I27" t="str">
            <v>S</v>
          </cell>
          <cell r="J27" t="str">
            <v>000001825</v>
          </cell>
          <cell r="K27">
            <v>45077</v>
          </cell>
          <cell r="L27" t="str">
            <v>26230558426628000990550010000018251873382200</v>
          </cell>
          <cell r="M27" t="str">
            <v>26 -  Pernambuco</v>
          </cell>
          <cell r="N27">
            <v>31250</v>
          </cell>
        </row>
        <row r="28">
          <cell r="C28" t="str">
            <v>HOSPITAL REGIONAL FERNANDO BEZERRA - C.G - 02/2021 (COVID-19)</v>
          </cell>
          <cell r="E28" t="str">
            <v>3.12 - Material Hospitalar</v>
          </cell>
          <cell r="F28">
            <v>24505009000112</v>
          </cell>
          <cell r="G28" t="str">
            <v>BRAZTECH MANUTENÇÃO E REPARO EM EQUIPAMENTO</v>
          </cell>
          <cell r="H28" t="str">
            <v>B</v>
          </cell>
          <cell r="I28" t="str">
            <v>S</v>
          </cell>
          <cell r="J28" t="str">
            <v>000003808</v>
          </cell>
          <cell r="K28">
            <v>45089</v>
          </cell>
          <cell r="L28" t="str">
            <v>26230624505009000112550010000038081199420545</v>
          </cell>
          <cell r="M28" t="str">
            <v>26 -  Pernambuco</v>
          </cell>
          <cell r="N28">
            <v>380</v>
          </cell>
        </row>
        <row r="29">
          <cell r="C29" t="str">
            <v>HOSPITAL REGIONAL FERNANDO BEZERRA - C.G - 02/2021 (COVID-19)</v>
          </cell>
          <cell r="E29" t="str">
            <v>3.4 - Material Farmacológico</v>
          </cell>
          <cell r="F29">
            <v>20731403000118</v>
          </cell>
          <cell r="G29" t="str">
            <v>ACERMED IMP. DIST. PROD. MEDICO HOSPITAL ERELI EPP</v>
          </cell>
          <cell r="H29" t="str">
            <v>B</v>
          </cell>
          <cell r="I29" t="str">
            <v>S</v>
          </cell>
          <cell r="J29" t="str">
            <v>000006329</v>
          </cell>
          <cell r="K29">
            <v>45063</v>
          </cell>
          <cell r="L29" t="str">
            <v>43230520731403000118550010000063291428162859</v>
          </cell>
          <cell r="M29" t="str">
            <v>43 -  Rio Grande do Sul</v>
          </cell>
          <cell r="N29">
            <v>4350</v>
          </cell>
        </row>
        <row r="30">
          <cell r="C30" t="str">
            <v>HOSPITAL REGIONAL FERNANDO BEZERRA - C.G - 02/2021 (COVID-19)</v>
          </cell>
          <cell r="E30" t="str">
            <v>3.4 - Material Farmacológico</v>
          </cell>
          <cell r="F30">
            <v>10461807000185</v>
          </cell>
          <cell r="G30" t="str">
            <v>PHARMEDICE MANIPULAÇÕES ESPECIALIZADAS EIRELI</v>
          </cell>
          <cell r="H30" t="str">
            <v>B</v>
          </cell>
          <cell r="I30" t="str">
            <v>S</v>
          </cell>
          <cell r="J30" t="str">
            <v>000077413</v>
          </cell>
          <cell r="K30">
            <v>45077</v>
          </cell>
          <cell r="L30" t="str">
            <v>31230510461807000185550020000774131475391152</v>
          </cell>
          <cell r="M30" t="str">
            <v>31 -  Minas Gerais</v>
          </cell>
          <cell r="N30">
            <v>1850</v>
          </cell>
        </row>
        <row r="31">
          <cell r="C31" t="str">
            <v>HOSPITAL REGIONAL FERNANDO BEZERRA - C.G - 02/2021 (COVID-19)</v>
          </cell>
          <cell r="E31" t="str">
            <v>3.14 - Alimentação Preparada</v>
          </cell>
          <cell r="F31">
            <v>1687725000162</v>
          </cell>
          <cell r="G31" t="str">
            <v>CENEP LTDA</v>
          </cell>
          <cell r="H31" t="str">
            <v>B</v>
          </cell>
          <cell r="I31" t="str">
            <v>S</v>
          </cell>
          <cell r="J31" t="str">
            <v>000043448</v>
          </cell>
          <cell r="K31">
            <v>45078</v>
          </cell>
          <cell r="L31" t="str">
            <v>26230601687725000162550010000434481993003333</v>
          </cell>
          <cell r="M31" t="str">
            <v>26 -  Pernambuco</v>
          </cell>
          <cell r="N31">
            <v>6007.68</v>
          </cell>
        </row>
        <row r="32">
          <cell r="C32" t="str">
            <v>HOSPITAL REGIONAL FERNANDO BEZERRA - C.G - 02/2021 (COVID-19)</v>
          </cell>
          <cell r="E32" t="str">
            <v>3.14 - Alimentação Preparada</v>
          </cell>
          <cell r="F32">
            <v>7160019000225</v>
          </cell>
          <cell r="G32" t="str">
            <v>VITALE COMERCIO S.A.</v>
          </cell>
          <cell r="H32" t="str">
            <v>B</v>
          </cell>
          <cell r="I32" t="str">
            <v>S</v>
          </cell>
          <cell r="J32" t="str">
            <v>5809</v>
          </cell>
          <cell r="K32">
            <v>45078</v>
          </cell>
          <cell r="L32" t="str">
            <v>26230607160019000225550010000058091219414230</v>
          </cell>
          <cell r="M32" t="str">
            <v>26 -  Pernambuco</v>
          </cell>
          <cell r="N32">
            <v>19880.68</v>
          </cell>
        </row>
        <row r="33">
          <cell r="C33" t="str">
            <v>HOSPITAL REGIONAL FERNANDO BEZERRA - C.G - 02/2021 (COVID-19)</v>
          </cell>
          <cell r="E33" t="str">
            <v>3.14 - Alimentação Preparada</v>
          </cell>
          <cell r="F33">
            <v>22940455000120</v>
          </cell>
          <cell r="G33" t="str">
            <v>MOURA &amp; MELO COMERCIO E SERVIÇOS LTDA</v>
          </cell>
          <cell r="H33" t="str">
            <v>B</v>
          </cell>
          <cell r="I33" t="str">
            <v>S</v>
          </cell>
          <cell r="J33" t="str">
            <v>000018021</v>
          </cell>
          <cell r="K33">
            <v>45078</v>
          </cell>
          <cell r="L33" t="str">
            <v>26230622940455000120550010000180211368767804</v>
          </cell>
          <cell r="M33" t="str">
            <v>26 -  Pernambuco</v>
          </cell>
          <cell r="N33">
            <v>214.92</v>
          </cell>
        </row>
        <row r="34">
          <cell r="C34" t="str">
            <v>HOSPITAL REGIONAL FERNANDO BEZERRA - C.G - 02/2021 (COVID-19)</v>
          </cell>
          <cell r="E34" t="str">
            <v>3.14 - Alimentação Preparada</v>
          </cell>
          <cell r="F34">
            <v>69899011000151</v>
          </cell>
          <cell r="G34" t="str">
            <v>LUIZ L GUIMARAES FILHO EPP</v>
          </cell>
          <cell r="H34" t="str">
            <v>B</v>
          </cell>
          <cell r="I34" t="str">
            <v>S</v>
          </cell>
          <cell r="J34" t="str">
            <v>000003563</v>
          </cell>
          <cell r="K34">
            <v>45093</v>
          </cell>
          <cell r="L34" t="str">
            <v>26230669899011000151550010000035631161104460</v>
          </cell>
          <cell r="M34" t="str">
            <v>26 -  Pernambuco</v>
          </cell>
          <cell r="N34">
            <v>5150</v>
          </cell>
        </row>
        <row r="35">
          <cell r="C35" t="str">
            <v>HOSPITAL REGIONAL FERNANDO BEZERRA - C.G - 02/2021 (COVID-19)</v>
          </cell>
          <cell r="E35" t="str">
            <v>3.14 - Alimentação Preparada</v>
          </cell>
          <cell r="F35">
            <v>34498023000190</v>
          </cell>
          <cell r="G35" t="str">
            <v>WEDSON RODRIGUES ARAUJO</v>
          </cell>
          <cell r="H35" t="str">
            <v>B</v>
          </cell>
          <cell r="I35" t="str">
            <v>S</v>
          </cell>
          <cell r="J35" t="str">
            <v>000000019</v>
          </cell>
          <cell r="K35">
            <v>45097</v>
          </cell>
          <cell r="L35" t="str">
            <v>26230634498023000190550010000000191903087577</v>
          </cell>
          <cell r="M35" t="str">
            <v>26 -  Pernambuco</v>
          </cell>
          <cell r="N35">
            <v>2213.6999999999998</v>
          </cell>
        </row>
        <row r="36">
          <cell r="C36" t="str">
            <v>HOSPITAL REGIONAL FERNANDO BEZERRA - C.G - 02/2021 (COVID-19)</v>
          </cell>
          <cell r="E36" t="str">
            <v>3.14 - Alimentação Preparada</v>
          </cell>
          <cell r="F36">
            <v>34498023000190</v>
          </cell>
          <cell r="G36" t="str">
            <v>WEDSON RODRIGUES ARAUJO</v>
          </cell>
          <cell r="H36" t="str">
            <v>B</v>
          </cell>
          <cell r="I36" t="str">
            <v>S</v>
          </cell>
          <cell r="J36" t="str">
            <v>000000021</v>
          </cell>
          <cell r="K36">
            <v>45097</v>
          </cell>
          <cell r="L36" t="str">
            <v>26230634498023000190550010000000211782822768</v>
          </cell>
          <cell r="M36" t="str">
            <v>26 -  Pernambuco</v>
          </cell>
          <cell r="N36">
            <v>258</v>
          </cell>
        </row>
        <row r="37">
          <cell r="C37" t="str">
            <v>HOSPITAL REGIONAL FERNANDO BEZERRA - C.G - 02/2021 (COVID-19)</v>
          </cell>
          <cell r="E37" t="str">
            <v>3.14 - Alimentação Preparada</v>
          </cell>
          <cell r="F37">
            <v>34498023000190</v>
          </cell>
          <cell r="G37" t="str">
            <v>WEDSON RODRIGUES ARAUJO</v>
          </cell>
          <cell r="H37" t="str">
            <v>B</v>
          </cell>
          <cell r="I37" t="str">
            <v>S</v>
          </cell>
          <cell r="J37" t="str">
            <v>000000023</v>
          </cell>
          <cell r="K37">
            <v>45077</v>
          </cell>
          <cell r="L37" t="str">
            <v>26230534498023000190550010000000231062299162</v>
          </cell>
          <cell r="M37" t="str">
            <v>26 -  Pernambuco</v>
          </cell>
          <cell r="N37">
            <v>246</v>
          </cell>
        </row>
        <row r="38">
          <cell r="C38" t="str">
            <v>HOSPITAL REGIONAL FERNANDO BEZERRA - C.G - 02/2021 (COVID-19)</v>
          </cell>
          <cell r="E38" t="str">
            <v>3.14 - Alimentação Preparada</v>
          </cell>
          <cell r="F38">
            <v>9587342000124</v>
          </cell>
          <cell r="G38" t="str">
            <v>J WALLAS RODRIGUES ARAÚJO ME</v>
          </cell>
          <cell r="H38" t="str">
            <v>B</v>
          </cell>
          <cell r="I38" t="str">
            <v>S</v>
          </cell>
          <cell r="J38" t="str">
            <v>000000467</v>
          </cell>
          <cell r="K38">
            <v>45077</v>
          </cell>
          <cell r="L38" t="str">
            <v>26230509587342000124550010000004671789985521</v>
          </cell>
          <cell r="M38" t="str">
            <v>26 -  Pernambuco</v>
          </cell>
          <cell r="N38">
            <v>1478.93</v>
          </cell>
        </row>
        <row r="39">
          <cell r="C39" t="str">
            <v>HOSPITAL REGIONAL FERNANDO BEZERRA - C.G - 02/2021 (COVID-19)</v>
          </cell>
          <cell r="E39" t="str">
            <v>3.14 - Alimentação Preparada</v>
          </cell>
          <cell r="F39">
            <v>10594636000162</v>
          </cell>
          <cell r="G39" t="str">
            <v>EDIVALDO SOUZA SALVIAO CARNES EPP</v>
          </cell>
          <cell r="H39" t="str">
            <v>B</v>
          </cell>
          <cell r="I39" t="str">
            <v>S</v>
          </cell>
          <cell r="J39" t="str">
            <v>000000375</v>
          </cell>
          <cell r="K39">
            <v>45104</v>
          </cell>
          <cell r="L39" t="str">
            <v>26230610594636000162550010000003751566908637</v>
          </cell>
          <cell r="M39" t="str">
            <v>26 -  Pernambuco</v>
          </cell>
          <cell r="N39">
            <v>2784</v>
          </cell>
        </row>
        <row r="40">
          <cell r="C40" t="str">
            <v>HOSPITAL REGIONAL FERNANDO BEZERRA - C.G - 02/2021 (COVID-19)</v>
          </cell>
          <cell r="E40" t="str">
            <v>3.14 - Alimentação Preparada</v>
          </cell>
          <cell r="F40">
            <v>1840275000104</v>
          </cell>
          <cell r="G40" t="str">
            <v>FRANCISCA ELIENE PEREIRA SILVA</v>
          </cell>
          <cell r="H40" t="str">
            <v>B</v>
          </cell>
          <cell r="I40" t="str">
            <v>S</v>
          </cell>
          <cell r="J40" t="str">
            <v>000000591</v>
          </cell>
          <cell r="K40">
            <v>45098</v>
          </cell>
          <cell r="L40" t="str">
            <v>26230601840275000104550010000005911060930178</v>
          </cell>
          <cell r="M40" t="str">
            <v>26 -  Pernambuco</v>
          </cell>
          <cell r="N40">
            <v>496.8</v>
          </cell>
        </row>
        <row r="41">
          <cell r="C41" t="str">
            <v>HOSPITAL REGIONAL FERNANDO BEZERRA - C.G - 02/2021 (COVID-19)</v>
          </cell>
          <cell r="E41" t="str">
            <v>3.14 - Alimentação Preparada</v>
          </cell>
          <cell r="F41">
            <v>22940455000120</v>
          </cell>
          <cell r="G41" t="str">
            <v>MOURA &amp; MELO COMERCIO E SERVIÇOS LTDA</v>
          </cell>
          <cell r="H41" t="str">
            <v>B</v>
          </cell>
          <cell r="I41" t="str">
            <v>S</v>
          </cell>
          <cell r="J41" t="str">
            <v>000018021</v>
          </cell>
          <cell r="K41">
            <v>45078</v>
          </cell>
          <cell r="L41" t="str">
            <v>26230622940455000120550010000180211368767804</v>
          </cell>
          <cell r="M41" t="str">
            <v>26 -  Pernambuco</v>
          </cell>
          <cell r="N41">
            <v>99.69</v>
          </cell>
        </row>
        <row r="42">
          <cell r="C42" t="str">
            <v>HOSPITAL REGIONAL FERNANDO BEZERRA - C.G - 02/2021 (COVID-19)</v>
          </cell>
          <cell r="E42" t="str">
            <v>3.6 - Material de Expediente</v>
          </cell>
          <cell r="F42">
            <v>14126316000139</v>
          </cell>
          <cell r="G42" t="str">
            <v>PAPELARIA DELGADO LTDA</v>
          </cell>
          <cell r="H42" t="str">
            <v>B</v>
          </cell>
          <cell r="I42" t="str">
            <v>S</v>
          </cell>
          <cell r="J42" t="str">
            <v>000002168</v>
          </cell>
          <cell r="K42">
            <v>45075</v>
          </cell>
          <cell r="L42" t="str">
            <v>26230514126316000139550010000021681380211007</v>
          </cell>
          <cell r="M42" t="str">
            <v>26 -  Pernambuco</v>
          </cell>
          <cell r="N42">
            <v>1307.4000000000001</v>
          </cell>
        </row>
        <row r="43">
          <cell r="C43" t="str">
            <v>HOSPITAL REGIONAL FERNANDO BEZERRA - C.G - 02/2021 (COVID-19)</v>
          </cell>
          <cell r="E43" t="str">
            <v>3.2 - Gás e Outros Materiais Engarrafados</v>
          </cell>
          <cell r="F43">
            <v>17642024000147</v>
          </cell>
          <cell r="G43" t="str">
            <v>VIA GONZAGÃO GAS E TRANSPORTE LTDA</v>
          </cell>
          <cell r="H43" t="str">
            <v>B</v>
          </cell>
          <cell r="I43" t="str">
            <v>S</v>
          </cell>
          <cell r="J43" t="str">
            <v>000006830</v>
          </cell>
          <cell r="K43">
            <v>45098</v>
          </cell>
          <cell r="L43" t="str">
            <v>26230617642024000147550010000068301266967022</v>
          </cell>
          <cell r="M43" t="str">
            <v>26 -  Pernambuco</v>
          </cell>
          <cell r="N43">
            <v>623.9</v>
          </cell>
        </row>
        <row r="44">
          <cell r="C44" t="str">
            <v>HOSPITAL REGIONAL FERNANDO BEZERRA - C.G - 02/2021 (COVID-19)</v>
          </cell>
          <cell r="E44" t="str">
            <v>3.99 - Outras despesas com Material de Consumo</v>
          </cell>
          <cell r="F44">
            <v>15009589000166</v>
          </cell>
          <cell r="G44" t="str">
            <v>LUIZ CARNEIRO NETO FILHO ME</v>
          </cell>
          <cell r="H44" t="str">
            <v>B</v>
          </cell>
          <cell r="I44" t="str">
            <v>S</v>
          </cell>
          <cell r="J44" t="str">
            <v>000000023</v>
          </cell>
          <cell r="K44">
            <v>45069</v>
          </cell>
          <cell r="L44" t="str">
            <v>26230515009589000166550010000000231485449939</v>
          </cell>
          <cell r="M44" t="str">
            <v>26 -  Pernambuco</v>
          </cell>
          <cell r="N44">
            <v>790</v>
          </cell>
        </row>
        <row r="45">
          <cell r="C45" t="str">
            <v>HOSPITAL REGIONAL FERNANDO BEZERRA - C.G - 02/2021 (COVID-19)</v>
          </cell>
          <cell r="E45" t="str">
            <v xml:space="preserve">5.25 - Serviços Bancários </v>
          </cell>
          <cell r="F45" t="str">
            <v>000.000.600-97</v>
          </cell>
          <cell r="G45" t="str">
            <v>BANCO DO BRASIL Conta Corrente nº 30482-4</v>
          </cell>
          <cell r="H45" t="str">
            <v>S</v>
          </cell>
          <cell r="I45" t="str">
            <v>N</v>
          </cell>
          <cell r="M45" t="str">
            <v>26 -  Pernambuco</v>
          </cell>
          <cell r="N45">
            <v>62.5</v>
          </cell>
        </row>
        <row r="46">
          <cell r="C46" t="str">
            <v>HOSPITAL REGIONAL FERNANDO BEZERRA - C.G - 02/2021 (COVID-19)</v>
          </cell>
          <cell r="E46" t="str">
            <v xml:space="preserve">5.25 - Serviços Bancários </v>
          </cell>
          <cell r="F46" t="str">
            <v>000.000.600-97</v>
          </cell>
          <cell r="G46" t="str">
            <v>BANCO DO BRASIL Conta Corrente nº 31986-4</v>
          </cell>
          <cell r="H46" t="str">
            <v>S</v>
          </cell>
          <cell r="I46" t="str">
            <v>N</v>
          </cell>
          <cell r="M46" t="str">
            <v>26 -  Pernambuco</v>
          </cell>
          <cell r="N46">
            <v>62.5</v>
          </cell>
        </row>
        <row r="47">
          <cell r="C47" t="str">
            <v>HOSPITAL REGIONAL FERNANDO BEZERRA - C.G - 02/2021 (COVID-19)</v>
          </cell>
          <cell r="E47" t="str">
            <v xml:space="preserve">5.25 - Serviços Bancários </v>
          </cell>
          <cell r="F47" t="str">
            <v>000.000.600-97</v>
          </cell>
          <cell r="G47" t="str">
            <v>BANCO DO BRASIL Conta Corrente nº 30482-4</v>
          </cell>
          <cell r="H47" t="str">
            <v>S</v>
          </cell>
          <cell r="I47" t="str">
            <v>N</v>
          </cell>
          <cell r="M47" t="str">
            <v>26 -  Pernambuco</v>
          </cell>
          <cell r="N47">
            <v>222.3</v>
          </cell>
        </row>
        <row r="48">
          <cell r="C48" t="str">
            <v>HOSPITAL REGIONAL FERNANDO BEZERRA - C.G - 02/2021 (COVID-19)</v>
          </cell>
          <cell r="E48" t="str">
            <v xml:space="preserve">5.25 - Serviços Bancários </v>
          </cell>
          <cell r="F48" t="str">
            <v>000.000.600-97</v>
          </cell>
          <cell r="G48" t="str">
            <v>BANCO DO BRASIL Conta Corrente nº 31986-4</v>
          </cell>
          <cell r="H48" t="str">
            <v>S</v>
          </cell>
          <cell r="I48" t="str">
            <v>N</v>
          </cell>
          <cell r="M48" t="str">
            <v>26 -  Pernambuco</v>
          </cell>
          <cell r="N48">
            <v>23</v>
          </cell>
        </row>
        <row r="49">
          <cell r="C49" t="str">
            <v>HOSPITAL REGIONAL FERNANDO BEZERRA - C.G - 02/2021 (COVID-19)</v>
          </cell>
          <cell r="E49" t="str">
            <v>5.3 - Locação de Máquinas e Equipamentos</v>
          </cell>
          <cell r="F49">
            <v>12853727000109</v>
          </cell>
          <cell r="G49" t="str">
            <v>KESA COMERCIO E SERVICOS TECNICOS LTDA</v>
          </cell>
          <cell r="H49" t="str">
            <v>S</v>
          </cell>
          <cell r="I49" t="str">
            <v>N</v>
          </cell>
          <cell r="M49" t="str">
            <v>26 -  Pernambuco</v>
          </cell>
          <cell r="N49">
            <v>11638.18</v>
          </cell>
        </row>
        <row r="50">
          <cell r="C50" t="str">
            <v>HOSPITAL REGIONAL FERNANDO BEZERRA - C.G - 02/2021 (COVID-19)</v>
          </cell>
          <cell r="E50" t="str">
            <v>5.99 - Outros Serviços de Terceiros Pessoa Jurídica</v>
          </cell>
          <cell r="F50" t="str">
            <v>000.000.600-97</v>
          </cell>
          <cell r="G50" t="str">
            <v>BANCO DO BRASIL Conta Corrente nº 30482-4</v>
          </cell>
          <cell r="H50" t="str">
            <v>S</v>
          </cell>
          <cell r="I50" t="str">
            <v>N</v>
          </cell>
          <cell r="M50" t="str">
            <v>26 -  Pernambuco</v>
          </cell>
          <cell r="N50">
            <v>345.02</v>
          </cell>
        </row>
        <row r="51">
          <cell r="C51" t="str">
            <v>HOSPITAL REGIONAL FERNANDO BEZERRA - C.G - 02/2021 (COVID-19)</v>
          </cell>
          <cell r="E51" t="str">
            <v>5.16 - Serviços Médico-Hospitalares, Odotonlogia e Laboratoriais</v>
          </cell>
          <cell r="F51">
            <v>22465344000109</v>
          </cell>
          <cell r="G51" t="str">
            <v>ODONTOMED LTDA</v>
          </cell>
          <cell r="H51" t="str">
            <v>S</v>
          </cell>
          <cell r="I51" t="str">
            <v>S</v>
          </cell>
          <cell r="J51" t="str">
            <v>319</v>
          </cell>
          <cell r="K51">
            <v>45115</v>
          </cell>
          <cell r="M51" t="str">
            <v>26 -  Pernambuco</v>
          </cell>
          <cell r="N51">
            <v>8750</v>
          </cell>
        </row>
        <row r="52">
          <cell r="C52" t="str">
            <v>HOSPITAL REGIONAL FERNANDO BEZERRA - C.G - 02/2021 (COVID-19)</v>
          </cell>
          <cell r="E52" t="str">
            <v>5.16 - Serviços Médico-Hospitalares, Odotonlogia e Laboratoriais</v>
          </cell>
          <cell r="F52">
            <v>39277075000150</v>
          </cell>
          <cell r="G52" t="str">
            <v>GERCLIN SERVICOS MEDICOS</v>
          </cell>
          <cell r="H52" t="str">
            <v>S</v>
          </cell>
          <cell r="I52" t="str">
            <v>S</v>
          </cell>
          <cell r="J52" t="str">
            <v>000139</v>
          </cell>
          <cell r="K52">
            <v>45112</v>
          </cell>
          <cell r="M52" t="str">
            <v>26 -  Pernambuco</v>
          </cell>
          <cell r="N52">
            <v>30000</v>
          </cell>
        </row>
        <row r="53">
          <cell r="C53" t="str">
            <v>HOSPITAL REGIONAL FERNANDO BEZERRA - C.G - 02/2021 (COVID-19)</v>
          </cell>
          <cell r="E53" t="str">
            <v>5.16 - Serviços Médico-Hospitalares, Odotonlogia e Laboratoriais</v>
          </cell>
          <cell r="F53">
            <v>10099168000150</v>
          </cell>
          <cell r="G53" t="str">
            <v>CASIL CENTRO DE ASSISTÊNCIA A SAÚDE INTEGRADA</v>
          </cell>
          <cell r="H53" t="str">
            <v>S</v>
          </cell>
          <cell r="I53" t="str">
            <v>S</v>
          </cell>
          <cell r="J53" t="str">
            <v>1018</v>
          </cell>
          <cell r="K53">
            <v>45118</v>
          </cell>
          <cell r="M53" t="str">
            <v>26 -  Pernambuco</v>
          </cell>
          <cell r="N53">
            <v>210</v>
          </cell>
        </row>
        <row r="54">
          <cell r="C54" t="str">
            <v>HOSPITAL REGIONAL FERNANDO BEZERRA - C.G - 02/2021 (COVID-19)</v>
          </cell>
          <cell r="E54" t="str">
            <v>5.16 - Serviços Médico-Hospitalares, Odotonlogia e Laboratoriais</v>
          </cell>
          <cell r="F54">
            <v>46797026000103</v>
          </cell>
          <cell r="G54" t="str">
            <v>PACIFICOS SERVIÇOS MÉDICOS LTDA</v>
          </cell>
          <cell r="H54" t="str">
            <v>S</v>
          </cell>
          <cell r="I54" t="str">
            <v>S</v>
          </cell>
          <cell r="J54" t="str">
            <v>0000000030</v>
          </cell>
          <cell r="K54">
            <v>45117</v>
          </cell>
          <cell r="M54" t="str">
            <v>26 -  Pernambuco</v>
          </cell>
          <cell r="N54">
            <v>10000</v>
          </cell>
        </row>
        <row r="55">
          <cell r="C55" t="str">
            <v>HOSPITAL REGIONAL FERNANDO BEZERRA - C.G - 02/2021 (COVID-19)</v>
          </cell>
          <cell r="E55" t="str">
            <v>5.16 - Serviços Médico-Hospitalares, Odotonlogia e Laboratoriais</v>
          </cell>
          <cell r="F55">
            <v>18976638000128</v>
          </cell>
          <cell r="G55" t="str">
            <v>CONSULTÓRIOS INTEGRADOS ALENCAR &amp; ONOFRE</v>
          </cell>
          <cell r="H55" t="str">
            <v>S</v>
          </cell>
          <cell r="I55" t="str">
            <v>S</v>
          </cell>
          <cell r="J55" t="str">
            <v>281</v>
          </cell>
          <cell r="K55">
            <v>45113</v>
          </cell>
          <cell r="M55" t="str">
            <v>26 -  Pernambuco</v>
          </cell>
          <cell r="N55">
            <v>10000</v>
          </cell>
        </row>
        <row r="56">
          <cell r="C56" t="str">
            <v>HOSPITAL REGIONAL FERNANDO BEZERRA - C.G - 02/2021 (COVID-19)</v>
          </cell>
          <cell r="E56" t="str">
            <v>5.16 - Serviços Médico-Hospitalares, Odotonlogia e Laboratoriais</v>
          </cell>
          <cell r="F56">
            <v>37220273000151</v>
          </cell>
          <cell r="G56" t="str">
            <v>PH GOMES SUDÁRIO LINS</v>
          </cell>
          <cell r="H56" t="str">
            <v>S</v>
          </cell>
          <cell r="I56" t="str">
            <v>S</v>
          </cell>
          <cell r="J56" t="str">
            <v>155</v>
          </cell>
          <cell r="K56">
            <v>45114</v>
          </cell>
          <cell r="M56" t="str">
            <v>23 -  Ceará</v>
          </cell>
          <cell r="N56">
            <v>10000</v>
          </cell>
        </row>
        <row r="57">
          <cell r="C57" t="str">
            <v>HOSPITAL REGIONAL FERNANDO BEZERRA - C.G - 02/2021 (COVID-19)</v>
          </cell>
          <cell r="E57" t="str">
            <v>5.16 - Serviços Médico-Hospitalares, Odotonlogia e Laboratoriais</v>
          </cell>
          <cell r="F57">
            <v>19297087000139</v>
          </cell>
          <cell r="G57" t="str">
            <v>RAUL ALVES DE SIQUEIRA NETO E CIA LTDA</v>
          </cell>
          <cell r="H57" t="str">
            <v>S</v>
          </cell>
          <cell r="I57" t="str">
            <v>S</v>
          </cell>
          <cell r="J57" t="str">
            <v>00000176</v>
          </cell>
          <cell r="K57">
            <v>45119</v>
          </cell>
          <cell r="M57" t="str">
            <v>26 -  Pernambuco</v>
          </cell>
          <cell r="N57">
            <v>5000</v>
          </cell>
        </row>
        <row r="58">
          <cell r="C58" t="str">
            <v>HOSPITAL REGIONAL FERNANDO BEZERRA - C.G - 02/2021 (COVID-19)</v>
          </cell>
          <cell r="E58" t="str">
            <v>5.16 - Serviços Médico-Hospitalares, Odotonlogia e Laboratoriais</v>
          </cell>
          <cell r="F58">
            <v>42816813000102</v>
          </cell>
          <cell r="G58" t="str">
            <v>LUZ E MOURA SERVICOS MEDICOS LTDA</v>
          </cell>
          <cell r="H58" t="str">
            <v>S</v>
          </cell>
          <cell r="I58" t="str">
            <v>S</v>
          </cell>
          <cell r="J58" t="str">
            <v>150</v>
          </cell>
          <cell r="K58">
            <v>45117</v>
          </cell>
          <cell r="M58" t="str">
            <v>22 -  Piauí</v>
          </cell>
          <cell r="N58">
            <v>10000</v>
          </cell>
        </row>
        <row r="59">
          <cell r="C59" t="str">
            <v>HOSPITAL REGIONAL FERNANDO BEZERRA - C.G - 02/2021 (COVID-19)</v>
          </cell>
          <cell r="E59" t="str">
            <v>5.16 - Serviços Médico-Hospitalares, Odotonlogia e Laboratoriais</v>
          </cell>
          <cell r="F59">
            <v>13802735000180</v>
          </cell>
          <cell r="G59" t="str">
            <v>D &amp; E ALENCAR LTDA ME</v>
          </cell>
          <cell r="H59" t="str">
            <v>S</v>
          </cell>
          <cell r="I59" t="str">
            <v>S</v>
          </cell>
          <cell r="J59" t="str">
            <v>00022698</v>
          </cell>
          <cell r="K59">
            <v>45120</v>
          </cell>
          <cell r="M59" t="str">
            <v>26 -  Pernambuco</v>
          </cell>
          <cell r="N59">
            <v>10833.9</v>
          </cell>
        </row>
        <row r="60">
          <cell r="C60" t="str">
            <v>HOSPITAL REGIONAL FERNANDO BEZERRA - C.G - 02/2021 (COVID-19)</v>
          </cell>
          <cell r="E60" t="str">
            <v>5.16 - Serviços Médico-Hospitalares, Odotonlogia e Laboratoriais</v>
          </cell>
          <cell r="F60">
            <v>23770094000183</v>
          </cell>
          <cell r="G60" t="str">
            <v>CENTRO DE NEFROLOGIA DE ARARIPINA</v>
          </cell>
          <cell r="H60" t="str">
            <v>S</v>
          </cell>
          <cell r="I60" t="str">
            <v>S</v>
          </cell>
          <cell r="J60" t="str">
            <v>000207</v>
          </cell>
          <cell r="K60">
            <v>45097</v>
          </cell>
          <cell r="M60" t="str">
            <v>26 -  Pernambuco</v>
          </cell>
          <cell r="N60">
            <v>10989</v>
          </cell>
        </row>
        <row r="61">
          <cell r="E61" t="str">
            <v/>
          </cell>
        </row>
        <row r="62">
          <cell r="E62" t="str">
            <v/>
          </cell>
        </row>
        <row r="63">
          <cell r="E63" t="str">
            <v/>
          </cell>
        </row>
        <row r="64">
          <cell r="E64" t="str">
            <v/>
          </cell>
        </row>
        <row r="65">
          <cell r="E65" t="str">
            <v/>
          </cell>
        </row>
        <row r="66">
          <cell r="E66" t="str">
            <v/>
          </cell>
        </row>
        <row r="67">
          <cell r="E67" t="str">
            <v/>
          </cell>
        </row>
        <row r="68">
          <cell r="E68" t="str">
            <v/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E93D2-7444-4F87-B249-55AFB926DB5D}">
  <sheetPr>
    <tabColor rgb="FF92D050"/>
  </sheetPr>
  <dimension ref="A1:L1992"/>
  <sheetViews>
    <sheetView showGridLines="0" tabSelected="1" topLeftCell="B33" zoomScale="90" zoomScaleNormal="90" workbookViewId="0">
      <selection activeCell="B51" sqref="B51"/>
    </sheetView>
  </sheetViews>
  <sheetFormatPr defaultColWidth="8.6640625" defaultRowHeight="13.2" x14ac:dyDescent="0.25"/>
  <cols>
    <col min="1" max="1" width="30.33203125" customWidth="1"/>
    <col min="2" max="2" width="36.33203125" customWidth="1"/>
    <col min="3" max="3" width="61.88671875" style="9" customWidth="1"/>
    <col min="4" max="4" width="36.5546875" style="9" customWidth="1"/>
    <col min="5" max="5" width="65.88671875" style="9" bestFit="1" customWidth="1"/>
    <col min="6" max="7" width="26.109375" style="9" bestFit="1" customWidth="1"/>
    <col min="8" max="8" width="18.44140625" style="9" bestFit="1" customWidth="1"/>
    <col min="9" max="9" width="24.88671875" style="9" bestFit="1" customWidth="1"/>
    <col min="10" max="10" width="51.44140625" style="9" bestFit="1" customWidth="1"/>
    <col min="11" max="11" width="59.33203125" style="9" bestFit="1" customWidth="1"/>
    <col min="12" max="12" width="21.8867187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(OCULTAR)'!$Q$3:$S$133,3,0),"")</f>
        <v>10739225001866</v>
      </c>
      <c r="B2" s="4" t="str">
        <f>'[1]TCE - ANEXO IV - Preencher'!C11</f>
        <v>HOSPITAL REGIONAL FERNANDO BEZERRA - C.G - 02/2021 (COVID-19)</v>
      </c>
      <c r="C2" s="4" t="str">
        <f>'[1]TCE - ANEXO IV - Preencher'!E11</f>
        <v>1.99 - Outras Despesas com Pessoal</v>
      </c>
      <c r="D2" s="3">
        <f>'[1]TCE - ANEXO IV - Preencher'!F11</f>
        <v>21986074000119</v>
      </c>
      <c r="E2" s="5" t="str">
        <f>'[1]TCE - ANEXO IV - Preencher'!G11</f>
        <v>PRUDENCIAL DO BRASIL VIDA EM GRUPO S.A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3550308</v>
      </c>
      <c r="L2" s="7">
        <f>'[1]TCE - ANEXO IV - Preencher'!N11</f>
        <v>168.32</v>
      </c>
    </row>
    <row r="3" spans="1:12" s="8" customFormat="1" ht="19.5" customHeight="1" x14ac:dyDescent="0.25">
      <c r="A3" s="3">
        <f>IFERROR(VLOOKUP(B3,'[1]DADOS (OCULTAR)'!$Q$3:$S$133,3,0),"")</f>
        <v>10739225001866</v>
      </c>
      <c r="B3" s="4" t="str">
        <f>'[1]TCE - ANEXO IV - Preencher'!C12</f>
        <v>HOSPITAL REGIONAL FERNANDO BEZERRA - C.G - 02/2021 (COVID-19)</v>
      </c>
      <c r="C3" s="4" t="str">
        <f>'[1]TCE - ANEXO IV - Preencher'!E12</f>
        <v>1.99 - Outras Despesas com Pessoal</v>
      </c>
      <c r="D3" s="3">
        <f>'[1]TCE - ANEXO IV - Preencher'!F12</f>
        <v>21986074000119</v>
      </c>
      <c r="E3" s="5" t="str">
        <f>'[1]TCE - ANEXO IV - Preencher'!G12</f>
        <v>PRUDENCIAL DO BRASIL VIDA EM GRUPO S.A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3550308</v>
      </c>
      <c r="L3" s="7">
        <f>'[1]TCE - ANEXO IV - Preencher'!N12</f>
        <v>156.41999999999999</v>
      </c>
    </row>
    <row r="4" spans="1:12" s="8" customFormat="1" ht="19.5" customHeight="1" x14ac:dyDescent="0.25">
      <c r="A4" s="3">
        <f>IFERROR(VLOOKUP(B4,'[1]DADOS (OCULTAR)'!$Q$3:$S$133,3,0),"")</f>
        <v>10739225001866</v>
      </c>
      <c r="B4" s="4" t="str">
        <f>'[1]TCE - ANEXO IV - Preencher'!C13</f>
        <v>HOSPITAL REGIONAL FERNANDO BEZERRA - C.G - 02/2021 (COVID-19)</v>
      </c>
      <c r="C4" s="4" t="str">
        <f>'[1]TCE - ANEXO IV - Preencher'!E13</f>
        <v>1.99 - Outras Despesas com Pessoal</v>
      </c>
      <c r="D4" s="3">
        <f>'[1]TCE - ANEXO IV - Preencher'!F13</f>
        <v>11963994000168</v>
      </c>
      <c r="E4" s="5" t="str">
        <f>'[1]TCE - ANEXO IV - Preencher'!G13</f>
        <v>AMORIM EMBALAGENS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0000000372</v>
      </c>
      <c r="I4" s="6">
        <f>IF('[1]TCE - ANEXO IV - Preencher'!K13="","",'[1]TCE - ANEXO IV - Preencher'!K13)</f>
        <v>45073</v>
      </c>
      <c r="J4" s="5" t="str">
        <f>'[1]TCE - ANEXO IV - Preencher'!L13</f>
        <v>26230511963994000168550010000003721457575220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330.62989521018585</v>
      </c>
    </row>
    <row r="5" spans="1:12" s="8" customFormat="1" ht="19.5" customHeight="1" x14ac:dyDescent="0.25">
      <c r="A5" s="3">
        <f>IFERROR(VLOOKUP(B5,'[1]DADOS (OCULTAR)'!$Q$3:$S$133,3,0),"")</f>
        <v>10739225001866</v>
      </c>
      <c r="B5" s="4" t="str">
        <f>'[1]TCE - ANEXO IV - Preencher'!C14</f>
        <v>HOSPITAL REGIONAL FERNANDO BEZERRA - C.G - 02/2021 (COVID-19)</v>
      </c>
      <c r="C5" s="4" t="str">
        <f>'[1]TCE - ANEXO IV - Preencher'!E14</f>
        <v>1.99 - Outras Despesas com Pessoal</v>
      </c>
      <c r="D5" s="3">
        <f>'[1]TCE - ANEXO IV - Preencher'!F14</f>
        <v>69899011000151</v>
      </c>
      <c r="E5" s="5" t="str">
        <f>'[1]TCE - ANEXO IV - Preencher'!G14</f>
        <v>LUIZ L GUIMARAES FILHO EPP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000003562</v>
      </c>
      <c r="I5" s="6">
        <f>IF('[1]TCE - ANEXO IV - Preencher'!K14="","",'[1]TCE - ANEXO IV - Preencher'!K14)</f>
        <v>45093</v>
      </c>
      <c r="J5" s="5" t="str">
        <f>'[1]TCE - ANEXO IV - Preencher'!L14</f>
        <v>26230669899011000151550010000035621161101391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112.85735746943176</v>
      </c>
    </row>
    <row r="6" spans="1:12" s="8" customFormat="1" ht="19.5" customHeight="1" x14ac:dyDescent="0.25">
      <c r="A6" s="3">
        <f>IFERROR(VLOOKUP(B6,'[1]DADOS (OCULTAR)'!$Q$3:$S$133,3,0),"")</f>
        <v>10739225001866</v>
      </c>
      <c r="B6" s="4" t="str">
        <f>'[1]TCE - ANEXO IV - Preencher'!C15</f>
        <v>HOSPITAL REGIONAL FERNANDO BEZERRA - C.G - 02/2021 (COVID-19)</v>
      </c>
      <c r="C6" s="4" t="str">
        <f>'[1]TCE - ANEXO IV - Preencher'!E15</f>
        <v>1.99 - Outras Despesas com Pessoal</v>
      </c>
      <c r="D6" s="3">
        <f>'[1]TCE - ANEXO IV - Preencher'!F15</f>
        <v>24095937000156</v>
      </c>
      <c r="E6" s="5" t="str">
        <f>'[1]TCE - ANEXO IV - Preencher'!G15</f>
        <v>JOSÉ ALBERTO DELGADO LIMA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000001837</v>
      </c>
      <c r="I6" s="6">
        <f>IF('[1]TCE - ANEXO IV - Preencher'!K15="","",'[1]TCE - ANEXO IV - Preencher'!K15)</f>
        <v>45071</v>
      </c>
      <c r="J6" s="5" t="str">
        <f>'[1]TCE - ANEXO IV - Preencher'!L15</f>
        <v>26230521095937000156550010000018371563800353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6.9224408665003319</v>
      </c>
    </row>
    <row r="7" spans="1:12" s="8" customFormat="1" ht="19.5" customHeight="1" x14ac:dyDescent="0.25">
      <c r="A7" s="3">
        <f>IFERROR(VLOOKUP(B7,'[1]DADOS (OCULTAR)'!$Q$3:$S$133,3,0),"")</f>
        <v>10739225001866</v>
      </c>
      <c r="B7" s="4" t="str">
        <f>'[1]TCE - ANEXO IV - Preencher'!C16</f>
        <v>HOSPITAL REGIONAL FERNANDO BEZERRA - C.G - 02/2021 (COVID-19)</v>
      </c>
      <c r="C7" s="4" t="str">
        <f>'[1]TCE - ANEXO IV - Preencher'!E16</f>
        <v>1.99 - Outras Despesas com Pessoal</v>
      </c>
      <c r="D7" s="3">
        <f>'[1]TCE - ANEXO IV - Preencher'!F16</f>
        <v>8325619000188</v>
      </c>
      <c r="E7" s="5" t="str">
        <f>'[1]TCE - ANEXO IV - Preencher'!G16</f>
        <v>JOSIAS MEDEIROS PEREIRA-ME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000000976</v>
      </c>
      <c r="I7" s="6">
        <f>IF('[1]TCE - ANEXO IV - Preencher'!K16="","",'[1]TCE - ANEXO IV - Preencher'!K16)</f>
        <v>45090</v>
      </c>
      <c r="J7" s="5" t="str">
        <f>'[1]TCE - ANEXO IV - Preencher'!L16</f>
        <v>26230608325619000188550010000009761439780522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662.43150668601868</v>
      </c>
    </row>
    <row r="8" spans="1:12" s="8" customFormat="1" ht="19.5" customHeight="1" x14ac:dyDescent="0.25">
      <c r="A8" s="3">
        <f>IFERROR(VLOOKUP(B8,'[1]DADOS (OCULTAR)'!$Q$3:$S$133,3,0),"")</f>
        <v>10739225001866</v>
      </c>
      <c r="B8" s="4" t="str">
        <f>'[1]TCE - ANEXO IV - Preencher'!C17</f>
        <v>HOSPITAL REGIONAL FERNANDO BEZERRA - C.G - 02/2021 (COVID-19)</v>
      </c>
      <c r="C8" s="4" t="str">
        <f>'[1]TCE - ANEXO IV - Preencher'!E17</f>
        <v>1.99 - Outras Despesas com Pessoal</v>
      </c>
      <c r="D8" s="3">
        <f>'[1]TCE - ANEXO IV - Preencher'!F17</f>
        <v>69899011000151</v>
      </c>
      <c r="E8" s="5" t="str">
        <f>'[1]TCE - ANEXO IV - Preencher'!G17</f>
        <v>LUIZ L GUIMARAES FILHO EPP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000003562</v>
      </c>
      <c r="I8" s="6">
        <f>IF('[1]TCE - ANEXO IV - Preencher'!K17="","",'[1]TCE - ANEXO IV - Preencher'!K17)</f>
        <v>45093</v>
      </c>
      <c r="J8" s="5" t="str">
        <f>'[1]TCE - ANEXO IV - Preencher'!L17</f>
        <v>26230669899011000151550010000035621161101391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3006.2062379605513</v>
      </c>
    </row>
    <row r="9" spans="1:12" s="8" customFormat="1" ht="19.5" customHeight="1" x14ac:dyDescent="0.25">
      <c r="A9" s="3">
        <f>IFERROR(VLOOKUP(B9,'[1]DADOS (OCULTAR)'!$Q$3:$S$133,3,0),"")</f>
        <v>10739225001866</v>
      </c>
      <c r="B9" s="4" t="str">
        <f>'[1]TCE - ANEXO IV - Preencher'!C18</f>
        <v>HOSPITAL REGIONAL FERNANDO BEZERRA - C.G - 02/2021 (COVID-19)</v>
      </c>
      <c r="C9" s="4" t="str">
        <f>'[1]TCE - ANEXO IV - Preencher'!E18</f>
        <v>1.99 - Outras Despesas com Pessoal</v>
      </c>
      <c r="D9" s="3">
        <f>'[1]TCE - ANEXO IV - Preencher'!F18</f>
        <v>34498023000190</v>
      </c>
      <c r="E9" s="5" t="str">
        <f>'[1]TCE - ANEXO IV - Preencher'!G18</f>
        <v>WEDSON RODRIGUES ARAUJO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000000018</v>
      </c>
      <c r="I9" s="6">
        <f>IF('[1]TCE - ANEXO IV - Preencher'!K18="","",'[1]TCE - ANEXO IV - Preencher'!K18)</f>
        <v>45097</v>
      </c>
      <c r="J9" s="5" t="str">
        <f>'[1]TCE - ANEXO IV - Preencher'!L18</f>
        <v>26230634498023000190550010000000181769022421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1585.866488478797</v>
      </c>
    </row>
    <row r="10" spans="1:12" s="8" customFormat="1" ht="19.5" customHeight="1" x14ac:dyDescent="0.25">
      <c r="A10" s="3">
        <f>IFERROR(VLOOKUP(B10,'[1]DADOS (OCULTAR)'!$Q$3:$S$133,3,0),"")</f>
        <v>10739225001866</v>
      </c>
      <c r="B10" s="4" t="str">
        <f>'[1]TCE - ANEXO IV - Preencher'!C19</f>
        <v>HOSPITAL REGIONAL FERNANDO BEZERRA - C.G - 02/2021 (COVID-19)</v>
      </c>
      <c r="C10" s="4" t="str">
        <f>'[1]TCE - ANEXO IV - Preencher'!E19</f>
        <v>1.99 - Outras Despesas com Pessoal</v>
      </c>
      <c r="D10" s="3">
        <f>'[1]TCE - ANEXO IV - Preencher'!F19</f>
        <v>34498023000190</v>
      </c>
      <c r="E10" s="5" t="str">
        <f>'[1]TCE - ANEXO IV - Preencher'!G19</f>
        <v>WEDSON RODRIGUES ARAUJO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000000020</v>
      </c>
      <c r="I10" s="6">
        <f>IF('[1]TCE - ANEXO IV - Preencher'!K19="","",'[1]TCE - ANEXO IV - Preencher'!K19)</f>
        <v>45097</v>
      </c>
      <c r="J10" s="5" t="str">
        <f>'[1]TCE - ANEXO IV - Preencher'!L19</f>
        <v>26230634498023000190550010000000201060903587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151.19552147512056</v>
      </c>
    </row>
    <row r="11" spans="1:12" s="8" customFormat="1" ht="19.5" customHeight="1" x14ac:dyDescent="0.25">
      <c r="A11" s="3">
        <f>IFERROR(VLOOKUP(B11,'[1]DADOS (OCULTAR)'!$Q$3:$S$133,3,0),"")</f>
        <v>10739225001866</v>
      </c>
      <c r="B11" s="4" t="str">
        <f>'[1]TCE - ANEXO IV - Preencher'!C20</f>
        <v>HOSPITAL REGIONAL FERNANDO BEZERRA - C.G - 02/2021 (COVID-19)</v>
      </c>
      <c r="C11" s="4" t="str">
        <f>'[1]TCE - ANEXO IV - Preencher'!E20</f>
        <v>1.99 - Outras Despesas com Pessoal</v>
      </c>
      <c r="D11" s="3">
        <f>'[1]TCE - ANEXO IV - Preencher'!F20</f>
        <v>34498023000190</v>
      </c>
      <c r="E11" s="5" t="str">
        <f>'[1]TCE - ANEXO IV - Preencher'!G20</f>
        <v>WEDSON RODRIGUES ARAUJO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000000022</v>
      </c>
      <c r="I11" s="6">
        <f>IF('[1]TCE - ANEXO IV - Preencher'!K20="","",'[1]TCE - ANEXO IV - Preencher'!K20)</f>
        <v>45077</v>
      </c>
      <c r="J11" s="5" t="str">
        <f>'[1]TCE - ANEXO IV - Preencher'!L20</f>
        <v>26230534498023000190550010000000221316643423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152.37214031928494</v>
      </c>
    </row>
    <row r="12" spans="1:12" s="8" customFormat="1" ht="19.5" customHeight="1" x14ac:dyDescent="0.25">
      <c r="A12" s="3">
        <f>IFERROR(VLOOKUP(B12,'[1]DADOS (OCULTAR)'!$Q$3:$S$133,3,0),"")</f>
        <v>10739225001866</v>
      </c>
      <c r="B12" s="4" t="str">
        <f>'[1]TCE - ANEXO IV - Preencher'!C21</f>
        <v>HOSPITAL REGIONAL FERNANDO BEZERRA - C.G - 02/2021 (COVID-19)</v>
      </c>
      <c r="C12" s="4" t="str">
        <f>'[1]TCE - ANEXO IV - Preencher'!E21</f>
        <v>1.99 - Outras Despesas com Pessoal</v>
      </c>
      <c r="D12" s="3">
        <f>'[1]TCE - ANEXO IV - Preencher'!F21</f>
        <v>9587342000124</v>
      </c>
      <c r="E12" s="5" t="str">
        <f>'[1]TCE - ANEXO IV - Preencher'!G21</f>
        <v>J WALLAS RODRIGUES ARAÚJO ME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000000465</v>
      </c>
      <c r="I12" s="6">
        <f>IF('[1]TCE - ANEXO IV - Preencher'!K21="","",'[1]TCE - ANEXO IV - Preencher'!K21)</f>
        <v>45077</v>
      </c>
      <c r="J12" s="5" t="str">
        <f>'[1]TCE - ANEXO IV - Preencher'!L21</f>
        <v>26230509587342000124550010000004651243035594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1150.7185218571944</v>
      </c>
    </row>
    <row r="13" spans="1:12" s="8" customFormat="1" ht="19.5" customHeight="1" x14ac:dyDescent="0.25">
      <c r="A13" s="3">
        <f>IFERROR(VLOOKUP(B13,'[1]DADOS (OCULTAR)'!$Q$3:$S$133,3,0),"")</f>
        <v>10739225001866</v>
      </c>
      <c r="B13" s="4" t="str">
        <f>'[1]TCE - ANEXO IV - Preencher'!C22</f>
        <v>HOSPITAL REGIONAL FERNANDO BEZERRA - C.G - 02/2021 (COVID-19)</v>
      </c>
      <c r="C13" s="4" t="str">
        <f>'[1]TCE - ANEXO IV - Preencher'!E22</f>
        <v>1.99 - Outras Despesas com Pessoal</v>
      </c>
      <c r="D13" s="3">
        <f>'[1]TCE - ANEXO IV - Preencher'!F22</f>
        <v>10594636000162</v>
      </c>
      <c r="E13" s="5" t="str">
        <f>'[1]TCE - ANEXO IV - Preencher'!G22</f>
        <v>EDIVALDO SOUZA SALVIAO CARNES EPP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000000374</v>
      </c>
      <c r="I13" s="6">
        <f>IF('[1]TCE - ANEXO IV - Preencher'!K22="","",'[1]TCE - ANEXO IV - Preencher'!K22)</f>
        <v>45104</v>
      </c>
      <c r="J13" s="5" t="str">
        <f>'[1]TCE - ANEXO IV - Preencher'!L22</f>
        <v>26230610594636000162550010000003741167604610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2321.6160568918076</v>
      </c>
    </row>
    <row r="14" spans="1:12" s="8" customFormat="1" ht="19.5" customHeight="1" x14ac:dyDescent="0.25">
      <c r="A14" s="3">
        <f>IFERROR(VLOOKUP(B14,'[1]DADOS (OCULTAR)'!$Q$3:$S$133,3,0),"")</f>
        <v>10739225001866</v>
      </c>
      <c r="B14" s="4" t="str">
        <f>'[1]TCE - ANEXO IV - Preencher'!C23</f>
        <v>HOSPITAL REGIONAL FERNANDO BEZERRA - C.G - 02/2021 (COVID-19)</v>
      </c>
      <c r="C14" s="4" t="str">
        <f>'[1]TCE - ANEXO IV - Preencher'!E23</f>
        <v>1.99 - Outras Despesas com Pessoal</v>
      </c>
      <c r="D14" s="3">
        <f>'[1]TCE - ANEXO IV - Preencher'!F23</f>
        <v>1840275000104</v>
      </c>
      <c r="E14" s="5" t="str">
        <f>'[1]TCE - ANEXO IV - Preencher'!G23</f>
        <v>FRANCISCA ELIENE PEREIRA SILVA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000000592</v>
      </c>
      <c r="I14" s="6">
        <f>IF('[1]TCE - ANEXO IV - Preencher'!K23="","",'[1]TCE - ANEXO IV - Preencher'!K23)</f>
        <v>45098</v>
      </c>
      <c r="J14" s="5" t="str">
        <f>'[1]TCE - ANEXO IV - Preencher'!L23</f>
        <v>26230601840275000104550010000005921732035321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304.27363310090408</v>
      </c>
    </row>
    <row r="15" spans="1:12" s="8" customFormat="1" ht="19.5" customHeight="1" x14ac:dyDescent="0.25">
      <c r="A15" s="3">
        <f>IFERROR(VLOOKUP(B15,'[1]DADOS (OCULTAR)'!$Q$3:$S$133,3,0),"")</f>
        <v>10739225001866</v>
      </c>
      <c r="B15" s="4" t="str">
        <f>'[1]TCE - ANEXO IV - Preencher'!C24</f>
        <v>HOSPITAL REGIONAL FERNANDO BEZERRA - C.G - 02/2021 (COVID-19)</v>
      </c>
      <c r="C15" s="4" t="str">
        <f>'[1]TCE - ANEXO IV - Preencher'!E24</f>
        <v>3.12 - Material Hospitalar</v>
      </c>
      <c r="D15" s="3">
        <f>'[1]TCE - ANEXO IV - Preencher'!F24</f>
        <v>10779833000156</v>
      </c>
      <c r="E15" s="5" t="str">
        <f>'[1]TCE - ANEXO IV - Preencher'!G24</f>
        <v>MEDICAL MERCANTIL DE APARELHAGEM MEDICA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000577036</v>
      </c>
      <c r="I15" s="6">
        <f>IF('[1]TCE - ANEXO IV - Preencher'!K24="","",'[1]TCE - ANEXO IV - Preencher'!K24)</f>
        <v>45077</v>
      </c>
      <c r="J15" s="5" t="str">
        <f>'[1]TCE - ANEXO IV - Preencher'!L24</f>
        <v>26230510779833000156550010005770361579059009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524.16</v>
      </c>
    </row>
    <row r="16" spans="1:12" s="8" customFormat="1" ht="19.5" customHeight="1" x14ac:dyDescent="0.25">
      <c r="A16" s="3">
        <f>IFERROR(VLOOKUP(B16,'[1]DADOS (OCULTAR)'!$Q$3:$S$133,3,0),"")</f>
        <v>10739225001866</v>
      </c>
      <c r="B16" s="4" t="str">
        <f>'[1]TCE - ANEXO IV - Preencher'!C25</f>
        <v>HOSPITAL REGIONAL FERNANDO BEZERRA - C.G - 02/2021 (COVID-19)</v>
      </c>
      <c r="C16" s="4" t="str">
        <f>'[1]TCE - ANEXO IV - Preencher'!E25</f>
        <v>3.12 - Material Hospitalar</v>
      </c>
      <c r="D16" s="3">
        <f>'[1]TCE - ANEXO IV - Preencher'!F25</f>
        <v>21216468000198</v>
      </c>
      <c r="E16" s="5" t="str">
        <f>'[1]TCE - ANEXO IV - Preencher'!G25</f>
        <v>SANMED DISTRIBUIDORA DE PRODUTOS MEDICO-HOSPITALARES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000008105</v>
      </c>
      <c r="I16" s="6">
        <f>IF('[1]TCE - ANEXO IV - Preencher'!K25="","",'[1]TCE - ANEXO IV - Preencher'!K25)</f>
        <v>45076</v>
      </c>
      <c r="J16" s="5" t="str">
        <f>'[1]TCE - ANEXO IV - Preencher'!L25</f>
        <v>26230521216468000198550010000081051149202302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2200.8000000000002</v>
      </c>
    </row>
    <row r="17" spans="1:12" s="8" customFormat="1" ht="19.5" customHeight="1" x14ac:dyDescent="0.25">
      <c r="A17" s="3">
        <f>IFERROR(VLOOKUP(B17,'[1]DADOS (OCULTAR)'!$Q$3:$S$133,3,0),"")</f>
        <v>10739225001866</v>
      </c>
      <c r="B17" s="4" t="str">
        <f>'[1]TCE - ANEXO IV - Preencher'!C26</f>
        <v>HOSPITAL REGIONAL FERNANDO BEZERRA - C.G - 02/2021 (COVID-19)</v>
      </c>
      <c r="C17" s="4" t="str">
        <f>'[1]TCE - ANEXO IV - Preencher'!E26</f>
        <v>3.12 - Material Hospitalar</v>
      </c>
      <c r="D17" s="3">
        <f>'[1]TCE - ANEXO IV - Preencher'!F26</f>
        <v>24505009000112</v>
      </c>
      <c r="E17" s="5" t="str">
        <f>'[1]TCE - ANEXO IV - Preencher'!G26</f>
        <v>BRAZTECH MANUTENÇÃO E REPARO EM EQUIPAMENTO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000003773</v>
      </c>
      <c r="I17" s="6">
        <f>IF('[1]TCE - ANEXO IV - Preencher'!K26="","",'[1]TCE - ANEXO IV - Preencher'!K26)</f>
        <v>45077</v>
      </c>
      <c r="J17" s="5" t="str">
        <f>'[1]TCE - ANEXO IV - Preencher'!L26</f>
        <v>26230524505009000112550010000037731971967705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5450</v>
      </c>
    </row>
    <row r="18" spans="1:12" s="8" customFormat="1" ht="19.5" customHeight="1" x14ac:dyDescent="0.25">
      <c r="A18" s="3">
        <f>IFERROR(VLOOKUP(B18,'[1]DADOS (OCULTAR)'!$Q$3:$S$133,3,0),"")</f>
        <v>10739225001866</v>
      </c>
      <c r="B18" s="4" t="str">
        <f>'[1]TCE - ANEXO IV - Preencher'!C27</f>
        <v>HOSPITAL REGIONAL FERNANDO BEZERRA - C.G - 02/2021 (COVID-19)</v>
      </c>
      <c r="C18" s="4" t="str">
        <f>'[1]TCE - ANEXO IV - Preencher'!E27</f>
        <v>3.12 - Material Hospitalar</v>
      </c>
      <c r="D18" s="3">
        <f>'[1]TCE - ANEXO IV - Preencher'!F27</f>
        <v>58426628000990</v>
      </c>
      <c r="E18" s="5" t="str">
        <f>'[1]TCE - ANEXO IV - Preencher'!G27</f>
        <v>SAMTRONIC INDUSTRIA E COMERCIOS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000001825</v>
      </c>
      <c r="I18" s="6">
        <f>IF('[1]TCE - ANEXO IV - Preencher'!K27="","",'[1]TCE - ANEXO IV - Preencher'!K27)</f>
        <v>45077</v>
      </c>
      <c r="J18" s="5" t="str">
        <f>'[1]TCE - ANEXO IV - Preencher'!L27</f>
        <v>26230558426628000990550010000018251873382200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31250</v>
      </c>
    </row>
    <row r="19" spans="1:12" s="8" customFormat="1" ht="19.5" customHeight="1" x14ac:dyDescent="0.25">
      <c r="A19" s="3">
        <f>IFERROR(VLOOKUP(B19,'[1]DADOS (OCULTAR)'!$Q$3:$S$133,3,0),"")</f>
        <v>10739225001866</v>
      </c>
      <c r="B19" s="4" t="str">
        <f>'[1]TCE - ANEXO IV - Preencher'!C28</f>
        <v>HOSPITAL REGIONAL FERNANDO BEZERRA - C.G - 02/2021 (COVID-19)</v>
      </c>
      <c r="C19" s="4" t="str">
        <f>'[1]TCE - ANEXO IV - Preencher'!E28</f>
        <v>3.12 - Material Hospitalar</v>
      </c>
      <c r="D19" s="3">
        <f>'[1]TCE - ANEXO IV - Preencher'!F28</f>
        <v>24505009000112</v>
      </c>
      <c r="E19" s="5" t="str">
        <f>'[1]TCE - ANEXO IV - Preencher'!G28</f>
        <v>BRAZTECH MANUTENÇÃO E REPARO EM EQUIPAMENTO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000003808</v>
      </c>
      <c r="I19" s="6">
        <f>IF('[1]TCE - ANEXO IV - Preencher'!K28="","",'[1]TCE - ANEXO IV - Preencher'!K28)</f>
        <v>45089</v>
      </c>
      <c r="J19" s="5" t="str">
        <f>'[1]TCE - ANEXO IV - Preencher'!L28</f>
        <v>26230624505009000112550010000038081199420545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380</v>
      </c>
    </row>
    <row r="20" spans="1:12" s="8" customFormat="1" ht="19.5" customHeight="1" x14ac:dyDescent="0.25">
      <c r="A20" s="3">
        <f>IFERROR(VLOOKUP(B20,'[1]DADOS (OCULTAR)'!$Q$3:$S$133,3,0),"")</f>
        <v>10739225001866</v>
      </c>
      <c r="B20" s="4" t="str">
        <f>'[1]TCE - ANEXO IV - Preencher'!C29</f>
        <v>HOSPITAL REGIONAL FERNANDO BEZERRA - C.G - 02/2021 (COVID-19)</v>
      </c>
      <c r="C20" s="4" t="str">
        <f>'[1]TCE - ANEXO IV - Preencher'!E29</f>
        <v>3.4 - Material Farmacológico</v>
      </c>
      <c r="D20" s="3">
        <f>'[1]TCE - ANEXO IV - Preencher'!F29</f>
        <v>20731403000118</v>
      </c>
      <c r="E20" s="5" t="str">
        <f>'[1]TCE - ANEXO IV - Preencher'!G29</f>
        <v>ACERMED IMP. DIST. PROD. MEDICO HOSPITAL ERELI EPP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000006329</v>
      </c>
      <c r="I20" s="6">
        <f>IF('[1]TCE - ANEXO IV - Preencher'!K29="","",'[1]TCE - ANEXO IV - Preencher'!K29)</f>
        <v>45063</v>
      </c>
      <c r="J20" s="5" t="str">
        <f>'[1]TCE - ANEXO IV - Preencher'!L29</f>
        <v>43230520731403000118550010000063291428162859</v>
      </c>
      <c r="K20" s="5" t="str">
        <f>IF(F20="B",LEFT('[1]TCE - ANEXO IV - Preencher'!M29,2),IF(F20="S",LEFT('[1]TCE - ANEXO IV - Preencher'!M29,7),IF('[1]TCE - ANEXO IV - Preencher'!H29="","")))</f>
        <v>43</v>
      </c>
      <c r="L20" s="7">
        <f>'[1]TCE - ANEXO IV - Preencher'!N29</f>
        <v>4350</v>
      </c>
    </row>
    <row r="21" spans="1:12" s="8" customFormat="1" ht="19.5" customHeight="1" x14ac:dyDescent="0.25">
      <c r="A21" s="3">
        <f>IFERROR(VLOOKUP(B21,'[1]DADOS (OCULTAR)'!$Q$3:$S$133,3,0),"")</f>
        <v>10739225001866</v>
      </c>
      <c r="B21" s="4" t="str">
        <f>'[1]TCE - ANEXO IV - Preencher'!C30</f>
        <v>HOSPITAL REGIONAL FERNANDO BEZERRA - C.G - 02/2021 (COVID-19)</v>
      </c>
      <c r="C21" s="4" t="str">
        <f>'[1]TCE - ANEXO IV - Preencher'!E30</f>
        <v>3.4 - Material Farmacológico</v>
      </c>
      <c r="D21" s="3">
        <f>'[1]TCE - ANEXO IV - Preencher'!F30</f>
        <v>10461807000185</v>
      </c>
      <c r="E21" s="5" t="str">
        <f>'[1]TCE - ANEXO IV - Preencher'!G30</f>
        <v>PHARMEDICE MANIPULAÇÕES ESPECIALIZADAS EIRELI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000077413</v>
      </c>
      <c r="I21" s="6">
        <f>IF('[1]TCE - ANEXO IV - Preencher'!K30="","",'[1]TCE - ANEXO IV - Preencher'!K30)</f>
        <v>45077</v>
      </c>
      <c r="J21" s="5" t="str">
        <f>'[1]TCE - ANEXO IV - Preencher'!L30</f>
        <v>31230510461807000185550020000774131475391152</v>
      </c>
      <c r="K21" s="5" t="str">
        <f>IF(F21="B",LEFT('[1]TCE - ANEXO IV - Preencher'!M30,2),IF(F21="S",LEFT('[1]TCE - ANEXO IV - Preencher'!M30,7),IF('[1]TCE - ANEXO IV - Preencher'!H30="","")))</f>
        <v>31</v>
      </c>
      <c r="L21" s="7">
        <f>'[1]TCE - ANEXO IV - Preencher'!N30</f>
        <v>1850</v>
      </c>
    </row>
    <row r="22" spans="1:12" s="8" customFormat="1" ht="19.5" customHeight="1" x14ac:dyDescent="0.25">
      <c r="A22" s="3">
        <f>IFERROR(VLOOKUP(B22,'[1]DADOS (OCULTAR)'!$Q$3:$S$133,3,0),"")</f>
        <v>10739225001866</v>
      </c>
      <c r="B22" s="4" t="str">
        <f>'[1]TCE - ANEXO IV - Preencher'!C31</f>
        <v>HOSPITAL REGIONAL FERNANDO BEZERRA - C.G - 02/2021 (COVID-19)</v>
      </c>
      <c r="C22" s="4" t="str">
        <f>'[1]TCE - ANEXO IV - Preencher'!E31</f>
        <v>3.14 - Alimentação Preparada</v>
      </c>
      <c r="D22" s="3">
        <f>'[1]TCE - ANEXO IV - Preencher'!F31</f>
        <v>1687725000162</v>
      </c>
      <c r="E22" s="5" t="str">
        <f>'[1]TCE - ANEXO IV - Preencher'!G31</f>
        <v>CENEP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000043448</v>
      </c>
      <c r="I22" s="6">
        <f>IF('[1]TCE - ANEXO IV - Preencher'!K31="","",'[1]TCE - ANEXO IV - Preencher'!K31)</f>
        <v>45078</v>
      </c>
      <c r="J22" s="5" t="str">
        <f>'[1]TCE - ANEXO IV - Preencher'!L31</f>
        <v>26230601687725000162550010000434481993003333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6007.68</v>
      </c>
    </row>
    <row r="23" spans="1:12" s="8" customFormat="1" ht="19.5" customHeight="1" x14ac:dyDescent="0.25">
      <c r="A23" s="3">
        <f>IFERROR(VLOOKUP(B23,'[1]DADOS (OCULTAR)'!$Q$3:$S$133,3,0),"")</f>
        <v>10739225001866</v>
      </c>
      <c r="B23" s="4" t="str">
        <f>'[1]TCE - ANEXO IV - Preencher'!C32</f>
        <v>HOSPITAL REGIONAL FERNANDO BEZERRA - C.G - 02/2021 (COVID-19)</v>
      </c>
      <c r="C23" s="4" t="str">
        <f>'[1]TCE - ANEXO IV - Preencher'!E32</f>
        <v>3.14 - Alimentação Preparada</v>
      </c>
      <c r="D23" s="3">
        <f>'[1]TCE - ANEXO IV - Preencher'!F32</f>
        <v>7160019000225</v>
      </c>
      <c r="E23" s="5" t="str">
        <f>'[1]TCE - ANEXO IV - Preencher'!G32</f>
        <v>VITALE COMERCIO S.A.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5809</v>
      </c>
      <c r="I23" s="6">
        <f>IF('[1]TCE - ANEXO IV - Preencher'!K32="","",'[1]TCE - ANEXO IV - Preencher'!K32)</f>
        <v>45078</v>
      </c>
      <c r="J23" s="5" t="str">
        <f>'[1]TCE - ANEXO IV - Preencher'!L32</f>
        <v>26230607160019000225550010000058091219414230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19880.68</v>
      </c>
    </row>
    <row r="24" spans="1:12" s="8" customFormat="1" ht="19.5" customHeight="1" x14ac:dyDescent="0.25">
      <c r="A24" s="3">
        <f>IFERROR(VLOOKUP(B24,'[1]DADOS (OCULTAR)'!$Q$3:$S$133,3,0),"")</f>
        <v>10739225001866</v>
      </c>
      <c r="B24" s="4" t="str">
        <f>'[1]TCE - ANEXO IV - Preencher'!C33</f>
        <v>HOSPITAL REGIONAL FERNANDO BEZERRA - C.G - 02/2021 (COVID-19)</v>
      </c>
      <c r="C24" s="4" t="str">
        <f>'[1]TCE - ANEXO IV - Preencher'!E33</f>
        <v>3.14 - Alimentação Preparada</v>
      </c>
      <c r="D24" s="3">
        <f>'[1]TCE - ANEXO IV - Preencher'!F33</f>
        <v>22940455000120</v>
      </c>
      <c r="E24" s="5" t="str">
        <f>'[1]TCE - ANEXO IV - Preencher'!G33</f>
        <v>MOURA &amp; MELO COMERCIO E SERVIÇOS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000018021</v>
      </c>
      <c r="I24" s="6">
        <f>IF('[1]TCE - ANEXO IV - Preencher'!K33="","",'[1]TCE - ANEXO IV - Preencher'!K33)</f>
        <v>45078</v>
      </c>
      <c r="J24" s="5" t="str">
        <f>'[1]TCE - ANEXO IV - Preencher'!L33</f>
        <v>26230622940455000120550010000180211368767804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214.92</v>
      </c>
    </row>
    <row r="25" spans="1:12" s="8" customFormat="1" ht="19.5" customHeight="1" x14ac:dyDescent="0.25">
      <c r="A25" s="3">
        <f>IFERROR(VLOOKUP(B25,'[1]DADOS (OCULTAR)'!$Q$3:$S$133,3,0),"")</f>
        <v>10739225001866</v>
      </c>
      <c r="B25" s="4" t="str">
        <f>'[1]TCE - ANEXO IV - Preencher'!C34</f>
        <v>HOSPITAL REGIONAL FERNANDO BEZERRA - C.G - 02/2021 (COVID-19)</v>
      </c>
      <c r="C25" s="4" t="str">
        <f>'[1]TCE - ANEXO IV - Preencher'!E34</f>
        <v>3.14 - Alimentação Preparada</v>
      </c>
      <c r="D25" s="3">
        <f>'[1]TCE - ANEXO IV - Preencher'!F34</f>
        <v>69899011000151</v>
      </c>
      <c r="E25" s="5" t="str">
        <f>'[1]TCE - ANEXO IV - Preencher'!G34</f>
        <v>LUIZ L GUIMARAES FILHO EPP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000003563</v>
      </c>
      <c r="I25" s="6">
        <f>IF('[1]TCE - ANEXO IV - Preencher'!K34="","",'[1]TCE - ANEXO IV - Preencher'!K34)</f>
        <v>45093</v>
      </c>
      <c r="J25" s="5" t="str">
        <f>'[1]TCE - ANEXO IV - Preencher'!L34</f>
        <v>26230669899011000151550010000035631161104460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5150</v>
      </c>
    </row>
    <row r="26" spans="1:12" s="8" customFormat="1" ht="19.5" customHeight="1" x14ac:dyDescent="0.25">
      <c r="A26" s="3">
        <f>IFERROR(VLOOKUP(B26,'[1]DADOS (OCULTAR)'!$Q$3:$S$133,3,0),"")</f>
        <v>10739225001866</v>
      </c>
      <c r="B26" s="4" t="str">
        <f>'[1]TCE - ANEXO IV - Preencher'!C35</f>
        <v>HOSPITAL REGIONAL FERNANDO BEZERRA - C.G - 02/2021 (COVID-19)</v>
      </c>
      <c r="C26" s="4" t="str">
        <f>'[1]TCE - ANEXO IV - Preencher'!E35</f>
        <v>3.14 - Alimentação Preparada</v>
      </c>
      <c r="D26" s="3">
        <f>'[1]TCE - ANEXO IV - Preencher'!F35</f>
        <v>34498023000190</v>
      </c>
      <c r="E26" s="5" t="str">
        <f>'[1]TCE - ANEXO IV - Preencher'!G35</f>
        <v>WEDSON RODRIGUES ARAUJO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000000019</v>
      </c>
      <c r="I26" s="6">
        <f>IF('[1]TCE - ANEXO IV - Preencher'!K35="","",'[1]TCE - ANEXO IV - Preencher'!K35)</f>
        <v>45097</v>
      </c>
      <c r="J26" s="5" t="str">
        <f>'[1]TCE - ANEXO IV - Preencher'!L35</f>
        <v>26230634498023000190550010000000191903087577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2213.6999999999998</v>
      </c>
    </row>
    <row r="27" spans="1:12" s="8" customFormat="1" ht="19.5" customHeight="1" x14ac:dyDescent="0.25">
      <c r="A27" s="3">
        <f>IFERROR(VLOOKUP(B27,'[1]DADOS (OCULTAR)'!$Q$3:$S$133,3,0),"")</f>
        <v>10739225001866</v>
      </c>
      <c r="B27" s="4" t="str">
        <f>'[1]TCE - ANEXO IV - Preencher'!C36</f>
        <v>HOSPITAL REGIONAL FERNANDO BEZERRA - C.G - 02/2021 (COVID-19)</v>
      </c>
      <c r="C27" s="4" t="str">
        <f>'[1]TCE - ANEXO IV - Preencher'!E36</f>
        <v>3.14 - Alimentação Preparada</v>
      </c>
      <c r="D27" s="3">
        <f>'[1]TCE - ANEXO IV - Preencher'!F36</f>
        <v>34498023000190</v>
      </c>
      <c r="E27" s="5" t="str">
        <f>'[1]TCE - ANEXO IV - Preencher'!G36</f>
        <v>WEDSON RODRIGUES ARAUJO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000000021</v>
      </c>
      <c r="I27" s="6">
        <f>IF('[1]TCE - ANEXO IV - Preencher'!K36="","",'[1]TCE - ANEXO IV - Preencher'!K36)</f>
        <v>45097</v>
      </c>
      <c r="J27" s="5" t="str">
        <f>'[1]TCE - ANEXO IV - Preencher'!L36</f>
        <v>26230634498023000190550010000000211782822768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258</v>
      </c>
    </row>
    <row r="28" spans="1:12" s="8" customFormat="1" ht="19.5" customHeight="1" x14ac:dyDescent="0.25">
      <c r="A28" s="3">
        <f>IFERROR(VLOOKUP(B28,'[1]DADOS (OCULTAR)'!$Q$3:$S$133,3,0),"")</f>
        <v>10739225001866</v>
      </c>
      <c r="B28" s="4" t="str">
        <f>'[1]TCE - ANEXO IV - Preencher'!C37</f>
        <v>HOSPITAL REGIONAL FERNANDO BEZERRA - C.G - 02/2021 (COVID-19)</v>
      </c>
      <c r="C28" s="4" t="str">
        <f>'[1]TCE - ANEXO IV - Preencher'!E37</f>
        <v>3.14 - Alimentação Preparada</v>
      </c>
      <c r="D28" s="3">
        <f>'[1]TCE - ANEXO IV - Preencher'!F37</f>
        <v>34498023000190</v>
      </c>
      <c r="E28" s="5" t="str">
        <f>'[1]TCE - ANEXO IV - Preencher'!G37</f>
        <v>WEDSON RODRIGUES ARAUJO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000000023</v>
      </c>
      <c r="I28" s="6">
        <f>IF('[1]TCE - ANEXO IV - Preencher'!K37="","",'[1]TCE - ANEXO IV - Preencher'!K37)</f>
        <v>45077</v>
      </c>
      <c r="J28" s="5" t="str">
        <f>'[1]TCE - ANEXO IV - Preencher'!L37</f>
        <v>26230534498023000190550010000000231062299162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246</v>
      </c>
    </row>
    <row r="29" spans="1:12" s="8" customFormat="1" ht="19.5" customHeight="1" x14ac:dyDescent="0.25">
      <c r="A29" s="3">
        <f>IFERROR(VLOOKUP(B29,'[1]DADOS (OCULTAR)'!$Q$3:$S$133,3,0),"")</f>
        <v>10739225001866</v>
      </c>
      <c r="B29" s="4" t="str">
        <f>'[1]TCE - ANEXO IV - Preencher'!C38</f>
        <v>HOSPITAL REGIONAL FERNANDO BEZERRA - C.G - 02/2021 (COVID-19)</v>
      </c>
      <c r="C29" s="4" t="str">
        <f>'[1]TCE - ANEXO IV - Preencher'!E38</f>
        <v>3.14 - Alimentação Preparada</v>
      </c>
      <c r="D29" s="3">
        <f>'[1]TCE - ANEXO IV - Preencher'!F38</f>
        <v>9587342000124</v>
      </c>
      <c r="E29" s="5" t="str">
        <f>'[1]TCE - ANEXO IV - Preencher'!G38</f>
        <v>J WALLAS RODRIGUES ARAÚJO ME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000000467</v>
      </c>
      <c r="I29" s="6">
        <f>IF('[1]TCE - ANEXO IV - Preencher'!K38="","",'[1]TCE - ANEXO IV - Preencher'!K38)</f>
        <v>45077</v>
      </c>
      <c r="J29" s="5" t="str">
        <f>'[1]TCE - ANEXO IV - Preencher'!L38</f>
        <v>26230509587342000124550010000004671789985521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1478.93</v>
      </c>
    </row>
    <row r="30" spans="1:12" s="8" customFormat="1" ht="19.5" customHeight="1" x14ac:dyDescent="0.25">
      <c r="A30" s="3">
        <f>IFERROR(VLOOKUP(B30,'[1]DADOS (OCULTAR)'!$Q$3:$S$133,3,0),"")</f>
        <v>10739225001866</v>
      </c>
      <c r="B30" s="4" t="str">
        <f>'[1]TCE - ANEXO IV - Preencher'!C39</f>
        <v>HOSPITAL REGIONAL FERNANDO BEZERRA - C.G - 02/2021 (COVID-19)</v>
      </c>
      <c r="C30" s="4" t="str">
        <f>'[1]TCE - ANEXO IV - Preencher'!E39</f>
        <v>3.14 - Alimentação Preparada</v>
      </c>
      <c r="D30" s="3">
        <f>'[1]TCE - ANEXO IV - Preencher'!F39</f>
        <v>10594636000162</v>
      </c>
      <c r="E30" s="5" t="str">
        <f>'[1]TCE - ANEXO IV - Preencher'!G39</f>
        <v>EDIVALDO SOUZA SALVIAO CARNES EPP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000000375</v>
      </c>
      <c r="I30" s="6">
        <f>IF('[1]TCE - ANEXO IV - Preencher'!K39="","",'[1]TCE - ANEXO IV - Preencher'!K39)</f>
        <v>45104</v>
      </c>
      <c r="J30" s="5" t="str">
        <f>'[1]TCE - ANEXO IV - Preencher'!L39</f>
        <v>26230610594636000162550010000003751566908637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2784</v>
      </c>
    </row>
    <row r="31" spans="1:12" s="8" customFormat="1" ht="19.5" customHeight="1" x14ac:dyDescent="0.25">
      <c r="A31" s="3">
        <f>IFERROR(VLOOKUP(B31,'[1]DADOS (OCULTAR)'!$Q$3:$S$133,3,0),"")</f>
        <v>10739225001866</v>
      </c>
      <c r="B31" s="4" t="str">
        <f>'[1]TCE - ANEXO IV - Preencher'!C40</f>
        <v>HOSPITAL REGIONAL FERNANDO BEZERRA - C.G - 02/2021 (COVID-19)</v>
      </c>
      <c r="C31" s="4" t="str">
        <f>'[1]TCE - ANEXO IV - Preencher'!E40</f>
        <v>3.14 - Alimentação Preparada</v>
      </c>
      <c r="D31" s="3">
        <f>'[1]TCE - ANEXO IV - Preencher'!F40</f>
        <v>1840275000104</v>
      </c>
      <c r="E31" s="5" t="str">
        <f>'[1]TCE - ANEXO IV - Preencher'!G40</f>
        <v>FRANCISCA ELIENE PEREIRA SILVA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000000591</v>
      </c>
      <c r="I31" s="6">
        <f>IF('[1]TCE - ANEXO IV - Preencher'!K40="","",'[1]TCE - ANEXO IV - Preencher'!K40)</f>
        <v>45098</v>
      </c>
      <c r="J31" s="5" t="str">
        <f>'[1]TCE - ANEXO IV - Preencher'!L40</f>
        <v>26230601840275000104550010000005911060930178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496.8</v>
      </c>
    </row>
    <row r="32" spans="1:12" s="8" customFormat="1" ht="19.5" customHeight="1" x14ac:dyDescent="0.25">
      <c r="A32" s="3">
        <f>IFERROR(VLOOKUP(B32,'[1]DADOS (OCULTAR)'!$Q$3:$S$133,3,0),"")</f>
        <v>10739225001866</v>
      </c>
      <c r="B32" s="4" t="str">
        <f>'[1]TCE - ANEXO IV - Preencher'!C41</f>
        <v>HOSPITAL REGIONAL FERNANDO BEZERRA - C.G - 02/2021 (COVID-19)</v>
      </c>
      <c r="C32" s="4" t="str">
        <f>'[1]TCE - ANEXO IV - Preencher'!E41</f>
        <v>3.14 - Alimentação Preparada</v>
      </c>
      <c r="D32" s="3">
        <f>'[1]TCE - ANEXO IV - Preencher'!F41</f>
        <v>22940455000120</v>
      </c>
      <c r="E32" s="5" t="str">
        <f>'[1]TCE - ANEXO IV - Preencher'!G41</f>
        <v>MOURA &amp; MELO COMERCIO E SERVIÇOS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000018021</v>
      </c>
      <c r="I32" s="6">
        <f>IF('[1]TCE - ANEXO IV - Preencher'!K41="","",'[1]TCE - ANEXO IV - Preencher'!K41)</f>
        <v>45078</v>
      </c>
      <c r="J32" s="5" t="str">
        <f>'[1]TCE - ANEXO IV - Preencher'!L41</f>
        <v>26230622940455000120550010000180211368767804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99.69</v>
      </c>
    </row>
    <row r="33" spans="1:12" s="8" customFormat="1" ht="19.5" customHeight="1" x14ac:dyDescent="0.25">
      <c r="A33" s="3">
        <f>IFERROR(VLOOKUP(B33,'[1]DADOS (OCULTAR)'!$Q$3:$S$133,3,0),"")</f>
        <v>10739225001866</v>
      </c>
      <c r="B33" s="4" t="str">
        <f>'[1]TCE - ANEXO IV - Preencher'!C42</f>
        <v>HOSPITAL REGIONAL FERNANDO BEZERRA - C.G - 02/2021 (COVID-19)</v>
      </c>
      <c r="C33" s="4" t="str">
        <f>'[1]TCE - ANEXO IV - Preencher'!E42</f>
        <v>3.6 - Material de Expediente</v>
      </c>
      <c r="D33" s="3">
        <f>'[1]TCE - ANEXO IV - Preencher'!F42</f>
        <v>14126316000139</v>
      </c>
      <c r="E33" s="5" t="str">
        <f>'[1]TCE - ANEXO IV - Preencher'!G42</f>
        <v>PAPELARIA DELGADO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000002168</v>
      </c>
      <c r="I33" s="6">
        <f>IF('[1]TCE - ANEXO IV - Preencher'!K42="","",'[1]TCE - ANEXO IV - Preencher'!K42)</f>
        <v>45075</v>
      </c>
      <c r="J33" s="5" t="str">
        <f>'[1]TCE - ANEXO IV - Preencher'!L42</f>
        <v>26230514126316000139550010000021681380211007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1307.4000000000001</v>
      </c>
    </row>
    <row r="34" spans="1:12" s="8" customFormat="1" ht="19.5" customHeight="1" x14ac:dyDescent="0.25">
      <c r="A34" s="3">
        <f>IFERROR(VLOOKUP(B34,'[1]DADOS (OCULTAR)'!$Q$3:$S$133,3,0),"")</f>
        <v>10739225001866</v>
      </c>
      <c r="B34" s="4" t="str">
        <f>'[1]TCE - ANEXO IV - Preencher'!C43</f>
        <v>HOSPITAL REGIONAL FERNANDO BEZERRA - C.G - 02/2021 (COVID-19)</v>
      </c>
      <c r="C34" s="4" t="str">
        <f>'[1]TCE - ANEXO IV - Preencher'!E43</f>
        <v>3.2 - Gás e Outros Materiais Engarrafados</v>
      </c>
      <c r="D34" s="3">
        <f>'[1]TCE - ANEXO IV - Preencher'!F43</f>
        <v>17642024000147</v>
      </c>
      <c r="E34" s="5" t="str">
        <f>'[1]TCE - ANEXO IV - Preencher'!G43</f>
        <v>VIA GONZAGÃO GAS E TRANSPORTE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000006830</v>
      </c>
      <c r="I34" s="6">
        <f>IF('[1]TCE - ANEXO IV - Preencher'!K43="","",'[1]TCE - ANEXO IV - Preencher'!K43)</f>
        <v>45098</v>
      </c>
      <c r="J34" s="5" t="str">
        <f>'[1]TCE - ANEXO IV - Preencher'!L43</f>
        <v>26230617642024000147550010000068301266967022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623.9</v>
      </c>
    </row>
    <row r="35" spans="1:12" s="8" customFormat="1" ht="19.5" customHeight="1" x14ac:dyDescent="0.25">
      <c r="A35" s="3">
        <f>IFERROR(VLOOKUP(B35,'[1]DADOS (OCULTAR)'!$Q$3:$S$133,3,0),"")</f>
        <v>10739225001866</v>
      </c>
      <c r="B35" s="4" t="str">
        <f>'[1]TCE - ANEXO IV - Preencher'!C44</f>
        <v>HOSPITAL REGIONAL FERNANDO BEZERRA - C.G - 02/2021 (COVID-19)</v>
      </c>
      <c r="C35" s="4" t="str">
        <f>'[1]TCE - ANEXO IV - Preencher'!E44</f>
        <v>3.99 - Outras despesas com Material de Consumo</v>
      </c>
      <c r="D35" s="3">
        <f>'[1]TCE - ANEXO IV - Preencher'!F44</f>
        <v>15009589000166</v>
      </c>
      <c r="E35" s="5" t="str">
        <f>'[1]TCE - ANEXO IV - Preencher'!G44</f>
        <v>LUIZ CARNEIRO NETO FILHO ME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000000023</v>
      </c>
      <c r="I35" s="6">
        <f>IF('[1]TCE - ANEXO IV - Preencher'!K44="","",'[1]TCE - ANEXO IV - Preencher'!K44)</f>
        <v>45069</v>
      </c>
      <c r="J35" s="5" t="str">
        <f>'[1]TCE - ANEXO IV - Preencher'!L44</f>
        <v>26230515009589000166550010000000231485449939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790</v>
      </c>
    </row>
    <row r="36" spans="1:12" s="8" customFormat="1" ht="19.5" customHeight="1" x14ac:dyDescent="0.25">
      <c r="A36" s="3">
        <f>IFERROR(VLOOKUP(B36,'[1]DADOS (OCULTAR)'!$Q$3:$S$133,3,0),"")</f>
        <v>10739225001866</v>
      </c>
      <c r="B36" s="4" t="str">
        <f>'[1]TCE - ANEXO IV - Preencher'!C45</f>
        <v>HOSPITAL REGIONAL FERNANDO BEZERRA - C.G - 02/2021 (COVID-19)</v>
      </c>
      <c r="C36" s="4" t="str">
        <f>'[1]TCE - ANEXO IV - Preencher'!E45</f>
        <v xml:space="preserve">5.25 - Serviços Bancários </v>
      </c>
      <c r="D36" s="3" t="str">
        <f>'[1]TCE - ANEXO IV - Preencher'!F45</f>
        <v>000.000.600-97</v>
      </c>
      <c r="E36" s="5" t="str">
        <f>'[1]TCE - ANEXO IV - Preencher'!G45</f>
        <v>BANCO DO BRASIL Conta Corrente nº 30482-4</v>
      </c>
      <c r="F36" s="5" t="str">
        <f>'[1]TCE - ANEXO IV - Preencher'!H45</f>
        <v>S</v>
      </c>
      <c r="G36" s="5" t="str">
        <f>'[1]TCE - ANEXO IV - Preencher'!I45</f>
        <v>N</v>
      </c>
      <c r="H36" s="5">
        <f>'[1]TCE - ANEXO IV - Preencher'!J45</f>
        <v>0</v>
      </c>
      <c r="I36" s="6" t="str">
        <f>IF('[1]TCE - ANEXO IV - Preencher'!K45="","",'[1]TCE - ANEXO IV - Preencher'!K45)</f>
        <v/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>26 -  P</v>
      </c>
      <c r="L36" s="7">
        <f>'[1]TCE - ANEXO IV - Preencher'!N45</f>
        <v>62.5</v>
      </c>
    </row>
    <row r="37" spans="1:12" s="8" customFormat="1" ht="19.5" customHeight="1" x14ac:dyDescent="0.25">
      <c r="A37" s="3">
        <f>IFERROR(VLOOKUP(B37,'[1]DADOS (OCULTAR)'!$Q$3:$S$133,3,0),"")</f>
        <v>10739225001866</v>
      </c>
      <c r="B37" s="4" t="str">
        <f>'[1]TCE - ANEXO IV - Preencher'!C46</f>
        <v>HOSPITAL REGIONAL FERNANDO BEZERRA - C.G - 02/2021 (COVID-19)</v>
      </c>
      <c r="C37" s="4" t="str">
        <f>'[1]TCE - ANEXO IV - Preencher'!E46</f>
        <v xml:space="preserve">5.25 - Serviços Bancários </v>
      </c>
      <c r="D37" s="3" t="str">
        <f>'[1]TCE - ANEXO IV - Preencher'!F46</f>
        <v>000.000.600-97</v>
      </c>
      <c r="E37" s="5" t="str">
        <f>'[1]TCE - ANEXO IV - Preencher'!G46</f>
        <v>BANCO DO BRASIL Conta Corrente nº 31986-4</v>
      </c>
      <c r="F37" s="5" t="str">
        <f>'[1]TCE - ANEXO IV - Preencher'!H46</f>
        <v>S</v>
      </c>
      <c r="G37" s="5" t="str">
        <f>'[1]TCE - ANEXO IV - Preencher'!I46</f>
        <v>N</v>
      </c>
      <c r="H37" s="5">
        <f>'[1]TCE - ANEXO IV - Preencher'!J46</f>
        <v>0</v>
      </c>
      <c r="I37" s="6" t="str">
        <f>IF('[1]TCE - ANEXO IV - Preencher'!K46="","",'[1]TCE - ANEXO IV - Preencher'!K46)</f>
        <v/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>26 -  P</v>
      </c>
      <c r="L37" s="7">
        <f>'[1]TCE - ANEXO IV - Preencher'!N46</f>
        <v>62.5</v>
      </c>
    </row>
    <row r="38" spans="1:12" s="8" customFormat="1" ht="19.5" customHeight="1" x14ac:dyDescent="0.25">
      <c r="A38" s="3">
        <f>IFERROR(VLOOKUP(B38,'[1]DADOS (OCULTAR)'!$Q$3:$S$133,3,0),"")</f>
        <v>10739225001866</v>
      </c>
      <c r="B38" s="4" t="str">
        <f>'[1]TCE - ANEXO IV - Preencher'!C47</f>
        <v>HOSPITAL REGIONAL FERNANDO BEZERRA - C.G - 02/2021 (COVID-19)</v>
      </c>
      <c r="C38" s="4" t="str">
        <f>'[1]TCE - ANEXO IV - Preencher'!E47</f>
        <v xml:space="preserve">5.25 - Serviços Bancários </v>
      </c>
      <c r="D38" s="3" t="str">
        <f>'[1]TCE - ANEXO IV - Preencher'!F47</f>
        <v>000.000.600-97</v>
      </c>
      <c r="E38" s="5" t="str">
        <f>'[1]TCE - ANEXO IV - Preencher'!G47</f>
        <v>BANCO DO BRASIL Conta Corrente nº 30482-4</v>
      </c>
      <c r="F38" s="5" t="str">
        <f>'[1]TCE - ANEXO IV - Preencher'!H47</f>
        <v>S</v>
      </c>
      <c r="G38" s="5" t="str">
        <f>'[1]TCE - ANEXO IV - Preencher'!I47</f>
        <v>N</v>
      </c>
      <c r="H38" s="5">
        <f>'[1]TCE - ANEXO IV - Preencher'!J47</f>
        <v>0</v>
      </c>
      <c r="I38" s="6" t="str">
        <f>IF('[1]TCE - ANEXO IV - Preencher'!K47="","",'[1]TCE - ANEXO IV - Preencher'!K47)</f>
        <v/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>26 -  P</v>
      </c>
      <c r="L38" s="7">
        <f>'[1]TCE - ANEXO IV - Preencher'!N47</f>
        <v>222.3</v>
      </c>
    </row>
    <row r="39" spans="1:12" s="8" customFormat="1" ht="19.5" customHeight="1" x14ac:dyDescent="0.25">
      <c r="A39" s="3">
        <f>IFERROR(VLOOKUP(B39,'[1]DADOS (OCULTAR)'!$Q$3:$S$133,3,0),"")</f>
        <v>10739225001866</v>
      </c>
      <c r="B39" s="4" t="str">
        <f>'[1]TCE - ANEXO IV - Preencher'!C48</f>
        <v>HOSPITAL REGIONAL FERNANDO BEZERRA - C.G - 02/2021 (COVID-19)</v>
      </c>
      <c r="C39" s="4" t="str">
        <f>'[1]TCE - ANEXO IV - Preencher'!E48</f>
        <v xml:space="preserve">5.25 - Serviços Bancários </v>
      </c>
      <c r="D39" s="3" t="str">
        <f>'[1]TCE - ANEXO IV - Preencher'!F48</f>
        <v>000.000.600-97</v>
      </c>
      <c r="E39" s="5" t="str">
        <f>'[1]TCE - ANEXO IV - Preencher'!G48</f>
        <v>BANCO DO BRASIL Conta Corrente nº 31986-4</v>
      </c>
      <c r="F39" s="5" t="str">
        <f>'[1]TCE - ANEXO IV - Preencher'!H48</f>
        <v>S</v>
      </c>
      <c r="G39" s="5" t="str">
        <f>'[1]TCE - ANEXO IV - Preencher'!I48</f>
        <v>N</v>
      </c>
      <c r="H39" s="5">
        <f>'[1]TCE - ANEXO IV - Preencher'!J48</f>
        <v>0</v>
      </c>
      <c r="I39" s="6" t="str">
        <f>IF('[1]TCE - ANEXO IV - Preencher'!K48="","",'[1]TCE - ANEXO IV - Preencher'!K48)</f>
        <v/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>26 -  P</v>
      </c>
      <c r="L39" s="7">
        <f>'[1]TCE - ANEXO IV - Preencher'!N48</f>
        <v>23</v>
      </c>
    </row>
    <row r="40" spans="1:12" s="8" customFormat="1" ht="19.5" customHeight="1" x14ac:dyDescent="0.25">
      <c r="A40" s="3">
        <f>IFERROR(VLOOKUP(B40,'[1]DADOS (OCULTAR)'!$Q$3:$S$133,3,0),"")</f>
        <v>10739225001866</v>
      </c>
      <c r="B40" s="4" t="str">
        <f>'[1]TCE - ANEXO IV - Preencher'!C49</f>
        <v>HOSPITAL REGIONAL FERNANDO BEZERRA - C.G - 02/2021 (COVID-19)</v>
      </c>
      <c r="C40" s="4" t="str">
        <f>'[1]TCE - ANEXO IV - Preencher'!E49</f>
        <v>5.3 - Locação de Máquinas e Equipamentos</v>
      </c>
      <c r="D40" s="3">
        <f>'[1]TCE - ANEXO IV - Preencher'!F49</f>
        <v>12853727000109</v>
      </c>
      <c r="E40" s="5" t="str">
        <f>'[1]TCE - ANEXO IV - Preencher'!G49</f>
        <v>KESA COMERCIO E SERVICOS TECNICOS LTDA</v>
      </c>
      <c r="F40" s="5" t="str">
        <f>'[1]TCE - ANEXO IV - Preencher'!H49</f>
        <v>S</v>
      </c>
      <c r="G40" s="5" t="str">
        <f>'[1]TCE - ANEXO IV - Preencher'!I49</f>
        <v>N</v>
      </c>
      <c r="H40" s="5">
        <f>'[1]TCE - ANEXO IV - Preencher'!J49</f>
        <v>0</v>
      </c>
      <c r="I40" s="6" t="str">
        <f>IF('[1]TCE - ANEXO IV - Preencher'!K49="","",'[1]TCE - ANEXO IV - Preencher'!K49)</f>
        <v/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>26 -  P</v>
      </c>
      <c r="L40" s="7">
        <f>'[1]TCE - ANEXO IV - Preencher'!N49</f>
        <v>11638.18</v>
      </c>
    </row>
    <row r="41" spans="1:12" s="8" customFormat="1" ht="19.5" customHeight="1" x14ac:dyDescent="0.25">
      <c r="A41" s="3">
        <f>IFERROR(VLOOKUP(B41,'[1]DADOS (OCULTAR)'!$Q$3:$S$133,3,0),"")</f>
        <v>10739225001866</v>
      </c>
      <c r="B41" s="4" t="str">
        <f>'[1]TCE - ANEXO IV - Preencher'!C50</f>
        <v>HOSPITAL REGIONAL FERNANDO BEZERRA - C.G - 02/2021 (COVID-19)</v>
      </c>
      <c r="C41" s="4" t="str">
        <f>'[1]TCE - ANEXO IV - Preencher'!E50</f>
        <v>5.99 - Outros Serviços de Terceiros Pessoa Jurídica</v>
      </c>
      <c r="D41" s="3" t="str">
        <f>'[1]TCE - ANEXO IV - Preencher'!F50</f>
        <v>000.000.600-97</v>
      </c>
      <c r="E41" s="5" t="str">
        <f>'[1]TCE - ANEXO IV - Preencher'!G50</f>
        <v>BANCO DO BRASIL Conta Corrente nº 30482-4</v>
      </c>
      <c r="F41" s="5" t="str">
        <f>'[1]TCE - ANEXO IV - Preencher'!H50</f>
        <v>S</v>
      </c>
      <c r="G41" s="5" t="str">
        <f>'[1]TCE - ANEXO IV - Preencher'!I50</f>
        <v>N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>26 -  P</v>
      </c>
      <c r="L41" s="7">
        <f>'[1]TCE - ANEXO IV - Preencher'!N50</f>
        <v>345.02</v>
      </c>
    </row>
    <row r="42" spans="1:12" s="8" customFormat="1" ht="19.5" customHeight="1" x14ac:dyDescent="0.25">
      <c r="A42" s="3">
        <f>IFERROR(VLOOKUP(B42,'[1]DADOS (OCULTAR)'!$Q$3:$S$133,3,0),"")</f>
        <v>10739225001866</v>
      </c>
      <c r="B42" s="4" t="str">
        <f>'[1]TCE - ANEXO IV - Preencher'!C51</f>
        <v>HOSPITAL REGIONAL FERNANDO BEZERRA - C.G - 02/2021 (COVID-19)</v>
      </c>
      <c r="C42" s="4" t="str">
        <f>'[1]TCE - ANEXO IV - Preencher'!E51</f>
        <v>5.16 - Serviços Médico-Hospitalares, Odotonlogia e Laboratoriais</v>
      </c>
      <c r="D42" s="3">
        <f>'[1]TCE - ANEXO IV - Preencher'!F51</f>
        <v>22465344000109</v>
      </c>
      <c r="E42" s="5" t="str">
        <f>'[1]TCE - ANEXO IV - Preencher'!G51</f>
        <v>ODONTOMED LTDA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319</v>
      </c>
      <c r="I42" s="6">
        <f>IF('[1]TCE - ANEXO IV - Preencher'!K51="","",'[1]TCE - ANEXO IV - Preencher'!K51)</f>
        <v>45115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26 -  P</v>
      </c>
      <c r="L42" s="7">
        <f>'[1]TCE - ANEXO IV - Preencher'!N51</f>
        <v>8750</v>
      </c>
    </row>
    <row r="43" spans="1:12" s="8" customFormat="1" ht="19.5" customHeight="1" x14ac:dyDescent="0.25">
      <c r="A43" s="3">
        <f>IFERROR(VLOOKUP(B43,'[1]DADOS (OCULTAR)'!$Q$3:$S$133,3,0),"")</f>
        <v>10739225001866</v>
      </c>
      <c r="B43" s="4" t="str">
        <f>'[1]TCE - ANEXO IV - Preencher'!C52</f>
        <v>HOSPITAL REGIONAL FERNANDO BEZERRA - C.G - 02/2021 (COVID-19)</v>
      </c>
      <c r="C43" s="4" t="str">
        <f>'[1]TCE - ANEXO IV - Preencher'!E52</f>
        <v>5.16 - Serviços Médico-Hospitalares, Odotonlogia e Laboratoriais</v>
      </c>
      <c r="D43" s="3">
        <f>'[1]TCE - ANEXO IV - Preencher'!F52</f>
        <v>39277075000150</v>
      </c>
      <c r="E43" s="5" t="str">
        <f>'[1]TCE - ANEXO IV - Preencher'!G52</f>
        <v>GERCLIN SERVICOS MEDICOS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000139</v>
      </c>
      <c r="I43" s="6">
        <f>IF('[1]TCE - ANEXO IV - Preencher'!K52="","",'[1]TCE - ANEXO IV - Preencher'!K52)</f>
        <v>45112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26 -  P</v>
      </c>
      <c r="L43" s="7">
        <f>'[1]TCE - ANEXO IV - Preencher'!N52</f>
        <v>30000</v>
      </c>
    </row>
    <row r="44" spans="1:12" s="8" customFormat="1" ht="19.5" customHeight="1" x14ac:dyDescent="0.25">
      <c r="A44" s="3">
        <f>IFERROR(VLOOKUP(B44,'[1]DADOS (OCULTAR)'!$Q$3:$S$133,3,0),"")</f>
        <v>10739225001866</v>
      </c>
      <c r="B44" s="4" t="str">
        <f>'[1]TCE - ANEXO IV - Preencher'!C53</f>
        <v>HOSPITAL REGIONAL FERNANDO BEZERRA - C.G - 02/2021 (COVID-19)</v>
      </c>
      <c r="C44" s="4" t="str">
        <f>'[1]TCE - ANEXO IV - Preencher'!E53</f>
        <v>5.16 - Serviços Médico-Hospitalares, Odotonlogia e Laboratoriais</v>
      </c>
      <c r="D44" s="3">
        <f>'[1]TCE - ANEXO IV - Preencher'!F53</f>
        <v>10099168000150</v>
      </c>
      <c r="E44" s="5" t="str">
        <f>'[1]TCE - ANEXO IV - Preencher'!G53</f>
        <v>CASIL CENTRO DE ASSISTÊNCIA A SAÚDE INTEGRADA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1018</v>
      </c>
      <c r="I44" s="6">
        <f>IF('[1]TCE - ANEXO IV - Preencher'!K53="","",'[1]TCE - ANEXO IV - Preencher'!K53)</f>
        <v>45118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26 -  P</v>
      </c>
      <c r="L44" s="7">
        <f>'[1]TCE - ANEXO IV - Preencher'!N53</f>
        <v>210</v>
      </c>
    </row>
    <row r="45" spans="1:12" s="8" customFormat="1" ht="19.5" customHeight="1" x14ac:dyDescent="0.25">
      <c r="A45" s="3">
        <f>IFERROR(VLOOKUP(B45,'[1]DADOS (OCULTAR)'!$Q$3:$S$133,3,0),"")</f>
        <v>10739225001866</v>
      </c>
      <c r="B45" s="4" t="str">
        <f>'[1]TCE - ANEXO IV - Preencher'!C54</f>
        <v>HOSPITAL REGIONAL FERNANDO BEZERRA - C.G - 02/2021 (COVID-19)</v>
      </c>
      <c r="C45" s="4" t="str">
        <f>'[1]TCE - ANEXO IV - Preencher'!E54</f>
        <v>5.16 - Serviços Médico-Hospitalares, Odotonlogia e Laboratoriais</v>
      </c>
      <c r="D45" s="3">
        <f>'[1]TCE - ANEXO IV - Preencher'!F54</f>
        <v>46797026000103</v>
      </c>
      <c r="E45" s="5" t="str">
        <f>'[1]TCE - ANEXO IV - Preencher'!G54</f>
        <v>PACIFICOS SERVIÇOS MÉDICOS LTDA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0000000030</v>
      </c>
      <c r="I45" s="6">
        <f>IF('[1]TCE - ANEXO IV - Preencher'!K54="","",'[1]TCE - ANEXO IV - Preencher'!K54)</f>
        <v>45117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26 -  P</v>
      </c>
      <c r="L45" s="7">
        <f>'[1]TCE - ANEXO IV - Preencher'!N54</f>
        <v>10000</v>
      </c>
    </row>
    <row r="46" spans="1:12" s="8" customFormat="1" ht="19.5" customHeight="1" x14ac:dyDescent="0.25">
      <c r="A46" s="3">
        <f>IFERROR(VLOOKUP(B46,'[1]DADOS (OCULTAR)'!$Q$3:$S$133,3,0),"")</f>
        <v>10739225001866</v>
      </c>
      <c r="B46" s="4" t="str">
        <f>'[1]TCE - ANEXO IV - Preencher'!C55</f>
        <v>HOSPITAL REGIONAL FERNANDO BEZERRA - C.G - 02/2021 (COVID-19)</v>
      </c>
      <c r="C46" s="4" t="str">
        <f>'[1]TCE - ANEXO IV - Preencher'!E55</f>
        <v>5.16 - Serviços Médico-Hospitalares, Odotonlogia e Laboratoriais</v>
      </c>
      <c r="D46" s="3">
        <f>'[1]TCE - ANEXO IV - Preencher'!F55</f>
        <v>18976638000128</v>
      </c>
      <c r="E46" s="5" t="str">
        <f>'[1]TCE - ANEXO IV - Preencher'!G55</f>
        <v>CONSULTÓRIOS INTEGRADOS ALENCAR &amp; ONOFRE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281</v>
      </c>
      <c r="I46" s="6">
        <f>IF('[1]TCE - ANEXO IV - Preencher'!K55="","",'[1]TCE - ANEXO IV - Preencher'!K55)</f>
        <v>45113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26 -  P</v>
      </c>
      <c r="L46" s="7">
        <f>'[1]TCE - ANEXO IV - Preencher'!N55</f>
        <v>10000</v>
      </c>
    </row>
    <row r="47" spans="1:12" s="8" customFormat="1" ht="19.5" customHeight="1" x14ac:dyDescent="0.25">
      <c r="A47" s="3">
        <f>IFERROR(VLOOKUP(B47,'[1]DADOS (OCULTAR)'!$Q$3:$S$133,3,0),"")</f>
        <v>10739225001866</v>
      </c>
      <c r="B47" s="4" t="str">
        <f>'[1]TCE - ANEXO IV - Preencher'!C56</f>
        <v>HOSPITAL REGIONAL FERNANDO BEZERRA - C.G - 02/2021 (COVID-19)</v>
      </c>
      <c r="C47" s="4" t="str">
        <f>'[1]TCE - ANEXO IV - Preencher'!E56</f>
        <v>5.16 - Serviços Médico-Hospitalares, Odotonlogia e Laboratoriais</v>
      </c>
      <c r="D47" s="3">
        <f>'[1]TCE - ANEXO IV - Preencher'!F56</f>
        <v>37220273000151</v>
      </c>
      <c r="E47" s="5" t="str">
        <f>'[1]TCE - ANEXO IV - Preencher'!G56</f>
        <v>PH GOMES SUDÁRIO LINS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155</v>
      </c>
      <c r="I47" s="6">
        <f>IF('[1]TCE - ANEXO IV - Preencher'!K56="","",'[1]TCE - ANEXO IV - Preencher'!K56)</f>
        <v>45114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23 -  C</v>
      </c>
      <c r="L47" s="7">
        <f>'[1]TCE - ANEXO IV - Preencher'!N56</f>
        <v>10000</v>
      </c>
    </row>
    <row r="48" spans="1:12" s="8" customFormat="1" ht="19.5" customHeight="1" x14ac:dyDescent="0.25">
      <c r="A48" s="3">
        <f>IFERROR(VLOOKUP(B48,'[1]DADOS (OCULTAR)'!$Q$3:$S$133,3,0),"")</f>
        <v>10739225001866</v>
      </c>
      <c r="B48" s="4" t="str">
        <f>'[1]TCE - ANEXO IV - Preencher'!C57</f>
        <v>HOSPITAL REGIONAL FERNANDO BEZERRA - C.G - 02/2021 (COVID-19)</v>
      </c>
      <c r="C48" s="4" t="str">
        <f>'[1]TCE - ANEXO IV - Preencher'!E57</f>
        <v>5.16 - Serviços Médico-Hospitalares, Odotonlogia e Laboratoriais</v>
      </c>
      <c r="D48" s="3">
        <f>'[1]TCE - ANEXO IV - Preencher'!F57</f>
        <v>19297087000139</v>
      </c>
      <c r="E48" s="5" t="str">
        <f>'[1]TCE - ANEXO IV - Preencher'!G57</f>
        <v>RAUL ALVES DE SIQUEIRA NETO E CIA LTDA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00000176</v>
      </c>
      <c r="I48" s="6">
        <f>IF('[1]TCE - ANEXO IV - Preencher'!K57="","",'[1]TCE - ANEXO IV - Preencher'!K57)</f>
        <v>45119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26 -  P</v>
      </c>
      <c r="L48" s="7">
        <f>'[1]TCE - ANEXO IV - Preencher'!N57</f>
        <v>5000</v>
      </c>
    </row>
    <row r="49" spans="1:12" s="8" customFormat="1" ht="19.5" customHeight="1" x14ac:dyDescent="0.25">
      <c r="A49" s="3">
        <f>IFERROR(VLOOKUP(B49,'[1]DADOS (OCULTAR)'!$Q$3:$S$133,3,0),"")</f>
        <v>10739225001866</v>
      </c>
      <c r="B49" s="4" t="str">
        <f>'[1]TCE - ANEXO IV - Preencher'!C58</f>
        <v>HOSPITAL REGIONAL FERNANDO BEZERRA - C.G - 02/2021 (COVID-19)</v>
      </c>
      <c r="C49" s="4" t="str">
        <f>'[1]TCE - ANEXO IV - Preencher'!E58</f>
        <v>5.16 - Serviços Médico-Hospitalares, Odotonlogia e Laboratoriais</v>
      </c>
      <c r="D49" s="3">
        <f>'[1]TCE - ANEXO IV - Preencher'!F58</f>
        <v>42816813000102</v>
      </c>
      <c r="E49" s="5" t="str">
        <f>'[1]TCE - ANEXO IV - Preencher'!G58</f>
        <v>LUZ E MOURA SERVICOS MEDICOS LTDA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150</v>
      </c>
      <c r="I49" s="6">
        <f>IF('[1]TCE - ANEXO IV - Preencher'!K58="","",'[1]TCE - ANEXO IV - Preencher'!K58)</f>
        <v>45117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22 -  P</v>
      </c>
      <c r="L49" s="7">
        <f>'[1]TCE - ANEXO IV - Preencher'!N58</f>
        <v>10000</v>
      </c>
    </row>
    <row r="50" spans="1:12" s="8" customFormat="1" ht="19.5" customHeight="1" x14ac:dyDescent="0.25">
      <c r="A50" s="3">
        <f>IFERROR(VLOOKUP(B50,'[1]DADOS (OCULTAR)'!$Q$3:$S$133,3,0),"")</f>
        <v>10739225001866</v>
      </c>
      <c r="B50" s="4" t="str">
        <f>'[1]TCE - ANEXO IV - Preencher'!C59</f>
        <v>HOSPITAL REGIONAL FERNANDO BEZERRA - C.G - 02/2021 (COVID-19)</v>
      </c>
      <c r="C50" s="4" t="str">
        <f>'[1]TCE - ANEXO IV - Preencher'!E59</f>
        <v>5.16 - Serviços Médico-Hospitalares, Odotonlogia e Laboratoriais</v>
      </c>
      <c r="D50" s="3">
        <f>'[1]TCE - ANEXO IV - Preencher'!F59</f>
        <v>13802735000180</v>
      </c>
      <c r="E50" s="5" t="str">
        <f>'[1]TCE - ANEXO IV - Preencher'!G59</f>
        <v>D &amp; E ALENCAR LTDA ME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00022698</v>
      </c>
      <c r="I50" s="6">
        <f>IF('[1]TCE - ANEXO IV - Preencher'!K59="","",'[1]TCE - ANEXO IV - Preencher'!K59)</f>
        <v>45120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26 -  P</v>
      </c>
      <c r="L50" s="7">
        <f>'[1]TCE - ANEXO IV - Preencher'!N59</f>
        <v>10833.9</v>
      </c>
    </row>
    <row r="51" spans="1:12" s="8" customFormat="1" ht="19.5" customHeight="1" x14ac:dyDescent="0.25">
      <c r="A51" s="3">
        <f>IFERROR(VLOOKUP(B51,'[1]DADOS (OCULTAR)'!$Q$3:$S$133,3,0),"")</f>
        <v>10739225001866</v>
      </c>
      <c r="B51" s="4" t="str">
        <f>'[1]TCE - ANEXO IV - Preencher'!C60</f>
        <v>HOSPITAL REGIONAL FERNANDO BEZERRA - C.G - 02/2021 (COVID-19)</v>
      </c>
      <c r="C51" s="4" t="str">
        <f>'[1]TCE - ANEXO IV - Preencher'!E60</f>
        <v>5.16 - Serviços Médico-Hospitalares, Odotonlogia e Laboratoriais</v>
      </c>
      <c r="D51" s="3">
        <f>'[1]TCE - ANEXO IV - Preencher'!F60</f>
        <v>23770094000183</v>
      </c>
      <c r="E51" s="5" t="str">
        <f>'[1]TCE - ANEXO IV - Preencher'!G60</f>
        <v>CENTRO DE NEFROLOGIA DE ARARIPINA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000207</v>
      </c>
      <c r="I51" s="6">
        <f>IF('[1]TCE - ANEXO IV - Preencher'!K60="","",'[1]TCE - ANEXO IV - Preencher'!K60)</f>
        <v>45097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26 -  P</v>
      </c>
      <c r="L51" s="7">
        <f>'[1]TCE - ANEXO IV - Preencher'!N60</f>
        <v>10989</v>
      </c>
    </row>
    <row r="52" spans="1:12" s="8" customFormat="1" ht="19.5" customHeight="1" x14ac:dyDescent="0.25">
      <c r="A52" s="3" t="str">
        <f>IFERROR(VLOOKUP(B52,'[1]DADOS (OCULTAR)'!$Q$3:$S$133,3,0),"")</f>
        <v/>
      </c>
      <c r="B52" s="4">
        <f>'[1]TCE - ANEXO IV - Preencher'!C61</f>
        <v>0</v>
      </c>
      <c r="C52" s="4" t="str">
        <f>'[1]TCE - ANEXO IV - Preencher'!E61</f>
        <v/>
      </c>
      <c r="D52" s="3">
        <f>'[1]TCE - ANEXO IV - Preencher'!F61</f>
        <v>0</v>
      </c>
      <c r="E52" s="5">
        <f>'[1]TCE - ANEXO IV - Preencher'!G61</f>
        <v>0</v>
      </c>
      <c r="F52" s="5">
        <f>'[1]TCE - ANEXO IV - Preencher'!H61</f>
        <v>0</v>
      </c>
      <c r="G52" s="5">
        <f>'[1]TCE - ANEXO IV - Preencher'!I61</f>
        <v>0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0</v>
      </c>
    </row>
    <row r="53" spans="1:12" s="8" customFormat="1" ht="19.5" customHeight="1" x14ac:dyDescent="0.25">
      <c r="A53" s="3" t="str">
        <f>IFERROR(VLOOKUP(B53,'[1]DADOS (OCULTAR)'!$Q$3:$S$133,3,0),"")</f>
        <v/>
      </c>
      <c r="B53" s="4">
        <f>'[1]TCE - ANEXO IV - Preencher'!C62</f>
        <v>0</v>
      </c>
      <c r="C53" s="4" t="str">
        <f>'[1]TCE - ANEXO IV - Preencher'!E62</f>
        <v/>
      </c>
      <c r="D53" s="3">
        <f>'[1]TCE - ANEXO IV - Preencher'!F62</f>
        <v>0</v>
      </c>
      <c r="E53" s="5">
        <f>'[1]TCE - ANEXO IV - Preencher'!G62</f>
        <v>0</v>
      </c>
      <c r="F53" s="5">
        <f>'[1]TCE - ANEXO IV - Preencher'!H62</f>
        <v>0</v>
      </c>
      <c r="G53" s="5">
        <f>'[1]TCE - ANEXO IV - Preencher'!I62</f>
        <v>0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0</v>
      </c>
    </row>
    <row r="54" spans="1:12" s="8" customFormat="1" ht="19.5" customHeight="1" x14ac:dyDescent="0.25">
      <c r="A54" s="3" t="str">
        <f>IFERROR(VLOOKUP(B54,'[1]DADOS (OCULTAR)'!$Q$3:$S$133,3,0),"")</f>
        <v/>
      </c>
      <c r="B54" s="4">
        <f>'[1]TCE - ANEXO IV - Preencher'!C63</f>
        <v>0</v>
      </c>
      <c r="C54" s="4" t="str">
        <f>'[1]TCE - ANEXO IV - Preencher'!E63</f>
        <v/>
      </c>
      <c r="D54" s="3">
        <f>'[1]TCE - ANEXO IV - Preencher'!F63</f>
        <v>0</v>
      </c>
      <c r="E54" s="5">
        <f>'[1]TCE - ANEXO IV - Preencher'!G63</f>
        <v>0</v>
      </c>
      <c r="F54" s="5">
        <f>'[1]TCE - ANEXO IV - Preencher'!H63</f>
        <v>0</v>
      </c>
      <c r="G54" s="5">
        <f>'[1]TCE - ANEXO IV - Preencher'!I63</f>
        <v>0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0</v>
      </c>
    </row>
    <row r="55" spans="1:12" s="8" customFormat="1" ht="19.5" customHeight="1" x14ac:dyDescent="0.25">
      <c r="A55" s="3" t="str">
        <f>IFERROR(VLOOKUP(B55,'[1]DADOS (OCULTAR)'!$Q$3:$S$133,3,0),"")</f>
        <v/>
      </c>
      <c r="B55" s="4">
        <f>'[1]TCE - ANEXO IV - Preencher'!C64</f>
        <v>0</v>
      </c>
      <c r="C55" s="4" t="str">
        <f>'[1]TCE - ANEXO IV - Preencher'!E64</f>
        <v/>
      </c>
      <c r="D55" s="3">
        <f>'[1]TCE - ANEXO IV - Preencher'!F64</f>
        <v>0</v>
      </c>
      <c r="E55" s="5">
        <f>'[1]TCE - ANEXO IV - Preencher'!G64</f>
        <v>0</v>
      </c>
      <c r="F55" s="5">
        <f>'[1]TCE - ANEXO IV - Preencher'!H64</f>
        <v>0</v>
      </c>
      <c r="G55" s="5">
        <f>'[1]TCE - ANEXO IV - Preencher'!I64</f>
        <v>0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0</v>
      </c>
    </row>
    <row r="56" spans="1:12" s="8" customFormat="1" ht="19.5" customHeight="1" x14ac:dyDescent="0.25">
      <c r="A56" s="3" t="str">
        <f>IFERROR(VLOOKUP(B56,'[1]DADOS (OCULTAR)'!$Q$3:$S$133,3,0),"")</f>
        <v/>
      </c>
      <c r="B56" s="4">
        <f>'[1]TCE - ANEXO IV - Preencher'!C65</f>
        <v>0</v>
      </c>
      <c r="C56" s="4" t="str">
        <f>'[1]TCE - ANEXO IV - Preencher'!E65</f>
        <v/>
      </c>
      <c r="D56" s="3">
        <f>'[1]TCE - ANEXO IV - Preencher'!F65</f>
        <v>0</v>
      </c>
      <c r="E56" s="5">
        <f>'[1]TCE - ANEXO IV - Preencher'!G65</f>
        <v>0</v>
      </c>
      <c r="F56" s="5">
        <f>'[1]TCE - ANEXO IV - Preencher'!H65</f>
        <v>0</v>
      </c>
      <c r="G56" s="5">
        <f>'[1]TCE - ANEXO IV - Preencher'!I65</f>
        <v>0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0</v>
      </c>
    </row>
    <row r="57" spans="1:12" s="8" customFormat="1" ht="19.5" customHeight="1" x14ac:dyDescent="0.25">
      <c r="A57" s="3" t="str">
        <f>IFERROR(VLOOKUP(B57,'[1]DADOS (OCULTAR)'!$Q$3:$S$133,3,0),"")</f>
        <v/>
      </c>
      <c r="B57" s="4">
        <f>'[1]TCE - ANEXO IV - Preencher'!C66</f>
        <v>0</v>
      </c>
      <c r="C57" s="4" t="str">
        <f>'[1]TCE - ANEXO IV - Preencher'!E66</f>
        <v/>
      </c>
      <c r="D57" s="3">
        <f>'[1]TCE - ANEXO IV - Preencher'!F66</f>
        <v>0</v>
      </c>
      <c r="E57" s="5">
        <f>'[1]TCE - ANEXO IV - Preencher'!G66</f>
        <v>0</v>
      </c>
      <c r="F57" s="5">
        <f>'[1]TCE - ANEXO IV - Preencher'!H66</f>
        <v>0</v>
      </c>
      <c r="G57" s="5">
        <f>'[1]TCE - ANEXO IV - Preencher'!I66</f>
        <v>0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0</v>
      </c>
    </row>
    <row r="58" spans="1:12" s="8" customFormat="1" ht="19.5" customHeight="1" x14ac:dyDescent="0.25">
      <c r="A58" s="3" t="str">
        <f>IFERROR(VLOOKUP(B58,'[1]DADOS (OCULTAR)'!$Q$3:$S$133,3,0),"")</f>
        <v/>
      </c>
      <c r="B58" s="4">
        <f>'[1]TCE - ANEXO IV - Preencher'!C67</f>
        <v>0</v>
      </c>
      <c r="C58" s="4" t="str">
        <f>'[1]TCE - ANEXO IV - Preencher'!E67</f>
        <v/>
      </c>
      <c r="D58" s="3">
        <f>'[1]TCE - ANEXO IV - Preencher'!F67</f>
        <v>0</v>
      </c>
      <c r="E58" s="5">
        <f>'[1]TCE - ANEXO IV - Preencher'!G67</f>
        <v>0</v>
      </c>
      <c r="F58" s="5">
        <f>'[1]TCE - ANEXO IV - Preencher'!H67</f>
        <v>0</v>
      </c>
      <c r="G58" s="5">
        <f>'[1]TCE - ANEXO IV - Preencher'!I67</f>
        <v>0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0</v>
      </c>
    </row>
    <row r="59" spans="1:12" s="8" customFormat="1" ht="19.5" customHeight="1" x14ac:dyDescent="0.25">
      <c r="A59" s="3" t="str">
        <f>IFERROR(VLOOKUP(B59,'[1]DADOS (OCULTAR)'!$Q$3:$S$133,3,0),"")</f>
        <v/>
      </c>
      <c r="B59" s="4">
        <f>'[1]TCE - ANEXO IV - Preencher'!C68</f>
        <v>0</v>
      </c>
      <c r="C59" s="4" t="str">
        <f>'[1]TCE - ANEXO IV - Preencher'!E68</f>
        <v/>
      </c>
      <c r="D59" s="3">
        <f>'[1]TCE - ANEXO IV - Preencher'!F68</f>
        <v>0</v>
      </c>
      <c r="E59" s="5">
        <f>'[1]TCE - ANEXO IV - Preencher'!G68</f>
        <v>0</v>
      </c>
      <c r="F59" s="5">
        <f>'[1]TCE - ANEXO IV - Preencher'!H68</f>
        <v>0</v>
      </c>
      <c r="G59" s="5">
        <f>'[1]TCE - ANEXO IV - Preencher'!I68</f>
        <v>0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0</v>
      </c>
    </row>
    <row r="60" spans="1:12" s="8" customFormat="1" ht="19.5" customHeight="1" x14ac:dyDescent="0.25">
      <c r="A60" s="3" t="str">
        <f>IFERROR(VLOOKUP(B60,'[1]DADOS (OCULTAR)'!$Q$3:$S$133,3,0),"")</f>
        <v/>
      </c>
      <c r="B60" s="4">
        <f>'[1]TCE - ANEXO IV - Preencher'!C69</f>
        <v>0</v>
      </c>
      <c r="C60" s="4" t="str">
        <f>'[1]TCE - ANEXO IV - Preencher'!E69</f>
        <v/>
      </c>
      <c r="D60" s="3">
        <f>'[1]TCE - ANEXO IV - Preencher'!F69</f>
        <v>0</v>
      </c>
      <c r="E60" s="5">
        <f>'[1]TCE - ANEXO IV - Preencher'!G69</f>
        <v>0</v>
      </c>
      <c r="F60" s="5">
        <f>'[1]TCE - ANEXO IV - Preencher'!H69</f>
        <v>0</v>
      </c>
      <c r="G60" s="5">
        <f>'[1]TCE - ANEXO IV - Preencher'!I69</f>
        <v>0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0</v>
      </c>
    </row>
    <row r="61" spans="1:12" s="8" customFormat="1" ht="19.5" customHeight="1" x14ac:dyDescent="0.25">
      <c r="A61" s="3" t="str">
        <f>IFERROR(VLOOKUP(B61,'[1]DADOS (OCULTAR)'!$Q$3:$S$133,3,0),"")</f>
        <v/>
      </c>
      <c r="B61" s="4">
        <f>'[1]TCE - ANEXO IV - Preencher'!C70</f>
        <v>0</v>
      </c>
      <c r="C61" s="4" t="str">
        <f>'[1]TCE - ANEXO IV - Preencher'!E70</f>
        <v/>
      </c>
      <c r="D61" s="3">
        <f>'[1]TCE - ANEXO IV - Preencher'!F70</f>
        <v>0</v>
      </c>
      <c r="E61" s="5">
        <f>'[1]TCE - ANEXO IV - Preencher'!G70</f>
        <v>0</v>
      </c>
      <c r="F61" s="5">
        <f>'[1]TCE - ANEXO IV - Preencher'!H70</f>
        <v>0</v>
      </c>
      <c r="G61" s="5">
        <f>'[1]TCE - ANEXO IV - Preencher'!I70</f>
        <v>0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0</v>
      </c>
    </row>
    <row r="62" spans="1:12" s="8" customFormat="1" ht="19.5" customHeight="1" x14ac:dyDescent="0.25">
      <c r="A62" s="3" t="str">
        <f>IFERROR(VLOOKUP(B62,'[1]DADOS (OCULTAR)'!$Q$3:$S$133,3,0),"")</f>
        <v/>
      </c>
      <c r="B62" s="4">
        <f>'[1]TCE - ANEXO IV - Preencher'!C71</f>
        <v>0</v>
      </c>
      <c r="C62" s="4" t="str">
        <f>'[1]TCE - ANEXO IV - Preencher'!E71</f>
        <v/>
      </c>
      <c r="D62" s="3">
        <f>'[1]TCE - ANEXO IV - Preencher'!F71</f>
        <v>0</v>
      </c>
      <c r="E62" s="5">
        <f>'[1]TCE - ANEXO IV - Preencher'!G71</f>
        <v>0</v>
      </c>
      <c r="F62" s="5">
        <f>'[1]TCE - ANEXO IV - Preencher'!H71</f>
        <v>0</v>
      </c>
      <c r="G62" s="5">
        <f>'[1]TCE - ANEXO IV - Preencher'!I71</f>
        <v>0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0</v>
      </c>
    </row>
    <row r="63" spans="1:12" s="8" customFormat="1" ht="19.5" customHeight="1" x14ac:dyDescent="0.25">
      <c r="A63" s="3" t="str">
        <f>IFERROR(VLOOKUP(B63,'[1]DADOS (OCULTAR)'!$Q$3:$S$133,3,0),"")</f>
        <v/>
      </c>
      <c r="B63" s="4">
        <f>'[1]TCE - ANEXO IV - Preencher'!C72</f>
        <v>0</v>
      </c>
      <c r="C63" s="4" t="str">
        <f>'[1]TCE - ANEXO IV - Preencher'!E72</f>
        <v/>
      </c>
      <c r="D63" s="3">
        <f>'[1]TCE - ANEXO IV - Preencher'!F72</f>
        <v>0</v>
      </c>
      <c r="E63" s="5">
        <f>'[1]TCE - ANEXO IV - Preencher'!G72</f>
        <v>0</v>
      </c>
      <c r="F63" s="5">
        <f>'[1]TCE - ANEXO IV - Preencher'!H72</f>
        <v>0</v>
      </c>
      <c r="G63" s="5">
        <f>'[1]TCE - ANEXO IV - Preencher'!I72</f>
        <v>0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0</v>
      </c>
    </row>
    <row r="64" spans="1:12" s="8" customFormat="1" ht="19.5" customHeight="1" x14ac:dyDescent="0.25">
      <c r="A64" s="3" t="str">
        <f>IFERROR(VLOOKUP(B64,'[1]DADOS (OCULTAR)'!$Q$3:$S$133,3,0),"")</f>
        <v/>
      </c>
      <c r="B64" s="4">
        <f>'[1]TCE - ANEXO IV - Preencher'!C73</f>
        <v>0</v>
      </c>
      <c r="C64" s="4" t="str">
        <f>'[1]TCE - ANEXO IV - Preencher'!E73</f>
        <v/>
      </c>
      <c r="D64" s="3">
        <f>'[1]TCE - ANEXO IV - Preencher'!F73</f>
        <v>0</v>
      </c>
      <c r="E64" s="5">
        <f>'[1]TCE - ANEXO IV - Preencher'!G73</f>
        <v>0</v>
      </c>
      <c r="F64" s="5">
        <f>'[1]TCE - ANEXO IV - Preencher'!H73</f>
        <v>0</v>
      </c>
      <c r="G64" s="5">
        <f>'[1]TCE - ANEXO IV - Preencher'!I73</f>
        <v>0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0</v>
      </c>
    </row>
    <row r="65" spans="1:12" s="8" customFormat="1" ht="19.5" customHeight="1" x14ac:dyDescent="0.25">
      <c r="A65" s="3" t="str">
        <f>IFERROR(VLOOKUP(B65,'[1]DADOS (OCULTAR)'!$Q$3:$S$133,3,0),"")</f>
        <v/>
      </c>
      <c r="B65" s="4">
        <f>'[1]TCE - ANEXO IV - Preencher'!C74</f>
        <v>0</v>
      </c>
      <c r="C65" s="4" t="str">
        <f>'[1]TCE - ANEXO IV - Preencher'!E74</f>
        <v/>
      </c>
      <c r="D65" s="3">
        <f>'[1]TCE - ANEXO IV - Preencher'!F74</f>
        <v>0</v>
      </c>
      <c r="E65" s="5">
        <f>'[1]TCE - ANEXO IV - Preencher'!G74</f>
        <v>0</v>
      </c>
      <c r="F65" s="5">
        <f>'[1]TCE - ANEXO IV - Preencher'!H74</f>
        <v>0</v>
      </c>
      <c r="G65" s="5">
        <f>'[1]TCE - ANEXO IV - Preencher'!I74</f>
        <v>0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0</v>
      </c>
    </row>
    <row r="66" spans="1:12" s="8" customFormat="1" ht="19.5" customHeight="1" x14ac:dyDescent="0.25">
      <c r="A66" s="3" t="str">
        <f>IFERROR(VLOOKUP(B66,'[1]DADOS (OCULTAR)'!$Q$3:$S$133,3,0),"")</f>
        <v/>
      </c>
      <c r="B66" s="4">
        <f>'[1]TCE - ANEXO IV - Preencher'!C75</f>
        <v>0</v>
      </c>
      <c r="C66" s="4" t="str">
        <f>'[1]TCE - ANEXO IV - Preencher'!E75</f>
        <v/>
      </c>
      <c r="D66" s="3">
        <f>'[1]TCE - ANEXO IV - Preencher'!F75</f>
        <v>0</v>
      </c>
      <c r="E66" s="5">
        <f>'[1]TCE - ANEXO IV - Preencher'!G75</f>
        <v>0</v>
      </c>
      <c r="F66" s="5">
        <f>'[1]TCE - ANEXO IV - Preencher'!H75</f>
        <v>0</v>
      </c>
      <c r="G66" s="5">
        <f>'[1]TCE - ANEXO IV - Preencher'!I75</f>
        <v>0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0</v>
      </c>
    </row>
    <row r="67" spans="1:12" s="8" customFormat="1" ht="19.5" customHeight="1" x14ac:dyDescent="0.25">
      <c r="A67" s="3" t="str">
        <f>IFERROR(VLOOKUP(B67,'[1]DADOS (OCULTAR)'!$Q$3:$S$133,3,0),"")</f>
        <v/>
      </c>
      <c r="B67" s="4">
        <f>'[1]TCE - ANEXO IV - Preencher'!C76</f>
        <v>0</v>
      </c>
      <c r="C67" s="4" t="str">
        <f>'[1]TCE - ANEXO IV - Preencher'!E76</f>
        <v/>
      </c>
      <c r="D67" s="3">
        <f>'[1]TCE - ANEXO IV - Preencher'!F76</f>
        <v>0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 x14ac:dyDescent="0.25">
      <c r="A68" s="3" t="str">
        <f>IFERROR(VLOOKUP(B68,'[1]DADOS (OCULTAR)'!$Q$3:$S$133,3,0),"")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0</v>
      </c>
    </row>
    <row r="69" spans="1:12" s="8" customFormat="1" ht="19.5" customHeight="1" x14ac:dyDescent="0.25">
      <c r="A69" s="3" t="str">
        <f>IFERROR(VLOOKUP(B69,'[1]DADOS (OCULTAR)'!$Q$3:$S$133,3,0),"")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 x14ac:dyDescent="0.25">
      <c r="A70" s="3" t="str">
        <f>IFERROR(VLOOKUP(B70,'[1]DADOS (OCULTAR)'!$Q$3:$S$133,3,0),"")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5">
      <c r="A71" s="3" t="str">
        <f>IFERROR(VLOOKUP(B71,'[1]DADOS (OCULTAR)'!$Q$3:$S$133,3,0),"")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 x14ac:dyDescent="0.25">
      <c r="A72" s="3" t="str">
        <f>IFERROR(VLOOKUP(B72,'[1]DADOS (OCULTAR)'!$Q$3:$S$133,3,0),"")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 x14ac:dyDescent="0.25">
      <c r="A73" s="3" t="str">
        <f>IFERROR(VLOOKUP(B73,'[1]DADOS (OCULTAR)'!$Q$3:$S$133,3,0),"")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 x14ac:dyDescent="0.25">
      <c r="A74" s="3" t="str">
        <f>IFERROR(VLOOKUP(B74,'[1]DADOS (OCULTAR)'!$Q$3:$S$133,3,0),"")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5">
      <c r="A75" s="3" t="str">
        <f>IFERROR(VLOOKUP(B75,'[1]DADOS (OCULTAR)'!$Q$3:$S$133,3,0),"")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5">
      <c r="A76" s="3" t="str">
        <f>IFERROR(VLOOKUP(B76,'[1]DADOS (OCULTAR)'!$Q$3:$S$133,3,0),"")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5">
      <c r="A77" s="3" t="str">
        <f>IFERROR(VLOOKUP(B77,'[1]DADOS (OCULTAR)'!$Q$3:$S$133,3,0),"")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5">
      <c r="A78" s="3" t="str">
        <f>IFERROR(VLOOKUP(B78,'[1]DADOS (OCULTAR)'!$Q$3:$S$133,3,0),"")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5">
      <c r="A79" s="3" t="str">
        <f>IFERROR(VLOOKUP(B79,'[1]DADOS (OCULTAR)'!$Q$3:$S$133,3,0),"")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5">
      <c r="A80" s="3" t="str">
        <f>IFERROR(VLOOKUP(B80,'[1]DADOS (OCULTAR)'!$Q$3:$S$133,3,0),"")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5">
      <c r="A81" s="3" t="str">
        <f>IFERROR(VLOOKUP(B81,'[1]DADOS (OCULTAR)'!$Q$3:$S$133,3,0),"")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5">
      <c r="A82" s="3" t="str">
        <f>IFERROR(VLOOKUP(B82,'[1]DADOS (OCULTAR)'!$Q$3:$S$133,3,0),"")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5">
      <c r="A83" s="3" t="str">
        <f>IFERROR(VLOOKUP(B83,'[1]DADOS (OCULTAR)'!$Q$3:$S$133,3,0),"")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5">
      <c r="A84" s="3" t="str">
        <f>IFERROR(VLOOKUP(B84,'[1]DADOS (OCULTAR)'!$Q$3:$S$133,3,0),"")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5">
      <c r="A85" s="3" t="str">
        <f>IFERROR(VLOOKUP(B85,'[1]DADOS (OCULTAR)'!$Q$3:$S$133,3,0),"")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5">
      <c r="A86" s="3" t="str">
        <f>IFERROR(VLOOKUP(B86,'[1]DADOS (OCULTAR)'!$Q$3:$S$133,3,0),"")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5">
      <c r="A87" s="3" t="str">
        <f>IFERROR(VLOOKUP(B87,'[1]DADOS (OCULTAR)'!$Q$3:$S$133,3,0),"")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5">
      <c r="A88" s="3" t="str">
        <f>IFERROR(VLOOKUP(B88,'[1]DADOS (OCULTAR)'!$Q$3:$S$133,3,0),"")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5">
      <c r="A89" s="3" t="str">
        <f>IFERROR(VLOOKUP(B89,'[1]DADOS (OCULTAR)'!$Q$3:$S$133,3,0),"")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5">
      <c r="A90" s="3" t="str">
        <f>IFERROR(VLOOKUP(B90,'[1]DADOS (OCULTAR)'!$Q$3:$S$133,3,0),"")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5">
      <c r="A91" s="3" t="str">
        <f>IFERROR(VLOOKUP(B91,'[1]DADOS (OCULTAR)'!$Q$3:$S$133,3,0),"")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5">
      <c r="A92" s="3" t="str">
        <f>IFERROR(VLOOKUP(B92,'[1]DADOS (OCULTAR)'!$Q$3:$S$133,3,0),"")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5">
      <c r="A93" s="3" t="str">
        <f>IFERROR(VLOOKUP(B93,'[1]DADOS (OCULTAR)'!$Q$3:$S$133,3,0),"")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5">
      <c r="A94" s="3" t="str">
        <f>IFERROR(VLOOKUP(B94,'[1]DADOS (OCULTAR)'!$Q$3:$S$133,3,0),"")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5">
      <c r="A95" s="3" t="str">
        <f>IFERROR(VLOOKUP(B95,'[1]DADOS (OCULTAR)'!$Q$3:$S$133,3,0),"")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5">
      <c r="A96" s="3" t="str">
        <f>IFERROR(VLOOKUP(B96,'[1]DADOS (OCULTAR)'!$Q$3:$S$133,3,0),"")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5">
      <c r="A97" s="3" t="str">
        <f>IFERROR(VLOOKUP(B97,'[1]DADOS (OCULTAR)'!$Q$3:$S$133,3,0),"")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5">
      <c r="A98" s="3" t="str">
        <f>IFERROR(VLOOKUP(B98,'[1]DADOS (OCULTAR)'!$Q$3:$S$133,3,0),"")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5">
      <c r="A99" s="3" t="str">
        <f>IFERROR(VLOOKUP(B99,'[1]DADOS (OCULTAR)'!$Q$3:$S$133,3,0),"")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5">
      <c r="A100" s="3" t="str">
        <f>IFERROR(VLOOKUP(B100,'[1]DADOS (OCULTAR)'!$Q$3:$S$133,3,0),"")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5">
      <c r="A101" s="3" t="str">
        <f>IFERROR(VLOOKUP(B101,'[1]DADOS (OCULTAR)'!$Q$3:$S$133,3,0),"")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5">
      <c r="A102" s="3" t="str">
        <f>IFERROR(VLOOKUP(B102,'[1]DADOS (OCULTAR)'!$Q$3:$S$133,3,0),"")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5">
      <c r="A103" s="3" t="str">
        <f>IFERROR(VLOOKUP(B103,'[1]DADOS (OCULTAR)'!$Q$3:$S$133,3,0),"")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5">
      <c r="A104" s="3" t="str">
        <f>IFERROR(VLOOKUP(B104,'[1]DADOS (OCULTAR)'!$Q$3:$S$133,3,0),"")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5">
      <c r="A105" s="3" t="str">
        <f>IFERROR(VLOOKUP(B105,'[1]DADOS (OCULTAR)'!$Q$3:$S$133,3,0),"")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5">
      <c r="A106" s="3" t="str">
        <f>IFERROR(VLOOKUP(B106,'[1]DADOS (OCULTAR)'!$Q$3:$S$133,3,0),"")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5">
      <c r="A107" s="3" t="str">
        <f>IFERROR(VLOOKUP(B107,'[1]DADOS (OCULTAR)'!$Q$3:$S$133,3,0),"")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5">
      <c r="A108" s="3" t="str">
        <f>IFERROR(VLOOKUP(B108,'[1]DADOS (OCULTAR)'!$Q$3:$S$133,3,0),"")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5">
      <c r="A109" s="3" t="str">
        <f>IFERROR(VLOOKUP(B109,'[1]DADOS (OCULTAR)'!$Q$3:$S$133,3,0),"")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5">
      <c r="A110" s="3" t="str">
        <f>IFERROR(VLOOKUP(B110,'[1]DADOS (OCULTAR)'!$Q$3:$S$133,3,0),"")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5">
      <c r="A111" s="3" t="str">
        <f>IFERROR(VLOOKUP(B111,'[1]DADOS (OCULTAR)'!$Q$3:$S$133,3,0),"")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5">
      <c r="A112" s="3" t="str">
        <f>IFERROR(VLOOKUP(B112,'[1]DADOS (OCULTAR)'!$Q$3:$S$133,3,0),"")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5">
      <c r="A113" s="3" t="str">
        <f>IFERROR(VLOOKUP(B113,'[1]DADOS (OCULTAR)'!$Q$3:$S$133,3,0),"")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5">
      <c r="A114" s="3" t="str">
        <f>IFERROR(VLOOKUP(B114,'[1]DADOS (OCULTAR)'!$Q$3:$S$133,3,0),"")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5">
      <c r="A115" s="3" t="str">
        <f>IFERROR(VLOOKUP(B115,'[1]DADOS (OCULTAR)'!$Q$3:$S$133,3,0),"")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5">
      <c r="A116" s="3" t="str">
        <f>IFERROR(VLOOKUP(B116,'[1]DADOS (OCULTAR)'!$Q$3:$S$133,3,0),"")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5">
      <c r="A117" s="3" t="str">
        <f>IFERROR(VLOOKUP(B117,'[1]DADOS (OCULTAR)'!$Q$3:$S$133,3,0),"")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5">
      <c r="A118" s="3" t="str">
        <f>IFERROR(VLOOKUP(B118,'[1]DADOS (OCULTAR)'!$Q$3:$S$133,3,0),"")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5">
      <c r="A119" s="3" t="str">
        <f>IFERROR(VLOOKUP(B119,'[1]DADOS (OCULTAR)'!$Q$3:$S$133,3,0),"")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5">
      <c r="A120" s="3" t="str">
        <f>IFERROR(VLOOKUP(B120,'[1]DADOS (OCULTAR)'!$Q$3:$S$133,3,0),"")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5">
      <c r="A121" s="3" t="str">
        <f>IFERROR(VLOOKUP(B121,'[1]DADOS (OCULTAR)'!$Q$3:$S$133,3,0),"")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5">
      <c r="A122" s="3" t="str">
        <f>IFERROR(VLOOKUP(B122,'[1]DADOS (OCULTAR)'!$Q$3:$S$133,3,0),"")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5">
      <c r="A123" s="3" t="str">
        <f>IFERROR(VLOOKUP(B123,'[1]DADOS (OCULTAR)'!$Q$3:$S$133,3,0),"")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5">
      <c r="A124" s="3" t="str">
        <f>IFERROR(VLOOKUP(B124,'[1]DADOS (OCULTAR)'!$Q$3:$S$133,3,0),"")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5">
      <c r="A125" s="3" t="str">
        <f>IFERROR(VLOOKUP(B125,'[1]DADOS (OCULTAR)'!$Q$3:$S$133,3,0),"")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5">
      <c r="A126" s="3" t="str">
        <f>IFERROR(VLOOKUP(B126,'[1]DADOS (OCULTAR)'!$Q$3:$S$133,3,0),"")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5">
      <c r="A127" s="3" t="str">
        <f>IFERROR(VLOOKUP(B127,'[1]DADOS (OCULTAR)'!$Q$3:$S$133,3,0),"")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5">
      <c r="A128" s="3" t="str">
        <f>IFERROR(VLOOKUP(B128,'[1]DADOS (OCULTAR)'!$Q$3:$S$133,3,0),"")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5">
      <c r="A129" s="3" t="str">
        <f>IFERROR(VLOOKUP(B129,'[1]DADOS (OCULTAR)'!$Q$3:$S$133,3,0),"")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5">
      <c r="A130" s="3" t="str">
        <f>IFERROR(VLOOKUP(B130,'[1]DADOS (OCULTAR)'!$Q$3:$S$133,3,0),"")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5">
      <c r="A131" s="3" t="str">
        <f>IFERROR(VLOOKUP(B131,'[1]DADOS (OCULTAR)'!$Q$3:$S$133,3,0),"")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5">
      <c r="A132" s="3" t="str">
        <f>IFERROR(VLOOKUP(B132,'[1]DADOS (OCULTAR)'!$Q$3:$S$133,3,0),"")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5">
      <c r="A133" s="3" t="str">
        <f>IFERROR(VLOOKUP(B133,'[1]DADOS (OCULTAR)'!$Q$3:$S$133,3,0),"")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5">
      <c r="A134" s="3" t="str">
        <f>IFERROR(VLOOKUP(B134,'[1]DADOS (OCULTAR)'!$Q$3:$S$133,3,0),"")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5">
      <c r="A135" s="3" t="str">
        <f>IFERROR(VLOOKUP(B135,'[1]DADOS (OCULTAR)'!$Q$3:$S$133,3,0),"")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5">
      <c r="A136" s="3" t="str">
        <f>IFERROR(VLOOKUP(B136,'[1]DADOS (OCULTAR)'!$Q$3:$S$133,3,0),"")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5">
      <c r="A137" s="3" t="str">
        <f>IFERROR(VLOOKUP(B137,'[1]DADOS (OCULTAR)'!$Q$3:$S$133,3,0),"")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5">
      <c r="A138" s="3" t="str">
        <f>IFERROR(VLOOKUP(B138,'[1]DADOS (OCULTAR)'!$Q$3:$S$133,3,0),"")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5">
      <c r="A139" s="3" t="str">
        <f>IFERROR(VLOOKUP(B139,'[1]DADOS (OCULTAR)'!$Q$3:$S$133,3,0),"")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5">
      <c r="A140" s="3" t="str">
        <f>IFERROR(VLOOKUP(B140,'[1]DADOS (OCULTAR)'!$Q$3:$S$133,3,0),"")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5">
      <c r="A141" s="3" t="str">
        <f>IFERROR(VLOOKUP(B141,'[1]DADOS (OCULTAR)'!$Q$3:$S$133,3,0),"")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5">
      <c r="A142" s="3" t="str">
        <f>IFERROR(VLOOKUP(B142,'[1]DADOS (OCULTAR)'!$Q$3:$S$133,3,0),"")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5">
      <c r="A143" s="3" t="str">
        <f>IFERROR(VLOOKUP(B143,'[1]DADOS (OCULTAR)'!$Q$3:$S$133,3,0),"")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5">
      <c r="A144" s="3" t="str">
        <f>IFERROR(VLOOKUP(B144,'[1]DADOS (OCULTAR)'!$Q$3:$S$133,3,0),"")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5">
      <c r="A145" s="3" t="str">
        <f>IFERROR(VLOOKUP(B145,'[1]DADOS (OCULTAR)'!$Q$3:$S$133,3,0),"")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5">
      <c r="A146" s="3" t="str">
        <f>IFERROR(VLOOKUP(B146,'[1]DADOS (OCULTAR)'!$Q$3:$S$133,3,0),"")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5">
      <c r="A147" s="3" t="str">
        <f>IFERROR(VLOOKUP(B147,'[1]DADOS (OCULTAR)'!$Q$3:$S$133,3,0),"")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5">
      <c r="A148" s="3" t="str">
        <f>IFERROR(VLOOKUP(B148,'[1]DADOS (OCULTAR)'!$Q$3:$S$133,3,0),"")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5">
      <c r="A149" s="3" t="str">
        <f>IFERROR(VLOOKUP(B149,'[1]DADOS (OCULTAR)'!$Q$3:$S$133,3,0),"")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5">
      <c r="A150" s="3" t="str">
        <f>IFERROR(VLOOKUP(B150,'[1]DADOS (OCULTAR)'!$Q$3:$S$133,3,0),"")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5">
      <c r="A151" s="3" t="str">
        <f>IFERROR(VLOOKUP(B151,'[1]DADOS (OCULTAR)'!$Q$3:$S$133,3,0),"")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5">
      <c r="A152" s="3" t="str">
        <f>IFERROR(VLOOKUP(B152,'[1]DADOS (OCULTAR)'!$Q$3:$S$133,3,0),"")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5">
      <c r="A153" s="3" t="str">
        <f>IFERROR(VLOOKUP(B153,'[1]DADOS (OCULTAR)'!$Q$3:$S$133,3,0),"")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5">
      <c r="A154" s="3" t="str">
        <f>IFERROR(VLOOKUP(B154,'[1]DADOS (OCULTAR)'!$Q$3:$S$133,3,0),"")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5">
      <c r="A155" s="3" t="str">
        <f>IFERROR(VLOOKUP(B155,'[1]DADOS (OCULTAR)'!$Q$3:$S$133,3,0),"")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5">
      <c r="A156" s="3" t="str">
        <f>IFERROR(VLOOKUP(B156,'[1]DADOS (OCULTAR)'!$Q$3:$S$133,3,0),"")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5">
      <c r="A157" s="3" t="str">
        <f>IFERROR(VLOOKUP(B157,'[1]DADOS (OCULTAR)'!$Q$3:$S$133,3,0),"")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5">
      <c r="A158" s="3" t="str">
        <f>IFERROR(VLOOKUP(B158,'[1]DADOS (OCULTAR)'!$Q$3:$S$133,3,0),"")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5">
      <c r="A159" s="3" t="str">
        <f>IFERROR(VLOOKUP(B159,'[1]DADOS (OCULTAR)'!$Q$3:$S$133,3,0),"")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5">
      <c r="A160" s="3" t="str">
        <f>IFERROR(VLOOKUP(B160,'[1]DADOS (OCULTAR)'!$Q$3:$S$133,3,0),"")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5">
      <c r="A161" s="3" t="str">
        <f>IFERROR(VLOOKUP(B161,'[1]DADOS (OCULTAR)'!$Q$3:$S$133,3,0),"")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5">
      <c r="A162" s="3" t="str">
        <f>IFERROR(VLOOKUP(B162,'[1]DADOS (OCULTAR)'!$Q$3:$S$133,3,0),"")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5">
      <c r="A163" s="3" t="str">
        <f>IFERROR(VLOOKUP(B163,'[1]DADOS (OCULTAR)'!$Q$3:$S$133,3,0),"")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5">
      <c r="A164" s="3" t="str">
        <f>IFERROR(VLOOKUP(B164,'[1]DADOS (OCULTAR)'!$Q$3:$S$133,3,0),"")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5">
      <c r="A165" s="3" t="str">
        <f>IFERROR(VLOOKUP(B165,'[1]DADOS (OCULTAR)'!$Q$3:$S$133,3,0),"")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5">
      <c r="A166" s="3" t="str">
        <f>IFERROR(VLOOKUP(B166,'[1]DADOS (OCULTAR)'!$Q$3:$S$133,3,0),"")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5">
      <c r="A167" s="3" t="str">
        <f>IFERROR(VLOOKUP(B167,'[1]DADOS (OCULTAR)'!$Q$3:$S$133,3,0),"")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5">
      <c r="A168" s="3" t="str">
        <f>IFERROR(VLOOKUP(B168,'[1]DADOS (OCULTAR)'!$Q$3:$S$133,3,0),"")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5">
      <c r="A169" s="3" t="str">
        <f>IFERROR(VLOOKUP(B169,'[1]DADOS (OCULTAR)'!$Q$3:$S$133,3,0),"")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5">
      <c r="A170" s="3" t="str">
        <f>IFERROR(VLOOKUP(B170,'[1]DADOS (OCULTAR)'!$Q$3:$S$133,3,0),"")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5">
      <c r="A171" s="3" t="str">
        <f>IFERROR(VLOOKUP(B171,'[1]DADOS (OCULTAR)'!$Q$3:$S$133,3,0),"")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5">
      <c r="A172" s="3" t="str">
        <f>IFERROR(VLOOKUP(B172,'[1]DADOS (OCULTAR)'!$Q$3:$S$133,3,0),"")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5">
      <c r="A173" s="3" t="str">
        <f>IFERROR(VLOOKUP(B173,'[1]DADOS (OCULTAR)'!$Q$3:$S$133,3,0),"")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5">
      <c r="A174" s="3" t="str">
        <f>IFERROR(VLOOKUP(B174,'[1]DADOS (OCULTAR)'!$Q$3:$S$133,3,0),"")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5">
      <c r="A175" s="3" t="str">
        <f>IFERROR(VLOOKUP(B175,'[1]DADOS (OCULTAR)'!$Q$3:$S$133,3,0),"")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5">
      <c r="A176" s="3" t="str">
        <f>IFERROR(VLOOKUP(B176,'[1]DADOS (OCULTAR)'!$Q$3:$S$133,3,0),"")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5">
      <c r="A177" s="3" t="str">
        <f>IFERROR(VLOOKUP(B177,'[1]DADOS (OCULTAR)'!$Q$3:$S$133,3,0),"")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5">
      <c r="A178" s="3" t="str">
        <f>IFERROR(VLOOKUP(B178,'[1]DADOS (OCULTAR)'!$Q$3:$S$133,3,0),"")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5">
      <c r="A179" s="3" t="str">
        <f>IFERROR(VLOOKUP(B179,'[1]DADOS (OCULTAR)'!$Q$3:$S$133,3,0),"")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5">
      <c r="A180" s="3" t="str">
        <f>IFERROR(VLOOKUP(B180,'[1]DADOS (OCULTAR)'!$Q$3:$S$133,3,0),"")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5">
      <c r="A181" s="3" t="str">
        <f>IFERROR(VLOOKUP(B181,'[1]DADOS (OCULTAR)'!$Q$3:$S$133,3,0),"")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5">
      <c r="A182" s="3" t="str">
        <f>IFERROR(VLOOKUP(B182,'[1]DADOS (OCULTAR)'!$Q$3:$S$133,3,0),"")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5">
      <c r="A183" s="3" t="str">
        <f>IFERROR(VLOOKUP(B183,'[1]DADOS (OCULTAR)'!$Q$3:$S$133,3,0),"")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5">
      <c r="A184" s="3" t="str">
        <f>IFERROR(VLOOKUP(B184,'[1]DADOS (OCULTAR)'!$Q$3:$S$133,3,0),"")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5">
      <c r="A185" s="3" t="str">
        <f>IFERROR(VLOOKUP(B185,'[1]DADOS (OCULTAR)'!$Q$3:$S$133,3,0),"")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5">
      <c r="A186" s="3" t="str">
        <f>IFERROR(VLOOKUP(B186,'[1]DADOS (OCULTAR)'!$Q$3:$S$133,3,0),"")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5">
      <c r="A187" s="3" t="str">
        <f>IFERROR(VLOOKUP(B187,'[1]DADOS (OCULTAR)'!$Q$3:$S$133,3,0),"")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5">
      <c r="A188" s="3" t="str">
        <f>IFERROR(VLOOKUP(B188,'[1]DADOS (OCULTAR)'!$Q$3:$S$133,3,0),"")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5">
      <c r="A189" s="3" t="str">
        <f>IFERROR(VLOOKUP(B189,'[1]DADOS (OCULTAR)'!$Q$3:$S$133,3,0),"")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5">
      <c r="A190" s="3" t="str">
        <f>IFERROR(VLOOKUP(B190,'[1]DADOS (OCULTAR)'!$Q$3:$S$133,3,0),"")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5">
      <c r="A191" s="3" t="str">
        <f>IFERROR(VLOOKUP(B191,'[1]DADOS (OCULTAR)'!$Q$3:$S$133,3,0),"")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5">
      <c r="A192" s="3" t="str">
        <f>IFERROR(VLOOKUP(B192,'[1]DADOS (OCULTAR)'!$Q$3:$S$133,3,0),"")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5">
      <c r="A193" s="3" t="str">
        <f>IFERROR(VLOOKUP(B193,'[1]DADOS (OCULTAR)'!$Q$3:$S$133,3,0),"")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5">
      <c r="A194" s="3" t="str">
        <f>IFERROR(VLOOKUP(B194,'[1]DADOS (OCULTAR)'!$Q$3:$S$133,3,0),"")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5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5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5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5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5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5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5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5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5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5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5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5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5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5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5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5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5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5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5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5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5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5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5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5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5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5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5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5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5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5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5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5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5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5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5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5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5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5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5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5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5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5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5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5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5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5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5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5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5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5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5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5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5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5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5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5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5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5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5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5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5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5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5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5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5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5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5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5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5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5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5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5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5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5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5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5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5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5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5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5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5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5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5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5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5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5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5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5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5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5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5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5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5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5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5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5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5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5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5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5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5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5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5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5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5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5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5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5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5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5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5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5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5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5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5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5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5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5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5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5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5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5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5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5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5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5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5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5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5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5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5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5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5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5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5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5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5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5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5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5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5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5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5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5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5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5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5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5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5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5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5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5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5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5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5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5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5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5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5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5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5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5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5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5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5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5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5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5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5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5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5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5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5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5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5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5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5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5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5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5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5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5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5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5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5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5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5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5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5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5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5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5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5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5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5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5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5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5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5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5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5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5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5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5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5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5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5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5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5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5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5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5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5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5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5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5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5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5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5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5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5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5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5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5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5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5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5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5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5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5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5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5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5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5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5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5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5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5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5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5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5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5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5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5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5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5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5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5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5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5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5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5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5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5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5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5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5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5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5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5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5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5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5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5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5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5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5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5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5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5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5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5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5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5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5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5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5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5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5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5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5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5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5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5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5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5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5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5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5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5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5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5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5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5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5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5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5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5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5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5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5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5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5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5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5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5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5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5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5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5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5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5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5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5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5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5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5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5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5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5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5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5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5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5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5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5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5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5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5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5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5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5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5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5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5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5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5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5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5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5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5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5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5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5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5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5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5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5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5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5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5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5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5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5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5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5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5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5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5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5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5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2023-07-27T18:54:53Z</dcterms:created>
  <dcterms:modified xsi:type="dcterms:W3CDTF">2023-07-27T18:55:02Z</dcterms:modified>
</cp:coreProperties>
</file>