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BELLE\Desktop\"/>
    </mc:Choice>
  </mc:AlternateContent>
  <xr:revisionPtr revIDLastSave="0" documentId="8_{AC0708EE-9091-4636-8C34-AE09C0FD92AE}" xr6:coauthVersionLast="47" xr6:coauthVersionMax="47" xr10:uidLastSave="{00000000-0000-0000-0000-000000000000}"/>
  <bookViews>
    <workbookView xWindow="-120" yWindow="-120" windowWidth="20730" windowHeight="11160" xr2:uid="{BFE1BE9D-40C1-412B-8EDE-CC1A2E00E17C}"/>
  </bookViews>
  <sheets>
    <sheet name="TCE - ANEXO VII - CV - Envi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H72" i="1"/>
  <c r="A72" i="1"/>
  <c r="H71" i="1"/>
  <c r="A71" i="1"/>
  <c r="H70" i="1"/>
  <c r="A70" i="1"/>
  <c r="H69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<sst xmlns="http://schemas.openxmlformats.org/spreadsheetml/2006/main" count="408" uniqueCount="312">
  <si>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</si>
  <si>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</si>
  <si>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</si>
  <si>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</si>
  <si>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</si>
  <si>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</si>
  <si>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</si>
  <si>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</si>
  <si>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</si>
  <si>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JOÃO MURILO - CG Nº 026/2022</t>
  </si>
  <si>
    <t>08.282.077/0001-03</t>
  </si>
  <si>
    <t>BIOSYSTEMS NE COM. DE PRODS. LAB HOSP. LTDA</t>
  </si>
  <si>
    <t>GASOMETRIA</t>
  </si>
  <si>
    <t>http://hjmo.org.br/index.php/portal-da-transparencia/contratacoes/contratos-de-fornecedores/category/48-biosystems-ne-comercio-de-prod-lab-e-hospitalares-ltda?download=40:contrato-biosystems-2014-pdf</t>
  </si>
  <si>
    <t>LOC. EQUIP. LABORATORIAIS/ANALISADOR</t>
  </si>
  <si>
    <t>http://hjmo.org.br/index.php/portal-da-transparencia/contratacoes/contratos-de-fornecedores/category/48-biosystems-ne-comercio-de-prod-lab-e-hospitalares-ltda?download=447:biosystems-ne-comercio-de-prod-lab-e-hospitalares-ltda-2019</t>
  </si>
  <si>
    <t>Objeto do contrato</t>
  </si>
  <si>
    <t>24.402.663/0001-09</t>
  </si>
  <si>
    <t>EMPRESA BUNKER SEGURANÇA E VIGILÂNCIA PATRIMONIAL EIRELLI EPP</t>
  </si>
  <si>
    <t>SERVIÇO DE SEGURANÇA PATRIMONIAL E VIGILANCIA</t>
  </si>
  <si>
    <t>http://hjmo.org.br/index.php/portal-da-transparencia/contratacoes/contratos-de-fornecedores/category/49-bunker-seguranca-patrimonial-ltda?download=446:bunker-seguranca-patrimonial-ltda-epp-3-termo-aditivo</t>
  </si>
  <si>
    <t>1 - Seguros (Imóvel e veículos)</t>
  </si>
  <si>
    <t>03.149.182/0001-55</t>
  </si>
  <si>
    <t>CLINUTRI LTDA</t>
  </si>
  <si>
    <t>SUPORTE NUTRICIONAL PARENTERAL</t>
  </si>
  <si>
    <t>http://hjmo.org.br/index.php/portal-da-transparencia/contratacoes/contratos-de-fornecedores/category/53-clinutri-ltda</t>
  </si>
  <si>
    <t>2 - Taxas</t>
  </si>
  <si>
    <t>03.237.583/0045-88</t>
  </si>
  <si>
    <t>COPAGAZ DISTRIBUIDORA DE GÁS S.A</t>
  </si>
  <si>
    <t>FORNECIMENTO DE GÁS LIQUEFEITO</t>
  </si>
  <si>
    <t>http://hjmo.org.br/index.php/portal-da-transparencia/contratacoes/contratos-de-fornecedores/category/59-copagaz?download=47:contrato-copagaz-2017-pdf</t>
  </si>
  <si>
    <t>3 - Contribuições</t>
  </si>
  <si>
    <t>09.769.035/0001-64</t>
  </si>
  <si>
    <t>COMPESA</t>
  </si>
  <si>
    <t>REGUAMENTO GERAL DO FORNECIMENTO DE AGUA E ESGOTO</t>
  </si>
  <si>
    <t>http://hjmo.org.br/index.php/portal-da-transparencia/contratacoes/contratos-de-fornecedores/category/54-companhia-pernambucana-de-saneamento?download=789:companhia-pernambucana-de-saneamento-contrato-de-fornecimento-2022</t>
  </si>
  <si>
    <t>4 - Taxa de Manutenção de Conta</t>
  </si>
  <si>
    <t>09.248.632/0001-43</t>
  </si>
  <si>
    <t>D NASCIMENTO SILVA- HORTIFRUTIGRANJEIROS</t>
  </si>
  <si>
    <t>GENEROS ALIMENTÍCIOS HORTIFRUTIGRANJEIROS</t>
  </si>
  <si>
    <t>http://hjmo.org.br/index.php/portal-da-transparencia/contratacoes/contratos-de-fornecedores/category/57-d-nascimento-silva-hortifrutigranjeiros-me?download=707:d-nascimento-silva-hortifrutigranjeiros-me-2021</t>
  </si>
  <si>
    <t>5 - Tarifas</t>
  </si>
  <si>
    <t>12.433.4200001-40</t>
  </si>
  <si>
    <t>DB MEDICINA DIAGNOSTICA LTDA</t>
  </si>
  <si>
    <t xml:space="preserve">ANALISES LABORATORIAIS DE MATERIAIS BIOLOGICOS </t>
  </si>
  <si>
    <t>http://hjmo.org.br/index.php/portal-da-transparencia/contratacoes/contratos-de-fornecedores/category/58-db-medicina-diagnostica-ltda?download=211:db-medicina-diagnostica-ltda</t>
  </si>
  <si>
    <t>6 - Telefonia Móvel</t>
  </si>
  <si>
    <t>11.846.439/0001-56</t>
  </si>
  <si>
    <t>EMPRESA DIAGIMAGEM DIAGNÓSTICOS MÉDICOS</t>
  </si>
  <si>
    <t>SERVIÇOS MÉDICOS DE TOMOGRAFIA E USG COMPUTADORI</t>
  </si>
  <si>
    <t>http://hjmo.org.br/index.php/portal-da-transparencia/contratacoes/contratos-de-fornecedores/category/145-diagimagem-diagnosticos-medicos-de-vitoria-ltda?download=655:diagimagem-diagnosticos-medicos-de-vitoria</t>
  </si>
  <si>
    <t>7 - Telefonia Fixa/Internet</t>
  </si>
  <si>
    <t>29.739.737/0007-06</t>
  </si>
  <si>
    <t>ELEVADORES  OTIS LTDA</t>
  </si>
  <si>
    <t>SERVIÇO DE MANUTENÇÃO ELEVADORES</t>
  </si>
  <si>
    <t>http://hjmo.org.br/index.php/portal-da-transparencia/contratacoes/contratos-de-fornecedores/category/81-otis?download=336:otis</t>
  </si>
  <si>
    <t>8 - Água</t>
  </si>
  <si>
    <t>03.313.161/0001-23</t>
  </si>
  <si>
    <t>EMPRESA CENTRAL DE ATENDIMENTO MÉDICO SANTO EXPEDITO LTDA</t>
  </si>
  <si>
    <t>SEGURANÇA DO TRABALHO</t>
  </si>
  <si>
    <t>http://hjmo.org.br/index.php/portal-da-transparencia/contratacoes/contratos-de-fornecedores/category/50-central-de-atendimento-medico-santo-expedito-ltda?download=232:central-de-atendimento-medico-santo-expedito-ltda-2-termo-aditivo</t>
  </si>
  <si>
    <t>9 - Energia Elétrica</t>
  </si>
  <si>
    <t>01.687.725/0001-62</t>
  </si>
  <si>
    <t>EMPRESA CENTRO ESPECIALIZADO EM NUTRIÇÃO ENTERAL E PARENTERAL</t>
  </si>
  <si>
    <t>FORNECIMENTO DE DIETA ISOSOURCE SOYA</t>
  </si>
  <si>
    <t>http://hjmo.org.br/index.php/portal-da-transparencia/contratacoes/contratos-de-fornecedores/category/51-centro-especializado-em-nutricao-enteral-e-parenteral-cenep?download=457:centro-especializado-em-nutricao-enteral-e-parenteral-cenep-2019</t>
  </si>
  <si>
    <t>10 - Locação de Máquinas e Equipamentos (Pessoa Jurídica)</t>
  </si>
  <si>
    <t>00.782.637/0001-87</t>
  </si>
  <si>
    <t>EMPRESA EDUARDO OLIVEIRA CONSULTORIA E ASSE</t>
  </si>
  <si>
    <t>SERVIÇOS ADCATÍCIOS NA ÁREA TRABALHISTA</t>
  </si>
  <si>
    <t>http://hjmo.org.br/index.php/portal-da-transparencia/contratacoes/contratos-de-fornecedores/category/61-eduardo-oliveira-consultoria-e-assessoria-juridica-s-c?download=161:contrato-2017-pdf-consultoria</t>
  </si>
  <si>
    <t>11 - Locação de Equipamentos Médico-Hospitalares(Pessoa Jurídica)</t>
  </si>
  <si>
    <t>07.575.881/0001-18</t>
  </si>
  <si>
    <t xml:space="preserve">SIM GESTÃO AMBIENTAL </t>
  </si>
  <si>
    <t>COLETA DE LIXO</t>
  </si>
  <si>
    <t>http://hjmo.org.br/index.php/portal-da-transparencia/contratacoes/contratos-de-fornecedores/category/116-sim-gestao-ambiental-servicos-ltda?download=495:sim-gestao-ambiental-servicos-ltda</t>
  </si>
  <si>
    <t>12 - Locação de Veículos Automotores (Pessoa Jurídica) (Exceto Ambulância)</t>
  </si>
  <si>
    <t>03.680.650/0001-13</t>
  </si>
  <si>
    <t>EMPRESA TECNOVA SERVIÇOS LTDA</t>
  </si>
  <si>
    <t>IMPLEMENTAÇÃO E ROTINA DE BACKUP DE BANCO DE DADOS</t>
  </si>
  <si>
    <t>http://hjmo.org.br/index.php/portal-da-transparencia/contratacoes/contratos-de-fornecedores/category/100-tecnova-servicos-ltda?download=565:tecnova-servicos-ltda-2020</t>
  </si>
  <si>
    <t>13 - Serviço Gráficos, de Encadernação e de Emolduração</t>
  </si>
  <si>
    <t>01.545.203/0001-26</t>
  </si>
  <si>
    <t>ENAE-EMPRESA NACIONAL DE ESTERILIZAÇÃO EIRELI</t>
  </si>
  <si>
    <t>ESTERILIZAÇÃO DE MATERIAL MÉDICO HOSPITALAR</t>
  </si>
  <si>
    <t>http://hjmo.org.br/index.php/portal-da-transparencia/contratacoes/contratos-de-fornecedores/category/63-empresa-nacional-de-esterilizacao-eireli?download=683:empresa-nacional-de-esterilizacao-eireli-2021</t>
  </si>
  <si>
    <t>14 - Serviços Judiciais e Cartoriais</t>
  </si>
  <si>
    <t>06.260.394/0001-01</t>
  </si>
  <si>
    <t>EMPRESA INNOVA DIAGNÓSTICA COMÉRCIO E REPRESENTAÇÃO</t>
  </si>
  <si>
    <t>CESSÃO GRATUITA DE QUIP. PARA REALIZAÇÃO TESTE COAGUL.</t>
  </si>
  <si>
    <t>http://hjmo.org.br/index.php/portal-da-transparencia/contratacoes/contratos-de-fornecedores/category/118-innova-diagnostica-comercio-e-representacoes-eireli-me?download=503:innova-diagnostica-comercio-e-representacoes-eireili-me</t>
  </si>
  <si>
    <t>15 - Outras Despesas Gerais (Pessoa Juridica)</t>
  </si>
  <si>
    <t>11.587.9750001-84</t>
  </si>
  <si>
    <t>EMPRESA ONLINE CERTIFICADORA LTDA</t>
  </si>
  <si>
    <t>SERV. ESPECIALIZADO EM CERTIFICADOS DIGITAIS</t>
  </si>
  <si>
    <t>http://hjmo.org.br/index.php/portal-da-transparencia/contratacoes/contratos-de-fornecedores/category/80-online-certificadora-ltda?download=340:online-certificadora-ltda</t>
  </si>
  <si>
    <t>16 - Médicos</t>
  </si>
  <si>
    <t>40.893.042/0001-13</t>
  </si>
  <si>
    <t>GERASTEP-GERADORES</t>
  </si>
  <si>
    <t>MANUTENÇÃO GERADOR MODELO IVECO-HEIMER-160</t>
  </si>
  <si>
    <t>http://hjmo.org.br/index.php/portal-da-transparencia/contratacoes/contratos-de-fornecedores/category/66-gerastep?download=55:contrato-gerastep-geradores-assis-tec-p-ltda-me-pdf-2015</t>
  </si>
  <si>
    <t>17 - Outros profissionais de saúde</t>
  </si>
  <si>
    <t>97.406.706/0001-90</t>
  </si>
  <si>
    <t>HP FINACIAL SERVICES ARRENDAMENTO MERCANTIL S/A</t>
  </si>
  <si>
    <t>FINANCIAMENTO EQUIPAMENTOS</t>
  </si>
  <si>
    <t>http://hjmo.org.br/index.php/portal-da-transparencia/contratacoes/contratos-de-fornecedores/category/67-hp-financial-services-arrendamento-mercantil-s-a?download=335:hp-financial-services-arrendamento-mercantil-s-a</t>
  </si>
  <si>
    <t>18 - Laboratório</t>
  </si>
  <si>
    <t>07.365.359/0001-01</t>
  </si>
  <si>
    <t>JOSÉ ORLANDO ARCANJO DA SILVA</t>
  </si>
  <si>
    <t>GÊNERO ALIMENTÍCIOS-PÃES</t>
  </si>
  <si>
    <t>http://hjmo.org.br/index.php/portal-da-transparencia/contratacoes/contratos-de-fornecedores/category/97-panificadora-arcanjo-ltda-me?download=718:panificadora-arcanjo-ltda-me-2021</t>
  </si>
  <si>
    <t>19 - Alimentação/Dietas</t>
  </si>
  <si>
    <t>08.276.880/0001-35</t>
  </si>
  <si>
    <t>JVG CONTABILIDADE LTDA ME</t>
  </si>
  <si>
    <t>CONTABILIDADE</t>
  </si>
  <si>
    <t>http://hjmo.org.br/index.php/portal-da-transparencia/contratacoes/contratos-de-fornecedores/category/74-jvg-contabilidade?download=383:jvg-contabilidade-ltda-me-2019</t>
  </si>
  <si>
    <t>20 - Locação de Ambulâncias</t>
  </si>
  <si>
    <t>34.529.278/0001-72</t>
  </si>
  <si>
    <t>KALICA JANAINA DA SILVA CORREIA</t>
  </si>
  <si>
    <t>SERV. ASSESSORIA AO DP</t>
  </si>
  <si>
    <t>http://hjmo.org.br/index.php/portal-da-transparencia/contratacoes/contratos-de-fornecedores/category/119-kalica-janaina-da-silva-correia-me?download=504:kalica-janaina-da-silva-correia-me</t>
  </si>
  <si>
    <t>21 - Outras Pessoas Jurídicas</t>
  </si>
  <si>
    <t>41.150.409/0001-71</t>
  </si>
  <si>
    <t xml:space="preserve">EMPRESA PIXEL SISTEMAS DE IMAGEM </t>
  </si>
  <si>
    <t>MANUTENÇÃO APARELHO COMPACTA PLUS 500</t>
  </si>
  <si>
    <t>http://hjmo.org.br/index.php/portal-da-transparencia/contratacoes/contratos-de-fornecedores/category/158-empresa-pixel-sistemas-de-imagem-ltda-epp?download=751:empresa-pixel-sistemas-de-imagem-ltda-epp</t>
  </si>
  <si>
    <t>22 - Médicos</t>
  </si>
  <si>
    <t>10.814.656/0001-00</t>
  </si>
  <si>
    <t>JMED MEDICO HOSPITALAR LTDA</t>
  </si>
  <si>
    <t>COMODATÁRIA 25 EQUIP. BOMBA DE INFUSÃO DE SERING</t>
  </si>
  <si>
    <t>http://hjmo.org.br/index.php/portal-da-transparencia/contratacoes/contratos-de-fornecedores/category/73-jmed-medico-hospitalar-ltda?download=428:jmed-medico-hospitalar-ltda</t>
  </si>
  <si>
    <t>23 - Outros profissionais de saúde</t>
  </si>
  <si>
    <t>16.670.085/000-155</t>
  </si>
  <si>
    <t xml:space="preserve">LOCALIZA RENT A CAR S.A </t>
  </si>
  <si>
    <t>LOCACAO DE VEICULO</t>
  </si>
  <si>
    <t>http://hjmo.org.br/index.php/portal-da-transparencia/contratacoes/contratos-de-fornecedores/category/150-localiza-rent-a-car-s-a?download=684:localiza-rent-a-car-s-a</t>
  </si>
  <si>
    <t>24 - Pessoa Jurídica</t>
  </si>
  <si>
    <t>60.619.202/0012-09</t>
  </si>
  <si>
    <t>MESSER GASES LTDA</t>
  </si>
  <si>
    <t>FORNECIMENTO DE PRODUTOS E CESSÃO EQUIP.CILINDROS</t>
  </si>
  <si>
    <t>http://hjmo.org.br/index.php/portal-da-transparencia/contratacoes/contratos-de-fornecedores/category/136-messer-gases-ltda?download=767:messer-gases-ltda-2021</t>
  </si>
  <si>
    <t>25 - Cooperativas</t>
  </si>
  <si>
    <t>19.362.739/0001-71</t>
  </si>
  <si>
    <t>MARCOS MIGUEL DA SILVA</t>
  </si>
  <si>
    <t>SERVIÇO ESPECIALIZADO DE IMPLATAÇÃO DO SISTEMA TOVS</t>
  </si>
  <si>
    <t>http://hjmo.org.br/index.php/portal-da-transparencia/contratacoes/contratos-de-fornecedores/category/120-marcos-miguel-da-silva?download=505:marcos-miguel-da-silva</t>
  </si>
  <si>
    <t>26 - Lavanderia</t>
  </si>
  <si>
    <t>16.665.345/0001-02</t>
  </si>
  <si>
    <t>MAGALHÃES E TAVARES ADVOGADO ASSOCIADOS</t>
  </si>
  <si>
    <t>PROGRAMA DE INTEGRAÇÃO SOCIAL</t>
  </si>
  <si>
    <t>http://hjmo.org.br/index.php/portal-da-transparencia/contratacoes/contratos-de-fornecedores/category/75-magalhaes-e-tavares-advogados-associados-coelho-pedrosa-advogados-associados?download=346:magalhaes-e-tavares-advogados-associados-coelho-pedrosa-advogados-associados</t>
  </si>
  <si>
    <t>27 - Serviços de Cozinha e Copeira</t>
  </si>
  <si>
    <t>20.265.080/0001-14</t>
  </si>
  <si>
    <t>JM SILVA MAQUINAS E EQUIPAMENTOS</t>
  </si>
  <si>
    <t>LOC DE MAQUINAS</t>
  </si>
  <si>
    <t>http://hjmo.org.br/index.php/portal-da-transparencia/contratacoes/contratos-de-fornecedores/category/153-jm-silva-maquinas-e-equipamentos-ltda-wl-maquinas-e-equipamentos?download=1154:jm-silva-maquinas-e-equipamentos-ltda-wl-maquinas-e-equipamentos-contrato</t>
  </si>
  <si>
    <t>28 - Outros</t>
  </si>
  <si>
    <t>04.966.953/0001-60</t>
  </si>
  <si>
    <t>MPM ALUGUEL DE AR LTDA</t>
  </si>
  <si>
    <t>SERVIÇO ESPECIALIZADOS EM MANUTENÇÃO PREVENTICO E CORRETIVO</t>
  </si>
  <si>
    <t>http://hjmo.org.br/index.php/portal-da-transparencia/contratacoes/contratos-de-fornecedores/category/95-mpm-aluguel-de-ar-ltda?download=292:mpm-aluguel-de-ar-ltda</t>
  </si>
  <si>
    <t>29 - Coleta de Lixo Hospitalar</t>
  </si>
  <si>
    <t>05.662.773/0001-57</t>
  </si>
  <si>
    <t>PIXEON MEDICAL SYSTEMS S.A COMERCIO E DESENVOLVIMENTO</t>
  </si>
  <si>
    <t>SERVIÇOS DE SUPORTE E MANUTENÇÃO SOFTWARE</t>
  </si>
  <si>
    <t>http://hjmo.org.br/index.php/portal-da-transparencia/contratacoes/contratos-de-fornecedores/category/121-pixeon-medical-systems-s-a?download=509:pixeon-medical-systems-s-a-1-termo-aditivo</t>
  </si>
  <si>
    <t>30 - Manutenção/Aluguel/Uso de Sistemas ou Softwares</t>
  </si>
  <si>
    <t>01.498.154/0001-18</t>
  </si>
  <si>
    <t>POSTO INCONFIDÊNCIA LTDA</t>
  </si>
  <si>
    <t>FORNECIMENTO COMBUSTÍVEL</t>
  </si>
  <si>
    <t>http://hjmo.org.br/index.php/portal-da-transparencia/contratacoes/contratos-de-fornecedores/category/82-posto-inconfidencia-ltda?download=759:posto-inconfidencia-ltda-2021</t>
  </si>
  <si>
    <t>31 - Vigilância</t>
  </si>
  <si>
    <t>10.333.266/0001-00</t>
  </si>
  <si>
    <t>CARLOS ANTONIO DE OLIVEIRA MILET JUNIOR -ME</t>
  </si>
  <si>
    <t>DESINSETIZAÇÃO</t>
  </si>
  <si>
    <t>http://hjmo.org.br/index.php/portal-da-transparencia/contratacoes/contratos-de-fornecedores/category/98-quality?download=328:quality-2018</t>
  </si>
  <si>
    <t>32 - Consultorias e Treinamentos</t>
  </si>
  <si>
    <t>10.973.084/0001-01</t>
  </si>
  <si>
    <t>R GRAPH COMÉRCIO E SERVIÇOS LTDA</t>
  </si>
  <si>
    <t>ASSIST. TEC.  KS 800- DUPLICADOR RISO/IMPRESSOES COLORIDA E PRETA</t>
  </si>
  <si>
    <t>http://hjmo.org.br/index.php/portal-da-transparencia/contratacoes/contratos-de-fornecedores/category/84-empresa-r-graf-com-serv-ltda-me?download=752:rgraph-comercio-e-servicos-ltda-me-contrato-2019</t>
  </si>
  <si>
    <t>33 - Serviços Técnicos Profissionais</t>
  </si>
  <si>
    <t>10.583.920/0001-33</t>
  </si>
  <si>
    <t>TELEFONICA BRASIL S/A</t>
  </si>
  <si>
    <t>TELEFONES MOVEL</t>
  </si>
  <si>
    <t>http://hjmo.org.br/index.php/portal-da-transparencia/contratacoes/contratos-de-fornecedores/category/117-vivo?download=500:vivo-contrato</t>
  </si>
  <si>
    <t>34 - Dedetização</t>
  </si>
  <si>
    <t>11.844.663/0001-09</t>
  </si>
  <si>
    <t>TELECOM SERVIÇOS DE TECNOLOGIA EM INTERNET</t>
  </si>
  <si>
    <t>LINK DEDICADO A INTERNET</t>
  </si>
  <si>
    <t>http://hjmo.org.br/index.php/portal-da-transparencia/contratacoes/contratos-de-fornecedores/category/122-1-telecom-servicos-de-tecnologia-em-internet-ltda?download=507:1-telecom-servicos-de-tecnologia-em-internet-ltda</t>
  </si>
  <si>
    <t>35 - Limpeza</t>
  </si>
  <si>
    <t>53.113.791/0001-22</t>
  </si>
  <si>
    <t>TOTV S.A</t>
  </si>
  <si>
    <t>CESSAO DE DADOS</t>
  </si>
  <si>
    <t>http://hjmo.org.br/index.php/portal-da-transparencia/contratacoes/contratos-de-fornecedores/category/102-totvs?download=329:totvs</t>
  </si>
  <si>
    <t>36 - Outras Pessoas Jurídicas</t>
  </si>
  <si>
    <t>13.252.209/0001-94</t>
  </si>
  <si>
    <t>VD MOURA COMÉRCIO DE BEBIDAS ME</t>
  </si>
  <si>
    <t>FORNECIMENTO ÁGUA MINERAL GARRAFÕES</t>
  </si>
  <si>
    <t>http://hjmo.org.br/index.php/portal-da-transparencia/contratacoes/contratos-de-fornecedores/category/87-v-d-moura-comercio-de-bebidas-me?download=760:v-d-moura-comercio-de-bebidas-me-2021</t>
  </si>
  <si>
    <t>37 - Equipamentos Médico-Hospitalar</t>
  </si>
  <si>
    <t>18.204.483/0001-01</t>
  </si>
  <si>
    <t>WAGNER FERNANDES SALES DA SILVA E CIA</t>
  </si>
  <si>
    <t>ENGENHARIA CLINICA</t>
  </si>
  <si>
    <t>http://hjmo.org.br/index.php/portal-da-transparencia/contratacoes/contratos-de-fornecedores/category/103-wagner-fernandes-sales-da-silva-cia-ltda-me-w-tech-medical?download=136:contrato-w-tech-prestacao-de-servicos-pdf-2016</t>
  </si>
  <si>
    <t>38 - Equipamentos de Informática</t>
  </si>
  <si>
    <t>21.172.673/0001-07</t>
  </si>
  <si>
    <t>EMPRESA ERS INDUSTRIA COM. PROD, HIG E LIMPEZA LTDA</t>
  </si>
  <si>
    <t>FORNECIMENTO DE ALGODÃO HIDRÍFILO EM ROLO DE 500 GRAMAS</t>
  </si>
  <si>
    <t>http://hjmo.org.br/index.php/portal-da-transparencia/contratacoes/contratos-de-fornecedores/category/142-ers-industria-e-comercio-de-produtos-de-higiene-e-limpeza-ltda?download=640:ers-industria-e-comercio-de-produtos-de-higiene-e-limpeza-ltda-contrato</t>
  </si>
  <si>
    <t>39 - Engenharia Clínica</t>
  </si>
  <si>
    <t>93.496.263/0001-14</t>
  </si>
  <si>
    <t>RECOVERYDATA LOCADORA DE EQUIPAMENTOS VIRTUAL</t>
  </si>
  <si>
    <t>TENTATIVAS DE RECUPERAÇÃO DE DADOS</t>
  </si>
  <si>
    <t>http://hjmo.org.br/index.php/portal-da-transparencia/contratacoes/contratos-de-fornecedores/category/135-recoverydata-locadora-de-equipamento-virtual-de-restauracao-de-dados-ltda?download=615:recoverydata-locadora-de-equipamento-virtual-de-restauracao-de-dados-ltda-1</t>
  </si>
  <si>
    <t>40 - Outros</t>
  </si>
  <si>
    <t>16.783.034/0001-30</t>
  </si>
  <si>
    <t>SÍNTESE LICENCIAMENTO PROGRAMA COMPRAS ONLINE LTDA</t>
  </si>
  <si>
    <t>COMPRAS ONLINE</t>
  </si>
  <si>
    <t>http://hjmo.org.br/index.php/portal-da-transparencia/contratacoes/contratos-de-fornecedores/category/134-sintese-licenciamento-de-programa-para-compras-online?download=614:sintese-licenciamento-de-programa-para-compras-online</t>
  </si>
  <si>
    <t>41 - Reparo e Manutenção de Bens Imóveis</t>
  </si>
  <si>
    <t>11.735.5860001/59</t>
  </si>
  <si>
    <t>FADE - FUNDAÇÃO DE APOIO AO DESENV. DE UNIVERS. PE</t>
  </si>
  <si>
    <t>SERVIÇO TECNICO ESPEC. EM MONITORAMENTO INDIVIDUAL</t>
  </si>
  <si>
    <t>http://hjmo.org.br/index.php/portal-da-transparencia/contratacoes/contratos-de-fornecedores/category/65-fundacao-de-apoio-ao-desenvolvimento-da-universidade-federal-de-pernambuco?download=642:fade-ufpe-2021</t>
  </si>
  <si>
    <t>42 - Reparo e Manutenção de Veículos</t>
  </si>
  <si>
    <t>http://hjmo.org.br/index.php/portal-da-transparencia/contratacoes/contratos-de-fornecedores/category/66-gerastep?download=676:gerastep-contrato</t>
  </si>
  <si>
    <t>43 - Reparo e Manutenção de Bens Móveis de Outras Naturezas</t>
  </si>
  <si>
    <t>11.448.247/0003-53</t>
  </si>
  <si>
    <t>GMAC - COMERCIO E SERVIÇOS DE INFORMATICA - A S INFORMATICA</t>
  </si>
  <si>
    <t>SERVIÇOS DE INFORMATICA</t>
  </si>
  <si>
    <t>http://hjmo.org.br/index.php/portal-da-transparencia/contratacoes/contratos-de-fornecedores/category/154-gmac-comercio-e-servicos-de-informatica?download=719:gmac-comercio-e-servicos-de-informatica</t>
  </si>
  <si>
    <t>37.462.182/0001-22</t>
  </si>
  <si>
    <t>EMPRESA MARCA CLIMATIZAÇÃO E TERC</t>
  </si>
  <si>
    <t>LOC. APARELHOS DE CONDICIONADORES</t>
  </si>
  <si>
    <t>http://hjmo.org.br/index.php/portal-da-transparencia/contratacoes/contratos-de-fornecedores/category/157-marca-climatizacao-e-terceirizacao-eirelli?download=749:marca-climatizacao-e-terceirizacao-eirelli-contrato</t>
  </si>
  <si>
    <t>41.754.506/0001-73</t>
  </si>
  <si>
    <t>FACIL SOLUÇOES EM SOFTWARE E EQUI. LTDA</t>
  </si>
  <si>
    <t xml:space="preserve">SERVIÇOS TÉCNICOS DE ATIVAÇÃO PROCESSAMENTO DE DADOS </t>
  </si>
  <si>
    <t>http://hjmo.org.br/index.php/portal-da-transparencia/contratacoes/contratos-de-fornecedores/category/163-f4cil-solucoes-em-software-e-equipamentos-ltda?download=778:f4cil-solucoes-em-software-e-equipamentos-ltda</t>
  </si>
  <si>
    <t>35.715.234/0001-08</t>
  </si>
  <si>
    <t>FIORI VEICOLO S.A</t>
  </si>
  <si>
    <t>AQUISIÇÃO DE UM VEÍCULO AUTOMOTOR NOVO</t>
  </si>
  <si>
    <t>http://hjmo.org.br/index.php/portal-da-transparencia/contratacoes/contratos-de-fornecedores/category/161-fiori-veiculo-s-a?download=775:fiori-veiculo-s-a</t>
  </si>
  <si>
    <t>04.290.489/0001-34</t>
  </si>
  <si>
    <t>CLINICA DE DIALISE DO CABO LTDA</t>
  </si>
  <si>
    <t>TRATAMENTO DIALICO</t>
  </si>
  <si>
    <t>http://hjmo.org.br/index.php/portal-da-transparencia/contratacoes/contratos-de-fornecedores/category/149-clinica-de-dialise-do-cabo-ltda?download=679:clinica-de-dialise-do-cabo-ltda-contrato</t>
  </si>
  <si>
    <t>02.351.877/0001-52</t>
  </si>
  <si>
    <t>LOCAWEB SERVICOS DE INTERNET S/A</t>
  </si>
  <si>
    <t>SERVICOS DE INTERNET</t>
  </si>
  <si>
    <t>http://hjmo.org.br/index.php/portal-da-transparencia/contratacoes/contratos-de-fornecedores/category/223-locaweb-servicos-de-internet?download=904:locaweb-contrato-hospedagem-de-sites-2021</t>
  </si>
  <si>
    <t>44.069.796/0001-04</t>
  </si>
  <si>
    <t>JOELMA DA SILVA LUZ SERVICOS ME</t>
  </si>
  <si>
    <t>MANUTENCAO DE MAQUINAS</t>
  </si>
  <si>
    <t>http://hjmo.org.br/index.php/portal-da-transparencia/contratacoes/contratos-de-fornecedores/category/156-joelma-da-silva-luz-servicos-me?download=748:joelma-da-silva-luz-servicos-me-contrato</t>
  </si>
  <si>
    <t>49.928.567/0003-83</t>
  </si>
  <si>
    <t>DELOITTE TOUCHE TOHMATSU</t>
  </si>
  <si>
    <t>AUDITORIA EXTERNA</t>
  </si>
  <si>
    <t>http://hjmo.org.br/index.php/portal-da-transparencia/contratacoes/contratos-de-fornecedores/category/167-deloitte-touche-tohmatsu-auditores-independentes-ltda?download=788:deloitte-touche-tohmatsu-auditores-independentes-ltda</t>
  </si>
  <si>
    <t>http://hjmo.org.br/index.php/portal-da-transparencia/contratacoes/contratos-de-fornecedores/category/154-gmac-comercio-e-servicos-de-informatica?download=963:1-termo-aditivo-as-informatica</t>
  </si>
  <si>
    <t>http://hjmo.org.br/index.php/portal-da-transparencia/contratacoes/contratos-de-fornecedores/category/121-pixeon-medical-systems-s-a?download=766:pixeon-medical-systems-s-a-termo-aditivo</t>
  </si>
  <si>
    <t>http://hjmo.org.br/index.php/portal-da-transparencia/contratacoes/contratos-de-fornecedores/category/48-biosystems-ne-comercio-de-prod-lab-e-hospitalares-ltda?download=570:biosystems-ne-comercio-de-prod-lab-e-hospitalares-ltda-2020</t>
  </si>
  <si>
    <t>10.916.286/0001-03</t>
  </si>
  <si>
    <t>EMPRESA LUIZ MARQUES E CIA LTDA</t>
  </si>
  <si>
    <t>MANUTENÇÃO DE VEÍCULO</t>
  </si>
  <si>
    <t>http://hjmo.org.br/index.php/portal-da-transparencia/contratacoes/contratos-de-fornecedores/category/227-empresa-luiz-marques-cia-ltda?download=923:empresa-luiz-maques-1-termo-aditivo</t>
  </si>
  <si>
    <t>http://hjmo.org.br/index.php/portal-da-transparencia/contratacoes/contratos-de-fornecedores/category/118-innova-diagnostica-comercio-e-representacoes-eireli-me?download=563:innova-diagnostica-comercio-e-representacoes-eireili-me-2020</t>
  </si>
  <si>
    <t>http://hjmo.org.br/index.php/portal-da-transparencia/contratacoes/contratos-de-fornecedores/category/121-pixeon-medical-systems-s-a?download=901:pixeon-medical-systems-s-a-reajuste-contratual</t>
  </si>
  <si>
    <t>24.073.694/0001-55</t>
  </si>
  <si>
    <t>CIL COMERCIO DE INFORMATICA</t>
  </si>
  <si>
    <t>FORNECIMENTO DE MATERIAL</t>
  </si>
  <si>
    <t>http://hjmo.org.br/index.php/portal-da-transparencia/contratacoes/contratos-de-fornecedores/category/261-nagem?download=1022:nagem-proposta</t>
  </si>
  <si>
    <t xml:space="preserve">SERVIÇOS CONTÁBIL E FISCAL </t>
  </si>
  <si>
    <t>http://hjmo.org.br/index.php/portal-da-transparencia/contratacoes/contratos-de-fornecedores/category/74-jvg-contabilidade?download=1060:jvg-contabilidade-ltda-me-2022</t>
  </si>
  <si>
    <t>42.235.848/0001-40</t>
  </si>
  <si>
    <t>EMPRESA DILSON C M DE MENDONÇA ME</t>
  </si>
  <si>
    <t xml:space="preserve">LOCAÇÃO DE BALCÃO TÉRMICO </t>
  </si>
  <si>
    <t>http://hjmo.org.br/index.php/portal-da-transparencia/contratacoes/contratos-de-fornecedores/category/283-empresa-dilson-c-m-de-mendonca-me?download=1101:contrato-empresa-dilson-c-m-de-mendonca-me</t>
  </si>
  <si>
    <t>24.127.434/0001-15</t>
  </si>
  <si>
    <t>EMPRESA RODRIGO ALMENDRA E ADVOGADOS ASSO</t>
  </si>
  <si>
    <t xml:space="preserve">SERVIÇOS ADCATÍCIOS </t>
  </si>
  <si>
    <t>http://hjmo.org.br/index.php/portal-da-transparencia/contratacoes/contratos-de-fornecedores/category/268-rodrigo-almendra-e-advogados-associados-6-termo-aditivo?download=1062:rodrigo-almendra-e-advogados-associados</t>
  </si>
  <si>
    <t>35.844.207/0001-27</t>
  </si>
  <si>
    <t>EMPRESA GILDENES ALVES SOUZA GOMES</t>
  </si>
  <si>
    <t>SERVIÇO DE SUPORTE TÉCNICO AO SISTEMA TOTVS</t>
  </si>
  <si>
    <t>http://hjmo.org.br/index.php/portal-da-transparencia/contratacoes/contratos-de-fornecedores/category/284-gildennes-alves-sousa-gomes-me?download=1102:gildennes-alves-sousa-gomes-me</t>
  </si>
  <si>
    <t>08.916.501/0001-24</t>
  </si>
  <si>
    <t>FUNDO MUNICIPAL DE SAÚDE</t>
  </si>
  <si>
    <t>CONCESSÃO DO DIREITO DE USO AMBULÂNCIA</t>
  </si>
  <si>
    <t>http://hjmo.org.br/index.php/portal-da-transparencia/contratacoes/contratos-de-fornecedores/category/287-secretaria-municipal-de-saude?download=1107:secretaria-municipal-de-saude-contrato</t>
  </si>
  <si>
    <t>04.069.709/0001-02</t>
  </si>
  <si>
    <t>BIONEXO S.A</t>
  </si>
  <si>
    <t>http://hjmo.org.br/index.php/portal-da-transparencia/contratacoes/contratos-de-fornecedores/category/289-bionexo-s-a?download=1112:bionexo-s-a-contrato</t>
  </si>
  <si>
    <t>41.894.073/0001-51</t>
  </si>
  <si>
    <t>EMPRESA MARCOS FERNANDO DE PONTES MONTEIRO ME</t>
  </si>
  <si>
    <t>SERVIÇO SE ENGENAHRIA ELETRICA</t>
  </si>
  <si>
    <t>http://hjmo.org.br/index.php/portal-da-transparencia/contratacoes/contratos-de-fornecedores/category/299-marcos-fernando-de-pontes-monteiro-me?download=1153:contrato-2023-marcos-fernando-de-pontes-monteiro</t>
  </si>
  <si>
    <t>35.551.831/0001-36</t>
  </si>
  <si>
    <t>EMPRESA PORTELA LEAL SERVIÇOS MÉDICOS LTDA</t>
  </si>
  <si>
    <t>ATIVIDADES MÉDICAS COM REALIZAÇÕES DE PARECER CARDIO</t>
  </si>
  <si>
    <t>http://hjmo.org.br/index.php/portal-da-transparencia/contratacoes/contratos-de-fornecedores/category/298-portela-leal-servicos-medicos-ltda?download=1152:contrato-portela-leal-servicos-medicos-ltda</t>
  </si>
  <si>
    <t>http://hjmo.org.br/index.php/portal-da-transparencia/contratacoes/contratos-de-fornecedores/category/149-clinica-de-dialise-do-cabo-ltda?download=1191:clinica-de-dialise-do-cabo-ltda-2-termo-aditivo</t>
  </si>
  <si>
    <t>15.344.731/0001-21</t>
  </si>
  <si>
    <t>EMPRESA SB VIGILÂNCIA LTDA ME</t>
  </si>
  <si>
    <t>SERVIÇO DE VIGILÂNCOA OSTENSICA ARMADA</t>
  </si>
  <si>
    <t>http://hjmo.org.br/index.php/portal-da-transparencia/contratacoes/contratos-de-fornecedores/category/301-sb-vigilancia?download=1194:sb-vigilancia-contrato</t>
  </si>
  <si>
    <t>35.696.539/0001-01</t>
  </si>
  <si>
    <t>ETHICO CONSULTORIA E GESTÃO CORPORATIVA</t>
  </si>
  <si>
    <t>IMPLANTAÇÃO DO PROGRAMA DE INTEGRIDADE</t>
  </si>
  <si>
    <t>http://hjmo.org.br/index.php/portal-da-transparencia/contratacoes/contratos-de-fornecedores/category/305-ethico-compliance?download=1200:ethico-compliance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</si>
</sst>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Relationship Id="rId1" Type="http://schemas.openxmlformats.org/officeDocument/2006/relationships/externalLinkPath" Target="file:///D:\Backup%20pasta%20Compartilhada\PRESTA&#199;&#195;O%20DE%20CONTAS%20SCAN\PRESTA&#199;&#195;O%20DE%20CONTAS%20SCAN%202023\05-%201%20-%20MAIO\ARQUIVOS%20SEI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"/>
      <sheetName val="TCE - ANEXO VIII - TA - Env 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NCG - 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NCG - SPCC - SOCIEDADE PERNAMBUCANA DE COMBATE AO CÂNCER (HCP)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NCG - HOSP. MARIA LUCINDA - FUNDAÇÃO MANOEL DA SILVA ALMEIDA</v>
          </cell>
          <cell r="R127" t="str">
            <v>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NCG - 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NCG - 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NCG - 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NCG - 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NCG - 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NCG - 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NCG - 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hjmo.org.br/index.php/portal-da-transparencia/contratacoes/contratos-de-fornecedores/category/51-centro-especializado-em-nutricao-enteral-e-parenteral-cenep?download=457:centro-especializado-em-nutricao-enteral-e-parenteral-cenep-2019" TargetMode="External"/><Relationship Id="rId18" Type="http://schemas.openxmlformats.org/officeDocument/2006/relationships/hyperlink" Target="http://hjmo.org.br/index.php/portal-da-transparencia/contratacoes/contratos-de-fornecedores/category/66-gerastep?download=55:contrato-gerastep-geradores-assis-tec-p-ltda-me-pdf-2015" TargetMode="External"/><Relationship Id="rId26" Type="http://schemas.openxmlformats.org/officeDocument/2006/relationships/hyperlink" Target="http://hjmo.org.br/index.php/portal-da-transparencia/contratacoes/contratos-de-fornecedores/category/74-jvg-contabilidade?download=383:jvg-contabilidade-ltda-me-2019" TargetMode="External"/><Relationship Id="rId39" Type="http://schemas.openxmlformats.org/officeDocument/2006/relationships/hyperlink" Target="http://hjmo.org.br/index.php/portal-da-transparencia/contratacoes/contratos-de-fornecedores/category/142-ers-industria-e-comercio-de-produtos-de-higiene-e-limpeza-ltda?download=640:ers-industria-e-comercio-de-produtos-de-higiene-e-limpeza-ltda-contrato" TargetMode="External"/><Relationship Id="rId21" Type="http://schemas.openxmlformats.org/officeDocument/2006/relationships/hyperlink" Target="http://hjmo.org.br/index.php/portal-da-transparencia/contratacoes/contratos-de-fornecedores/category/73-jmed-medico-hospitalar-ltda?download=428:jmed-medico-hospitalar-ltda" TargetMode="External"/><Relationship Id="rId34" Type="http://schemas.openxmlformats.org/officeDocument/2006/relationships/hyperlink" Target="http://hjmo.org.br/index.php/portal-da-transparencia/contratacoes/contratos-de-fornecedores/category/102-totvs?download=329:totvs" TargetMode="External"/><Relationship Id="rId42" Type="http://schemas.openxmlformats.org/officeDocument/2006/relationships/hyperlink" Target="http://hjmo.org.br/index.php/portal-da-transparencia/contratacoes/contratos-de-fornecedores/category/154-gmac-comercio-e-servicos-de-informatica?download=719:gmac-comercio-e-servicos-de-informatica" TargetMode="External"/><Relationship Id="rId47" Type="http://schemas.openxmlformats.org/officeDocument/2006/relationships/hyperlink" Target="http://hjmo.org.br/index.php/portal-da-transparencia/contratacoes/contratos-de-fornecedores/category/223-locaweb-servicos-de-internet?download=904:locaweb-contrato-hospedagem-de-sites-2021" TargetMode="External"/><Relationship Id="rId50" Type="http://schemas.openxmlformats.org/officeDocument/2006/relationships/hyperlink" Target="http://hjmo.org.br/index.php/portal-da-transparencia/contratacoes/contratos-de-fornecedores/category/156-joelma-da-silva-luz-servicos-me?download=748:joelma-da-silva-luz-servicos-me-contrato" TargetMode="External"/><Relationship Id="rId55" Type="http://schemas.openxmlformats.org/officeDocument/2006/relationships/hyperlink" Target="http://hjmo.org.br/index.php/portal-da-transparencia/contratacoes/contratos-de-fornecedores/category/167-deloitte-touche-tohmatsu-auditores-independentes-ltda?download=788:deloitte-touche-tohmatsu-auditores-independentes-ltda" TargetMode="External"/><Relationship Id="rId7" Type="http://schemas.openxmlformats.org/officeDocument/2006/relationships/hyperlink" Target="http://hjmo.org.br/index.php/portal-da-transparencia/contratacoes/contratos-de-fornecedores/category/57-d-nascimento-silva-hortifrutigranjeiros-me?download=707:d-nascimento-silva-hortifrutigranjeiros-me-2021" TargetMode="External"/><Relationship Id="rId2" Type="http://schemas.openxmlformats.org/officeDocument/2006/relationships/hyperlink" Target="http://hjmo.org.br/index.php/portal-da-transparencia/contratacoes/contratos-de-fornecedores/category/48-biosystems-ne-comercio-de-prod-lab-e-hospitalares-ltda?download=447:biosystems-ne-comercio-de-prod-lab-e-hospitalares-ltda-2019" TargetMode="External"/><Relationship Id="rId16" Type="http://schemas.openxmlformats.org/officeDocument/2006/relationships/hyperlink" Target="http://hjmo.org.br/index.php/portal-da-transparencia/contratacoes/contratos-de-fornecedores/category/80-online-certificadora-ltda?download=340:online-certificadora-ltda" TargetMode="External"/><Relationship Id="rId29" Type="http://schemas.openxmlformats.org/officeDocument/2006/relationships/hyperlink" Target="http://hjmo.org.br/index.php/portal-da-transparencia/contratacoes/contratos-de-fornecedores/category/121-pixeon-medical-systems-s-a?download=509:pixeon-medical-systems-s-a-1-termo-aditivo" TargetMode="External"/><Relationship Id="rId11" Type="http://schemas.openxmlformats.org/officeDocument/2006/relationships/hyperlink" Target="http://hjmo.org.br/index.php/portal-da-transparencia/contratacoes/contratos-de-fornecedores/category/150-localiza-rent-a-car-s-a?download=684:localiza-rent-a-car-s-a" TargetMode="External"/><Relationship Id="rId24" Type="http://schemas.openxmlformats.org/officeDocument/2006/relationships/hyperlink" Target="http://hjmo.org.br/index.php/portal-da-transparencia/contratacoes/contratos-de-fornecedores/category/136-messer-gases-ltda?download=767:messer-gases-ltda-2021" TargetMode="External"/><Relationship Id="rId32" Type="http://schemas.openxmlformats.org/officeDocument/2006/relationships/hyperlink" Target="http://hjmo.org.br/index.php/portal-da-transparencia/contratacoes/contratos-de-fornecedores/category/117-vivo?download=500:vivo-contrato" TargetMode="External"/><Relationship Id="rId37" Type="http://schemas.openxmlformats.org/officeDocument/2006/relationships/hyperlink" Target="http://hjmo.org.br/index.php/portal-da-transparencia/contratacoes/contratos-de-fornecedores/category/66-gerastep?download=676:gerastep-contrato" TargetMode="External"/><Relationship Id="rId40" Type="http://schemas.openxmlformats.org/officeDocument/2006/relationships/hyperlink" Target="http://hjmo.org.br/index.php/portal-da-transparencia/contratacoes/contratos-de-fornecedores/category/134-sintese-licenciamento-de-programa-para-compras-online?download=614:sintese-licenciamento-de-programa-para-compras-online" TargetMode="External"/><Relationship Id="rId45" Type="http://schemas.openxmlformats.org/officeDocument/2006/relationships/hyperlink" Target="http://hjmo.org.br/index.php/portal-da-transparencia/contratacoes/contratos-de-fornecedores/category/135-recoverydata-locadora-de-equipamento-virtual-de-restauracao-de-dados-ltda?download=615:recoverydata-locadora-de-equipamento-virtual-de-restauracao-de-dados-ltda-1" TargetMode="External"/><Relationship Id="rId53" Type="http://schemas.openxmlformats.org/officeDocument/2006/relationships/hyperlink" Target="http://hjmo.org.br/index.php/portal-da-transparencia/contratacoes/contratos-de-fornecedores/category/227-empresa-luiz-marques-cia-ltda?download=923:empresa-luiz-maques-1-termo-aditivo" TargetMode="External"/><Relationship Id="rId58" Type="http://schemas.openxmlformats.org/officeDocument/2006/relationships/hyperlink" Target="http://hjmo.org.br/index.php/portal-da-transparencia/contratacoes/contratos-de-fornecedores/category/298-portela-leal-servicos-medicos-ltda?download=1152:contrato-portela-leal-servicos-medicos-ltda" TargetMode="External"/><Relationship Id="rId5" Type="http://schemas.openxmlformats.org/officeDocument/2006/relationships/hyperlink" Target="http://hjmo.org.br/index.php/portal-da-transparencia/contratacoes/contratos-de-fornecedores/category/59-copagaz?download=47:contrato-copagaz-2017-pdf" TargetMode="External"/><Relationship Id="rId19" Type="http://schemas.openxmlformats.org/officeDocument/2006/relationships/hyperlink" Target="http://hjmo.org.br/index.php/portal-da-transparencia/contratacoes/contratos-de-fornecedores/category/97-panificadora-arcanjo-ltda-me?download=718:panificadora-arcanjo-ltda-me-2021" TargetMode="External"/><Relationship Id="rId4" Type="http://schemas.openxmlformats.org/officeDocument/2006/relationships/hyperlink" Target="http://hjmo.org.br/index.php/portal-da-transparencia/contratacoes/contratos-de-fornecedores/category/73-jmed-medico-hospitalar-ltda" TargetMode="External"/><Relationship Id="rId9" Type="http://schemas.openxmlformats.org/officeDocument/2006/relationships/hyperlink" Target="http://hjmo.org.br/index.php/portal-da-transparencia/contratacoes/contratos-de-fornecedores/category/145-diagimagem-diagnosticos-medicos-de-vitoria-ltda?download=655:diagimagem-diagnosticos-medicos-de-vitoria" TargetMode="External"/><Relationship Id="rId14" Type="http://schemas.openxmlformats.org/officeDocument/2006/relationships/hyperlink" Target="http://hjmo.org.br/index.php/portal-da-transparencia/contratacoes/contratos-de-fornecedores/category/63-empresa-nacional-de-esterilizacao-eireli?download=683:empresa-nacional-de-esterilizacao-eireli-2021" TargetMode="External"/><Relationship Id="rId22" Type="http://schemas.openxmlformats.org/officeDocument/2006/relationships/hyperlink" Target="http://hjmo.org.br/index.php/portal-da-transparencia/contratacoes/contratos-de-fornecedores/category/119-kalica-janaina-da-silva-correia-me?download=504:kalica-janaina-da-silva-correia-me" TargetMode="External"/><Relationship Id="rId27" Type="http://schemas.openxmlformats.org/officeDocument/2006/relationships/hyperlink" Target="http://hjmo.org.br/index.php/portal-da-transparencia/contratacoes/contratos-de-fornecedores/category/120-marcos-miguel-da-silva?download=505:marcos-miguel-da-silva" TargetMode="External"/><Relationship Id="rId30" Type="http://schemas.openxmlformats.org/officeDocument/2006/relationships/hyperlink" Target="http://hjmo.org.br/index.php/portal-da-transparencia/contratacoes/contratos-de-fornecedores/category/82-posto-inconfidencia-ltda?download=759:posto-inconfidencia-ltda-2021" TargetMode="External"/><Relationship Id="rId35" Type="http://schemas.openxmlformats.org/officeDocument/2006/relationships/hyperlink" Target="http://hjmo.org.br/index.php/portal-da-transparencia/contratacoes/contratos-de-fornecedores/category/95-mpm-aluguel-de-ar-ltda?download=292:mpm-aluguel-de-ar-ltda" TargetMode="External"/><Relationship Id="rId43" Type="http://schemas.openxmlformats.org/officeDocument/2006/relationships/hyperlink" Target="http://hjmo.org.br/index.php/portal-da-transparencia/contratacoes/contratos-de-fornecedores/category/157-marca-climatizacao-e-terceirizacao-eirelli?download=749:marca-climatizacao-e-terceirizacao-eirelli-contrato" TargetMode="External"/><Relationship Id="rId48" Type="http://schemas.openxmlformats.org/officeDocument/2006/relationships/hyperlink" Target="http://hjmo.org.br/index.php/portal-da-transparencia/contratacoes/contratos-de-fornecedores/category/161-fiori-veiculo-s-a?download=775:fiori-veiculo-s-a" TargetMode="External"/><Relationship Id="rId56" Type="http://schemas.openxmlformats.org/officeDocument/2006/relationships/hyperlink" Target="http://hjmo.org.br/index.php/portal-da-transparencia/contratacoes/contratos-de-fornecedores/category/121-pixeon-medical-systems-s-a?download=901:pixeon-medical-systems-s-a-reajuste-contratual" TargetMode="External"/><Relationship Id="rId8" Type="http://schemas.openxmlformats.org/officeDocument/2006/relationships/hyperlink" Target="http://hjmo.org.br/index.php/portal-da-transparencia/contratacoes/contratos-de-fornecedores/category/58-db-medicina-diagnostica-ltda?download=211:db-medicina-diagnostica-ltda" TargetMode="External"/><Relationship Id="rId51" Type="http://schemas.openxmlformats.org/officeDocument/2006/relationships/hyperlink" Target="http://hjmo.org.br/index.php/portal-da-transparencia/contratacoes/contratos-de-fornecedores/category/154-gmac-comercio-e-servicos-de-informatica?download=963:1-termo-aditivo-as-informatica" TargetMode="External"/><Relationship Id="rId3" Type="http://schemas.openxmlformats.org/officeDocument/2006/relationships/hyperlink" Target="http://hjmo.org.br/index.php/portal-da-transparencia/contratacoes/contratos-de-fornecedores/category/49-bunker-seguranca-patrimonial-ltda?download=446:bunker-seguranca-patrimonial-ltda-epp-3-termo-aditivo" TargetMode="External"/><Relationship Id="rId12" Type="http://schemas.openxmlformats.org/officeDocument/2006/relationships/hyperlink" Target="http://hjmo.org.br/index.php/portal-da-transparencia/contratacoes/contratos-de-fornecedores/category/50-central-de-atendimento-medico-santo-expedito-ltda?download=232:central-de-atendimento-medico-santo-expedito-ltda-2-termo-aditivo" TargetMode="External"/><Relationship Id="rId17" Type="http://schemas.openxmlformats.org/officeDocument/2006/relationships/hyperlink" Target="http://hjmo.org.br/index.php/portal-da-transparencia/contratacoes/contratos-de-fornecedores/category/67-hp-financial-services-arrendamento-mercantil-s-a?download=335:hp-financial-services-arrendamento-mercantil-s-a" TargetMode="External"/><Relationship Id="rId25" Type="http://schemas.openxmlformats.org/officeDocument/2006/relationships/hyperlink" Target="http://hjmo.org.br/index.php/portal-da-transparencia/contratacoes/contratos-de-fornecedores/category/61-eduardo-oliveira-consultoria-e-assessoria-juridica-s-c?download=161:contrato-2017-pdf-consultoria" TargetMode="External"/><Relationship Id="rId33" Type="http://schemas.openxmlformats.org/officeDocument/2006/relationships/hyperlink" Target="http://hjmo.org.br/index.php/portal-da-transparencia/contratacoes/contratos-de-fornecedores/category/122-1-telecom-servicos-de-tecnologia-em-internet-ltda?download=507:1-telecom-servicos-de-tecnologia-em-internet-ltda" TargetMode="External"/><Relationship Id="rId38" Type="http://schemas.openxmlformats.org/officeDocument/2006/relationships/hyperlink" Target="http://hjmo.org.br/index.php/portal-da-transparencia/contratacoes/contratos-de-fornecedores/category/87-v-d-moura-comercio-de-bebidas-me?download=760:v-d-moura-comercio-de-bebidas-me-2021" TargetMode="External"/><Relationship Id="rId46" Type="http://schemas.openxmlformats.org/officeDocument/2006/relationships/hyperlink" Target="http://hjmo.org.br/index.php/portal-da-transparencia/contratacoes/contratos-de-fornecedores/category/149-clinica-de-dialise-do-cabo-ltda?download=679:clinica-de-dialise-do-cabo-ltda-contrato" TargetMode="External"/><Relationship Id="rId59" Type="http://schemas.openxmlformats.org/officeDocument/2006/relationships/hyperlink" Target="http://hjmo.org.br/index.php/portal-da-transparencia/contratacoes/contratos-de-fornecedores/category/305-ethico-compliance?download=1200:ethico-compliance" TargetMode="External"/><Relationship Id="rId20" Type="http://schemas.openxmlformats.org/officeDocument/2006/relationships/hyperlink" Target="http://hjmo.org.br/index.php/portal-da-transparencia/contratacoes/contratos-de-fornecedores/category/158-empresa-pixel-sistemas-de-imagem-ltda-epp?download=751:empresa-pixel-sistemas-de-imagem-ltda-epp" TargetMode="External"/><Relationship Id="rId41" Type="http://schemas.openxmlformats.org/officeDocument/2006/relationships/hyperlink" Target="http://hjmo.org.br/index.php/portal-da-transparencia/contratacoes/contratos-de-fornecedores/category/65-fundacao-de-apoio-ao-desenvolvimento-da-universidade-federal-de-pernambuco?download=642:fade-ufpe-2021" TargetMode="External"/><Relationship Id="rId54" Type="http://schemas.openxmlformats.org/officeDocument/2006/relationships/hyperlink" Target="http://hjmo.org.br/index.php/portal-da-transparencia/contratacoes/contratos-de-fornecedores/category/118-innova-diagnostica-comercio-e-representacoes-eireli-me?download=563:innova-diagnostica-comercio-e-representacoes-eireili-me-2020" TargetMode="External"/><Relationship Id="rId1" Type="http://schemas.openxmlformats.org/officeDocument/2006/relationships/hyperlink" Target="http://hjmo.org.br/index.php/portal-da-transparencia/contratacoes/contratos-de-fornecedores/category/48-biosystems-ne-comercio-de-prod-lab-e-hospitalares-ltda?download=447:biosystems-ne-comercio-de-prod-lab-e-hospitalares-ltda-2019" TargetMode="External"/><Relationship Id="rId6" Type="http://schemas.openxmlformats.org/officeDocument/2006/relationships/hyperlink" Target="http://hjmo.org.br/index.php/portal-da-transparencia/contratacoes/contratos-de-fornecedores/category/54-companhia-pernambucana-de-saneamento?download=789:companhia-pernambucana-de-saneamento-contrato-de-fornecimento-2022" TargetMode="External"/><Relationship Id="rId15" Type="http://schemas.openxmlformats.org/officeDocument/2006/relationships/hyperlink" Target="http://hjmo.org.br/index.php/portal-da-transparencia/contratacoes/contratos-de-fornecedores/category/118-innova-diagnostica-comercio-e-representacoes-eireli-me?download=503:innova-diagnostica-comercio-e-representacoes-eireili-me" TargetMode="External"/><Relationship Id="rId23" Type="http://schemas.openxmlformats.org/officeDocument/2006/relationships/hyperlink" Target="http://hjmo.org.br/index.php/portal-da-transparencia/contratacoes/contratos-de-fornecedores/category/75-magalhaes-e-tavares-advogados-associados-coelho-pedrosa-advogados-associados?download=346:magalhaes-e-tavares-advogados-associados-coelho-pedrosa-advogados-associados" TargetMode="External"/><Relationship Id="rId28" Type="http://schemas.openxmlformats.org/officeDocument/2006/relationships/hyperlink" Target="http://hjmo.org.br/index.php/portal-da-transparencia/contratacoes/contratos-de-fornecedores/category/153-jm-silva-maquinas-e-equipamentos-ltda-wl-maquinas-e-equipamentos?download=1154:jm-silva-maquinas-e-equipamentos-ltda-wl-maquinas-e-equipamentos-contrato" TargetMode="External"/><Relationship Id="rId36" Type="http://schemas.openxmlformats.org/officeDocument/2006/relationships/hyperlink" Target="http://hjmo.org.br/index.php/portal-da-transparencia/contratacoes/contratos-de-fornecedores/category/98-quality?download=328:quality-2018" TargetMode="External"/><Relationship Id="rId49" Type="http://schemas.openxmlformats.org/officeDocument/2006/relationships/hyperlink" Target="http://hjmo.org.br/index.php/portal-da-transparencia/contratacoes/contratos-de-fornecedores/category/103-wagner-fernandes-sales-da-silva-cia-ltda-me-w-tech-medical?download=136:contrato-w-tech-prestacao-de-servicos-pdf-2016" TargetMode="External"/><Relationship Id="rId57" Type="http://schemas.openxmlformats.org/officeDocument/2006/relationships/hyperlink" Target="http://hjmo.org.br/index.php/portal-da-transparencia/contratacoes/contratos-de-fornecedores/category/299-marcos-fernando-de-pontes-monteiro-me?download=1153:contrato-2023-marcos-fernando-de-pontes-monteiro" TargetMode="External"/><Relationship Id="rId10" Type="http://schemas.openxmlformats.org/officeDocument/2006/relationships/hyperlink" Target="http://hjmo.org.br/index.php/portal-da-transparencia/contratacoes/contratos-de-fornecedores/category/81-otis?download=336:otis" TargetMode="External"/><Relationship Id="rId31" Type="http://schemas.openxmlformats.org/officeDocument/2006/relationships/hyperlink" Target="http://hjmo.org.br/index.php/portal-da-transparencia/contratacoes/contratos-de-fornecedores/category/84-empresa-r-graf-com-serv-ltda-me?download=752:rgraph-comercio-e-servicos-ltda-me-contrato-2019" TargetMode="External"/><Relationship Id="rId44" Type="http://schemas.openxmlformats.org/officeDocument/2006/relationships/hyperlink" Target="http://hjmo.org.br/index.php/portal-da-transparencia/contratacoes/contratos-de-fornecedores/category/163-f4cil-solucoes-em-software-e-equipamentos-ltda?download=778:f4cil-solucoes-em-software-e-equipamentos-ltda" TargetMode="External"/><Relationship Id="rId52" Type="http://schemas.openxmlformats.org/officeDocument/2006/relationships/hyperlink" Target="http://hjmo.org.br/index.php/portal-da-transparencia/contratacoes/contratos-de-fornecedores/category/48-biosystems-ne-comercio-de-prod-lab-e-hospitalares-ltda?download=570:biosystems-ne-comercio-de-prod-lab-e-hospitalares-ltda-2020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0946-122F-47E9-B369-A843F6CF0FA3}">
  <sheetPr>
    <tabColor indexed="13"/>
  </sheetPr>
  <dimension ref="A1:V992"/>
  <sheetViews>
    <sheetView showGridLines="0" tabSelected="1" topLeftCell="F54" zoomScale="70" zoomScaleNormal="70" workbookViewId="0">
      <selection activeCell="I72" sqref="I7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61.4257812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10583920000486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41927</v>
      </c>
      <c r="G2" s="9"/>
      <c r="H2" s="10">
        <v>2900</v>
      </c>
      <c r="I2" s="11" t="s">
        <v>13</v>
      </c>
    </row>
    <row r="3" spans="1:22" s="13" customFormat="1" ht="20.25" customHeight="1" x14ac:dyDescent="0.2">
      <c r="A3" s="4">
        <f>IFERROR(VLOOKUP(B3,'[1]DADOS (OCULTAR)'!$Q$3:$S$135,3,0),"")</f>
        <v>10583920000486</v>
      </c>
      <c r="B3" s="5" t="s">
        <v>9</v>
      </c>
      <c r="C3" s="6" t="s">
        <v>10</v>
      </c>
      <c r="D3" s="7" t="s">
        <v>11</v>
      </c>
      <c r="E3" s="8" t="s">
        <v>14</v>
      </c>
      <c r="F3" s="9">
        <v>43716</v>
      </c>
      <c r="G3" s="9">
        <v>44082</v>
      </c>
      <c r="H3" s="12">
        <v>3000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(OCULTAR)'!$Q$3:$S$135,3,0),"")</f>
        <v>10583920000486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43678</v>
      </c>
      <c r="G4" s="9">
        <v>44044</v>
      </c>
      <c r="H4" s="14">
        <v>14617.4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(OCULTAR)'!$Q$3:$S$135,3,0),"")</f>
        <v>10583920000486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43497</v>
      </c>
      <c r="G5" s="9">
        <v>43862</v>
      </c>
      <c r="H5" s="12">
        <v>98</v>
      </c>
      <c r="I5" s="11" t="s">
        <v>25</v>
      </c>
      <c r="V5" s="15" t="s">
        <v>26</v>
      </c>
    </row>
    <row r="6" spans="1:22" s="13" customFormat="1" ht="20.25" customHeight="1" x14ac:dyDescent="0.2">
      <c r="A6" s="4">
        <f>IFERROR(VLOOKUP(B6,'[1]DADOS (OCULTAR)'!$Q$3:$S$135,3,0),"")</f>
        <v>10583920000486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42173</v>
      </c>
      <c r="G6" s="9"/>
      <c r="H6" s="12">
        <v>2.83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(OCULTAR)'!$Q$3:$S$135,3,0),"")</f>
        <v>10583920000486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44562</v>
      </c>
      <c r="G7" s="9">
        <v>45315</v>
      </c>
      <c r="H7" s="12">
        <v>24097.54</v>
      </c>
      <c r="I7" s="11" t="s">
        <v>35</v>
      </c>
      <c r="V7" s="15" t="s">
        <v>36</v>
      </c>
    </row>
    <row r="8" spans="1:22" s="13" customFormat="1" ht="20.25" customHeight="1" x14ac:dyDescent="0.2">
      <c r="A8" s="4">
        <f>IFERROR(VLOOKUP(B8,'[1]DADOS (OCULTAR)'!$Q$3:$S$135,3,0),"")</f>
        <v>10583920000486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44440</v>
      </c>
      <c r="G8" s="9">
        <v>44805</v>
      </c>
      <c r="H8" s="12">
        <v>8000</v>
      </c>
      <c r="I8" s="11" t="s">
        <v>40</v>
      </c>
      <c r="V8" s="15" t="s">
        <v>41</v>
      </c>
    </row>
    <row r="9" spans="1:22" s="13" customFormat="1" ht="20.25" customHeight="1" x14ac:dyDescent="0.2">
      <c r="A9" s="4">
        <f>IFERROR(VLOOKUP(B9,'[1]DADOS (OCULTAR)'!$Q$3:$S$135,3,0),"")</f>
        <v>10583920000486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43140</v>
      </c>
      <c r="G9" s="9"/>
      <c r="H9" s="12">
        <v>24627.43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(OCULTAR)'!$Q$3:$S$135,3,0),"")</f>
        <v>10583920000486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44228</v>
      </c>
      <c r="G10" s="9">
        <v>44593</v>
      </c>
      <c r="H10" s="12">
        <v>0</v>
      </c>
      <c r="I10" s="11" t="s">
        <v>50</v>
      </c>
      <c r="V10" s="15" t="s">
        <v>51</v>
      </c>
    </row>
    <row r="11" spans="1:22" s="13" customFormat="1" ht="20.25" customHeight="1" x14ac:dyDescent="0.2">
      <c r="A11" s="4">
        <f>IFERROR(VLOOKUP(B11,'[1]DADOS (OCULTAR)'!$Q$3:$S$135,3,0),"")</f>
        <v>10583920000486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42430</v>
      </c>
      <c r="G11" s="9"/>
      <c r="H11" s="12">
        <v>2300</v>
      </c>
      <c r="I11" s="11" t="s">
        <v>55</v>
      </c>
      <c r="V11" s="15" t="s">
        <v>56</v>
      </c>
    </row>
    <row r="12" spans="1:22" s="13" customFormat="1" ht="20.25" customHeight="1" x14ac:dyDescent="0.2">
      <c r="A12" s="4">
        <f>IFERROR(VLOOKUP(B12,'[1]DADOS (OCULTAR)'!$Q$3:$S$135,3,0),"")</f>
        <v>10583920000486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43344</v>
      </c>
      <c r="G12" s="9">
        <v>44075</v>
      </c>
      <c r="H12" s="12">
        <v>2200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(OCULTAR)'!$Q$3:$S$135,3,0),"")</f>
        <v>10583920000486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43709</v>
      </c>
      <c r="G13" s="9">
        <v>44075</v>
      </c>
      <c r="H13" s="12">
        <v>8880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(OCULTAR)'!$Q$3:$S$135,3,0),"")</f>
        <v>10583920000486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43101</v>
      </c>
      <c r="G14" s="9">
        <v>47119</v>
      </c>
      <c r="H14" s="12">
        <v>1500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(OCULTAR)'!$Q$3:$S$135,3,0),"")</f>
        <v>10583920000486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43891</v>
      </c>
      <c r="G15" s="9">
        <v>44256</v>
      </c>
      <c r="H15" s="12">
        <v>64843.92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(OCULTAR)'!$Q$3:$S$135,3,0),"")</f>
        <v>10583920000486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44044</v>
      </c>
      <c r="G16" s="9">
        <v>44409</v>
      </c>
      <c r="H16" s="12">
        <v>9643.92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(OCULTAR)'!$Q$3:$S$135,3,0),"")</f>
        <v>10583920000486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44287</v>
      </c>
      <c r="G17" s="9">
        <v>44651</v>
      </c>
      <c r="H17" s="12">
        <v>4507.5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(OCULTAR)'!$Q$3:$S$135,3,0),"")</f>
        <v>10583920000486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43716</v>
      </c>
      <c r="G18" s="9">
        <v>44082</v>
      </c>
      <c r="H18" s="12">
        <v>11892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(OCULTAR)'!$Q$3:$S$135,3,0),"")</f>
        <v>10583920000486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43525</v>
      </c>
      <c r="G19" s="9">
        <v>43891</v>
      </c>
      <c r="H19" s="12">
        <v>135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(OCULTAR)'!$Q$3:$S$135,3,0),"")</f>
        <v>10583920000486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43556</v>
      </c>
      <c r="G20" s="9">
        <v>43922</v>
      </c>
      <c r="H20" s="12">
        <v>1400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(OCULTAR)'!$Q$3:$S$135,3,0),"")</f>
        <v>10583920000486</v>
      </c>
      <c r="B21" s="5" t="s">
        <v>9</v>
      </c>
      <c r="C21" s="6" t="s">
        <v>102</v>
      </c>
      <c r="D21" s="7" t="s">
        <v>103</v>
      </c>
      <c r="E21" s="8" t="s">
        <v>104</v>
      </c>
      <c r="F21" s="9">
        <v>43349</v>
      </c>
      <c r="G21" s="9">
        <v>44445</v>
      </c>
      <c r="H21" s="12">
        <v>669.71</v>
      </c>
      <c r="I21" s="11" t="s">
        <v>105</v>
      </c>
      <c r="V21" s="15" t="s">
        <v>106</v>
      </c>
    </row>
    <row r="22" spans="1:22" s="13" customFormat="1" ht="20.25" customHeight="1" x14ac:dyDescent="0.2">
      <c r="A22" s="4">
        <f>IFERROR(VLOOKUP(B22,'[1]DADOS (OCULTAR)'!$Q$3:$S$135,3,0),"")</f>
        <v>10583920000486</v>
      </c>
      <c r="B22" s="5" t="s">
        <v>9</v>
      </c>
      <c r="C22" s="6" t="s">
        <v>107</v>
      </c>
      <c r="D22" s="7" t="s">
        <v>108</v>
      </c>
      <c r="E22" s="8" t="s">
        <v>109</v>
      </c>
      <c r="F22" s="9">
        <v>44440</v>
      </c>
      <c r="G22" s="9">
        <v>44805</v>
      </c>
      <c r="H22" s="12">
        <v>3000</v>
      </c>
      <c r="I22" s="11" t="s">
        <v>110</v>
      </c>
      <c r="V22" s="15" t="s">
        <v>111</v>
      </c>
    </row>
    <row r="23" spans="1:22" s="13" customFormat="1" ht="20.25" customHeight="1" x14ac:dyDescent="0.2">
      <c r="A23" s="4">
        <f>IFERROR(VLOOKUP(B23,'[1]DADOS (OCULTAR)'!$Q$3:$S$135,3,0),"")</f>
        <v>10583920000486</v>
      </c>
      <c r="B23" s="5" t="s">
        <v>9</v>
      </c>
      <c r="C23" s="6" t="s">
        <v>112</v>
      </c>
      <c r="D23" s="7" t="s">
        <v>113</v>
      </c>
      <c r="E23" s="8" t="s">
        <v>114</v>
      </c>
      <c r="F23" s="9">
        <v>43374</v>
      </c>
      <c r="G23" s="9">
        <v>43739</v>
      </c>
      <c r="H23" s="12">
        <v>6875.25</v>
      </c>
      <c r="I23" s="11" t="s">
        <v>115</v>
      </c>
      <c r="V23" s="15" t="s">
        <v>116</v>
      </c>
    </row>
    <row r="24" spans="1:22" s="13" customFormat="1" ht="20.25" customHeight="1" x14ac:dyDescent="0.2">
      <c r="A24" s="4">
        <f>IFERROR(VLOOKUP(B24,'[1]DADOS (OCULTAR)'!$Q$3:$S$135,3,0),"")</f>
        <v>10583920000486</v>
      </c>
      <c r="B24" s="5" t="s">
        <v>9</v>
      </c>
      <c r="C24" s="6" t="s">
        <v>117</v>
      </c>
      <c r="D24" s="7" t="s">
        <v>118</v>
      </c>
      <c r="E24" s="8" t="s">
        <v>119</v>
      </c>
      <c r="F24" s="9">
        <v>43691</v>
      </c>
      <c r="G24" s="9">
        <v>44057</v>
      </c>
      <c r="H24" s="12">
        <v>600</v>
      </c>
      <c r="I24" s="11" t="s">
        <v>120</v>
      </c>
      <c r="V24" s="15" t="s">
        <v>121</v>
      </c>
    </row>
    <row r="25" spans="1:22" s="13" customFormat="1" ht="20.25" customHeight="1" x14ac:dyDescent="0.2">
      <c r="A25" s="4">
        <f>IFERROR(VLOOKUP(B25,'[1]DADOS (OCULTAR)'!$Q$3:$S$135,3,0),"")</f>
        <v>10583920000486</v>
      </c>
      <c r="B25" s="5" t="s">
        <v>9</v>
      </c>
      <c r="C25" s="6" t="s">
        <v>122</v>
      </c>
      <c r="D25" s="7" t="s">
        <v>123</v>
      </c>
      <c r="E25" s="8" t="s">
        <v>124</v>
      </c>
      <c r="F25" s="9">
        <v>44440</v>
      </c>
      <c r="G25" s="9">
        <v>44805</v>
      </c>
      <c r="H25" s="12">
        <v>16656.12</v>
      </c>
      <c r="I25" s="11" t="s">
        <v>125</v>
      </c>
      <c r="V25" s="15" t="s">
        <v>126</v>
      </c>
    </row>
    <row r="26" spans="1:22" s="13" customFormat="1" ht="20.25" customHeight="1" x14ac:dyDescent="0.2">
      <c r="A26" s="4">
        <f>IFERROR(VLOOKUP(B26,'[1]DADOS (OCULTAR)'!$Q$3:$S$135,3,0),"")</f>
        <v>10583920000486</v>
      </c>
      <c r="B26" s="5" t="s">
        <v>9</v>
      </c>
      <c r="C26" s="6" t="s">
        <v>127</v>
      </c>
      <c r="D26" s="7" t="s">
        <v>128</v>
      </c>
      <c r="E26" s="8" t="s">
        <v>129</v>
      </c>
      <c r="F26" s="9">
        <v>43544</v>
      </c>
      <c r="G26" s="9">
        <v>43910</v>
      </c>
      <c r="H26" s="12">
        <v>70572.649999999994</v>
      </c>
      <c r="I26" s="11" t="s">
        <v>130</v>
      </c>
      <c r="V26" s="15" t="s">
        <v>131</v>
      </c>
    </row>
    <row r="27" spans="1:22" s="13" customFormat="1" ht="20.25" customHeight="1" x14ac:dyDescent="0.2">
      <c r="A27" s="4">
        <f>IFERROR(VLOOKUP(B27,'[1]DADOS (OCULTAR)'!$Q$3:$S$135,3,0),"")</f>
        <v>10583920000486</v>
      </c>
      <c r="B27" s="5" t="s">
        <v>9</v>
      </c>
      <c r="C27" s="6" t="s">
        <v>132</v>
      </c>
      <c r="D27" s="7" t="s">
        <v>133</v>
      </c>
      <c r="E27" s="8" t="s">
        <v>134</v>
      </c>
      <c r="F27" s="9">
        <v>44265</v>
      </c>
      <c r="G27" s="9">
        <v>44630</v>
      </c>
      <c r="H27" s="12">
        <v>21768</v>
      </c>
      <c r="I27" s="11" t="s">
        <v>135</v>
      </c>
      <c r="V27" s="15" t="s">
        <v>136</v>
      </c>
    </row>
    <row r="28" spans="1:22" s="13" customFormat="1" ht="20.25" customHeight="1" x14ac:dyDescent="0.2">
      <c r="A28" s="4">
        <f>IFERROR(VLOOKUP(B28,'[1]DADOS (OCULTAR)'!$Q$3:$S$135,3,0),"")</f>
        <v>10583920000486</v>
      </c>
      <c r="B28" s="5" t="s">
        <v>9</v>
      </c>
      <c r="C28" s="6" t="s">
        <v>137</v>
      </c>
      <c r="D28" s="7" t="s">
        <v>138</v>
      </c>
      <c r="E28" s="8" t="s">
        <v>139</v>
      </c>
      <c r="F28" s="9">
        <v>44317</v>
      </c>
      <c r="G28" s="9">
        <v>44713</v>
      </c>
      <c r="H28" s="12">
        <v>70572.05</v>
      </c>
      <c r="I28" s="11" t="s">
        <v>140</v>
      </c>
      <c r="V28" s="15" t="s">
        <v>141</v>
      </c>
    </row>
    <row r="29" spans="1:22" s="13" customFormat="1" ht="20.25" customHeight="1" x14ac:dyDescent="0.2">
      <c r="A29" s="4">
        <f>IFERROR(VLOOKUP(B29,'[1]DADOS (OCULTAR)'!$Q$3:$S$135,3,0),"")</f>
        <v>10583920000486</v>
      </c>
      <c r="B29" s="5" t="s">
        <v>9</v>
      </c>
      <c r="C29" s="6" t="s">
        <v>142</v>
      </c>
      <c r="D29" s="16" t="s">
        <v>143</v>
      </c>
      <c r="E29" s="8" t="s">
        <v>144</v>
      </c>
      <c r="F29" s="9">
        <v>43553</v>
      </c>
      <c r="G29" s="9">
        <v>43919</v>
      </c>
      <c r="H29" s="12">
        <v>1443.87</v>
      </c>
      <c r="I29" s="11" t="s">
        <v>145</v>
      </c>
      <c r="V29" s="15" t="s">
        <v>146</v>
      </c>
    </row>
    <row r="30" spans="1:22" s="13" customFormat="1" ht="20.25" customHeight="1" x14ac:dyDescent="0.2">
      <c r="A30" s="4">
        <f>IFERROR(VLOOKUP(B30,'[1]DADOS (OCULTAR)'!$Q$3:$S$135,3,0),"")</f>
        <v>10583920000486</v>
      </c>
      <c r="B30" s="5" t="s">
        <v>9</v>
      </c>
      <c r="C30" s="6" t="s">
        <v>147</v>
      </c>
      <c r="D30" s="7" t="s">
        <v>148</v>
      </c>
      <c r="E30" s="8" t="s">
        <v>149</v>
      </c>
      <c r="F30" s="9">
        <v>42795</v>
      </c>
      <c r="G30" s="9"/>
      <c r="H30" s="12">
        <v>6979.68</v>
      </c>
      <c r="I30" s="11" t="s">
        <v>150</v>
      </c>
      <c r="V30" s="15" t="s">
        <v>151</v>
      </c>
    </row>
    <row r="31" spans="1:22" s="13" customFormat="1" ht="20.25" customHeight="1" x14ac:dyDescent="0.2">
      <c r="A31" s="4">
        <f>IFERROR(VLOOKUP(B31,'[1]DADOS (OCULTAR)'!$Q$3:$S$135,3,0),"")</f>
        <v>10583920000486</v>
      </c>
      <c r="B31" s="5" t="s">
        <v>9</v>
      </c>
      <c r="C31" s="6" t="s">
        <v>152</v>
      </c>
      <c r="D31" s="7" t="s">
        <v>153</v>
      </c>
      <c r="E31" s="8" t="s">
        <v>154</v>
      </c>
      <c r="F31" s="9">
        <v>44015</v>
      </c>
      <c r="G31" s="9">
        <v>44380</v>
      </c>
      <c r="H31" s="12">
        <v>8400</v>
      </c>
      <c r="I31" s="11" t="s">
        <v>155</v>
      </c>
      <c r="V31" s="15" t="s">
        <v>156</v>
      </c>
    </row>
    <row r="32" spans="1:22" s="13" customFormat="1" ht="20.25" customHeight="1" x14ac:dyDescent="0.2">
      <c r="A32" s="4">
        <f>IFERROR(VLOOKUP(B32,'[1]DADOS (OCULTAR)'!$Q$3:$S$135,3,0),"")</f>
        <v>10583920000486</v>
      </c>
      <c r="B32" s="5" t="s">
        <v>9</v>
      </c>
      <c r="C32" s="6" t="s">
        <v>157</v>
      </c>
      <c r="D32" s="7" t="s">
        <v>158</v>
      </c>
      <c r="E32" s="8" t="s">
        <v>159</v>
      </c>
      <c r="F32" s="9">
        <v>43435</v>
      </c>
      <c r="G32" s="9">
        <v>43800</v>
      </c>
      <c r="H32" s="12">
        <v>2744</v>
      </c>
      <c r="I32" s="11" t="s">
        <v>160</v>
      </c>
      <c r="V32" s="15" t="s">
        <v>161</v>
      </c>
    </row>
    <row r="33" spans="1:22" s="13" customFormat="1" ht="20.25" customHeight="1" x14ac:dyDescent="0.2">
      <c r="A33" s="4">
        <f>IFERROR(VLOOKUP(B33,'[1]DADOS (OCULTAR)'!$Q$3:$S$135,3,0),"")</f>
        <v>10583920000486</v>
      </c>
      <c r="B33" s="5" t="s">
        <v>9</v>
      </c>
      <c r="C33" s="6" t="s">
        <v>162</v>
      </c>
      <c r="D33" s="7" t="s">
        <v>163</v>
      </c>
      <c r="E33" s="8" t="s">
        <v>164</v>
      </c>
      <c r="F33" s="9">
        <v>43497</v>
      </c>
      <c r="G33" s="9">
        <v>43862</v>
      </c>
      <c r="H33" s="12">
        <v>7488.5</v>
      </c>
      <c r="I33" s="11" t="s">
        <v>165</v>
      </c>
      <c r="V33" s="15" t="s">
        <v>166</v>
      </c>
    </row>
    <row r="34" spans="1:22" s="13" customFormat="1" ht="20.25" customHeight="1" x14ac:dyDescent="0.2">
      <c r="A34" s="4">
        <f>IFERROR(VLOOKUP(B34,'[1]DADOS (OCULTAR)'!$Q$3:$S$135,3,0),"")</f>
        <v>10583920000486</v>
      </c>
      <c r="B34" s="5" t="s">
        <v>9</v>
      </c>
      <c r="C34" s="6" t="s">
        <v>167</v>
      </c>
      <c r="D34" s="7" t="s">
        <v>168</v>
      </c>
      <c r="E34" s="8" t="s">
        <v>169</v>
      </c>
      <c r="F34" s="9">
        <v>44440</v>
      </c>
      <c r="G34" s="9">
        <v>44805</v>
      </c>
      <c r="H34" s="12">
        <v>7500</v>
      </c>
      <c r="I34" s="11" t="s">
        <v>170</v>
      </c>
      <c r="V34" s="15" t="s">
        <v>171</v>
      </c>
    </row>
    <row r="35" spans="1:22" s="13" customFormat="1" ht="20.25" customHeight="1" x14ac:dyDescent="0.2">
      <c r="A35" s="4">
        <f>IFERROR(VLOOKUP(B35,'[1]DADOS (OCULTAR)'!$Q$3:$S$135,3,0),"")</f>
        <v>10583920000486</v>
      </c>
      <c r="B35" s="5" t="s">
        <v>9</v>
      </c>
      <c r="C35" s="6" t="s">
        <v>172</v>
      </c>
      <c r="D35" s="7" t="s">
        <v>173</v>
      </c>
      <c r="E35" s="8" t="s">
        <v>174</v>
      </c>
      <c r="F35" s="9">
        <v>43374</v>
      </c>
      <c r="G35" s="9">
        <v>43739</v>
      </c>
      <c r="H35" s="12">
        <v>656</v>
      </c>
      <c r="I35" s="11" t="s">
        <v>175</v>
      </c>
      <c r="V35" s="15" t="s">
        <v>176</v>
      </c>
    </row>
    <row r="36" spans="1:22" s="13" customFormat="1" ht="20.25" customHeight="1" x14ac:dyDescent="0.2">
      <c r="A36" s="4">
        <f>IFERROR(VLOOKUP(B36,'[1]DADOS (OCULTAR)'!$Q$3:$S$135,3,0),"")</f>
        <v>10583920000486</v>
      </c>
      <c r="B36" s="5" t="s">
        <v>9</v>
      </c>
      <c r="C36" s="6" t="s">
        <v>177</v>
      </c>
      <c r="D36" s="7" t="s">
        <v>178</v>
      </c>
      <c r="E36" s="8" t="s">
        <v>179</v>
      </c>
      <c r="F36" s="9">
        <v>43466</v>
      </c>
      <c r="G36" s="9">
        <v>43831</v>
      </c>
      <c r="H36" s="12">
        <v>43609.45</v>
      </c>
      <c r="I36" s="11" t="s">
        <v>180</v>
      </c>
      <c r="V36" s="15" t="s">
        <v>181</v>
      </c>
    </row>
    <row r="37" spans="1:22" s="13" customFormat="1" ht="20.25" customHeight="1" x14ac:dyDescent="0.2">
      <c r="A37" s="4">
        <f>IFERROR(VLOOKUP(B37,'[1]DADOS (OCULTAR)'!$Q$3:$S$135,3,0),"")</f>
        <v>10583920000486</v>
      </c>
      <c r="B37" s="5" t="s">
        <v>9</v>
      </c>
      <c r="C37" s="6" t="s">
        <v>182</v>
      </c>
      <c r="D37" s="16" t="s">
        <v>183</v>
      </c>
      <c r="E37" s="8" t="s">
        <v>184</v>
      </c>
      <c r="F37" s="9">
        <v>43028</v>
      </c>
      <c r="G37" s="9"/>
      <c r="H37" s="12">
        <v>1158</v>
      </c>
      <c r="I37" s="11" t="s">
        <v>185</v>
      </c>
      <c r="V37" s="15" t="s">
        <v>186</v>
      </c>
    </row>
    <row r="38" spans="1:22" s="13" customFormat="1" ht="20.25" customHeight="1" x14ac:dyDescent="0.2">
      <c r="A38" s="4">
        <f>IFERROR(VLOOKUP(B38,'[1]DADOS (OCULTAR)'!$Q$3:$S$135,3,0),"")</f>
        <v>10583920000486</v>
      </c>
      <c r="B38" s="5" t="s">
        <v>9</v>
      </c>
      <c r="C38" s="6" t="s">
        <v>187</v>
      </c>
      <c r="D38" s="7" t="s">
        <v>188</v>
      </c>
      <c r="E38" s="8" t="s">
        <v>189</v>
      </c>
      <c r="F38" s="9">
        <v>43580</v>
      </c>
      <c r="G38" s="9">
        <v>43946</v>
      </c>
      <c r="H38" s="12">
        <v>700</v>
      </c>
      <c r="I38" s="11" t="s">
        <v>190</v>
      </c>
      <c r="V38" s="15" t="s">
        <v>191</v>
      </c>
    </row>
    <row r="39" spans="1:22" s="13" customFormat="1" ht="20.25" customHeight="1" x14ac:dyDescent="0.2">
      <c r="A39" s="4">
        <f>IFERROR(VLOOKUP(B39,'[1]DADOS (OCULTAR)'!$Q$3:$S$135,3,0),"")</f>
        <v>10583920000486</v>
      </c>
      <c r="B39" s="5" t="s">
        <v>9</v>
      </c>
      <c r="C39" s="6" t="s">
        <v>192</v>
      </c>
      <c r="D39" s="7" t="s">
        <v>193</v>
      </c>
      <c r="E39" s="8" t="s">
        <v>194</v>
      </c>
      <c r="F39" s="9">
        <v>43693</v>
      </c>
      <c r="G39" s="9">
        <v>44059</v>
      </c>
      <c r="H39" s="12">
        <v>15234.51</v>
      </c>
      <c r="I39" s="11" t="s">
        <v>195</v>
      </c>
      <c r="V39" s="15" t="s">
        <v>196</v>
      </c>
    </row>
    <row r="40" spans="1:22" s="13" customFormat="1" ht="20.25" customHeight="1" x14ac:dyDescent="0.2">
      <c r="A40" s="4">
        <f>IFERROR(VLOOKUP(B40,'[1]DADOS (OCULTAR)'!$Q$3:$S$135,3,0),"")</f>
        <v>10583920000486</v>
      </c>
      <c r="B40" s="5" t="s">
        <v>9</v>
      </c>
      <c r="C40" s="6" t="s">
        <v>197</v>
      </c>
      <c r="D40" s="7" t="s">
        <v>198</v>
      </c>
      <c r="E40" s="8" t="s">
        <v>199</v>
      </c>
      <c r="F40" s="9">
        <v>44440</v>
      </c>
      <c r="G40" s="9">
        <v>44805</v>
      </c>
      <c r="H40" s="12">
        <v>1800</v>
      </c>
      <c r="I40" s="11" t="s">
        <v>200</v>
      </c>
      <c r="V40" s="15" t="s">
        <v>201</v>
      </c>
    </row>
    <row r="41" spans="1:22" s="13" customFormat="1" ht="20.25" customHeight="1" x14ac:dyDescent="0.2">
      <c r="A41" s="4">
        <f>IFERROR(VLOOKUP(B41,'[1]DADOS (OCULTAR)'!$Q$3:$S$135,3,0),"")</f>
        <v>10583920000486</v>
      </c>
      <c r="B41" s="5" t="s">
        <v>9</v>
      </c>
      <c r="C41" s="6" t="s">
        <v>202</v>
      </c>
      <c r="D41" s="7" t="s">
        <v>203</v>
      </c>
      <c r="E41" s="8" t="s">
        <v>204</v>
      </c>
      <c r="F41" s="9">
        <v>42461</v>
      </c>
      <c r="G41" s="9">
        <v>42826</v>
      </c>
      <c r="H41" s="12">
        <v>7707.39</v>
      </c>
      <c r="I41" s="11" t="s">
        <v>205</v>
      </c>
      <c r="V41" s="15" t="s">
        <v>206</v>
      </c>
    </row>
    <row r="42" spans="1:22" s="13" customFormat="1" ht="20.25" customHeight="1" x14ac:dyDescent="0.2">
      <c r="A42" s="4">
        <f>IFERROR(VLOOKUP(B42,'[1]DADOS (OCULTAR)'!$Q$3:$S$135,3,0),"")</f>
        <v>10583920000486</v>
      </c>
      <c r="B42" s="5" t="s">
        <v>9</v>
      </c>
      <c r="C42" s="6" t="s">
        <v>207</v>
      </c>
      <c r="D42" s="7" t="s">
        <v>208</v>
      </c>
      <c r="E42" s="8" t="s">
        <v>209</v>
      </c>
      <c r="F42" s="9">
        <v>44256</v>
      </c>
      <c r="G42" s="9">
        <v>44621</v>
      </c>
      <c r="H42" s="12">
        <v>0</v>
      </c>
      <c r="I42" s="11" t="s">
        <v>210</v>
      </c>
      <c r="V42" s="15" t="s">
        <v>211</v>
      </c>
    </row>
    <row r="43" spans="1:22" s="13" customFormat="1" ht="20.25" customHeight="1" x14ac:dyDescent="0.2">
      <c r="A43" s="4">
        <f>IFERROR(VLOOKUP(B43,'[1]DADOS (OCULTAR)'!$Q$3:$S$135,3,0),"")</f>
        <v>10583920000486</v>
      </c>
      <c r="B43" s="5" t="s">
        <v>9</v>
      </c>
      <c r="C43" s="6" t="s">
        <v>212</v>
      </c>
      <c r="D43" s="7" t="s">
        <v>213</v>
      </c>
      <c r="E43" s="8" t="s">
        <v>214</v>
      </c>
      <c r="F43" s="9">
        <v>44159</v>
      </c>
      <c r="G43" s="9">
        <v>44168</v>
      </c>
      <c r="H43" s="12">
        <v>37910</v>
      </c>
      <c r="I43" s="11" t="s">
        <v>215</v>
      </c>
      <c r="V43" s="15" t="s">
        <v>216</v>
      </c>
    </row>
    <row r="44" spans="1:22" s="13" customFormat="1" ht="20.25" customHeight="1" x14ac:dyDescent="0.2">
      <c r="A44" s="4">
        <f>IFERROR(VLOOKUP(B44,'[1]DADOS (OCULTAR)'!$Q$3:$S$135,3,0),"")</f>
        <v>10583920000486</v>
      </c>
      <c r="B44" s="5" t="s">
        <v>9</v>
      </c>
      <c r="C44" s="6" t="s">
        <v>217</v>
      </c>
      <c r="D44" s="7" t="s">
        <v>218</v>
      </c>
      <c r="E44" s="8" t="s">
        <v>219</v>
      </c>
      <c r="F44" s="9">
        <v>44166</v>
      </c>
      <c r="G44" s="9">
        <v>44531</v>
      </c>
      <c r="H44" s="12">
        <v>6000</v>
      </c>
      <c r="I44" s="11" t="s">
        <v>220</v>
      </c>
      <c r="V44" s="15" t="s">
        <v>221</v>
      </c>
    </row>
    <row r="45" spans="1:22" s="13" customFormat="1" ht="20.25" customHeight="1" x14ac:dyDescent="0.2">
      <c r="A45" s="4">
        <f>IFERROR(VLOOKUP(B45,'[1]DADOS (OCULTAR)'!$Q$3:$S$135,3,0),"")</f>
        <v>10583920000486</v>
      </c>
      <c r="B45" s="5" t="s">
        <v>9</v>
      </c>
      <c r="C45" s="6" t="s">
        <v>222</v>
      </c>
      <c r="D45" s="7" t="s">
        <v>223</v>
      </c>
      <c r="E45" s="8" t="s">
        <v>224</v>
      </c>
      <c r="F45" s="9">
        <v>44256</v>
      </c>
      <c r="G45" s="9">
        <v>45352</v>
      </c>
      <c r="H45" s="12">
        <v>1275</v>
      </c>
      <c r="I45" s="11" t="s">
        <v>225</v>
      </c>
      <c r="V45" s="15" t="s">
        <v>226</v>
      </c>
    </row>
    <row r="46" spans="1:22" s="13" customFormat="1" ht="20.25" customHeight="1" x14ac:dyDescent="0.2">
      <c r="A46" s="4">
        <f>IFERROR(VLOOKUP(B46,'[1]DADOS (OCULTAR)'!$Q$3:$S$135,3,0),"")</f>
        <v>10583920000486</v>
      </c>
      <c r="B46" s="5" t="s">
        <v>9</v>
      </c>
      <c r="C46" s="6" t="s">
        <v>97</v>
      </c>
      <c r="D46" s="7" t="s">
        <v>98</v>
      </c>
      <c r="E46" s="8" t="s">
        <v>99</v>
      </c>
      <c r="F46" s="9">
        <v>44290</v>
      </c>
      <c r="G46" s="9">
        <v>44655</v>
      </c>
      <c r="H46" s="12">
        <v>1400</v>
      </c>
      <c r="I46" s="11" t="s">
        <v>227</v>
      </c>
      <c r="V46" s="15" t="s">
        <v>228</v>
      </c>
    </row>
    <row r="47" spans="1:22" ht="20.25" customHeight="1" x14ac:dyDescent="0.2">
      <c r="A47" s="4">
        <f>IFERROR(VLOOKUP(B47,'[1]DADOS (OCULTAR)'!$Q$3:$S$135,3,0),"")</f>
        <v>10583920000486</v>
      </c>
      <c r="B47" s="5" t="s">
        <v>9</v>
      </c>
      <c r="C47" s="6" t="s">
        <v>229</v>
      </c>
      <c r="D47" s="7" t="s">
        <v>230</v>
      </c>
      <c r="E47" s="8" t="s">
        <v>231</v>
      </c>
      <c r="F47" s="9">
        <v>44299</v>
      </c>
      <c r="G47" s="9">
        <v>44664</v>
      </c>
      <c r="H47" s="12">
        <v>1390</v>
      </c>
      <c r="I47" s="11" t="s">
        <v>232</v>
      </c>
    </row>
    <row r="48" spans="1:22" ht="20.25" customHeight="1" x14ac:dyDescent="0.2">
      <c r="A48" s="4">
        <f>IFERROR(VLOOKUP(B48,'[1]DADOS (OCULTAR)'!$Q$3:$S$135,3,0),"")</f>
        <v>10583920000486</v>
      </c>
      <c r="B48" s="5" t="s">
        <v>9</v>
      </c>
      <c r="C48" s="6" t="s">
        <v>233</v>
      </c>
      <c r="D48" s="7" t="s">
        <v>234</v>
      </c>
      <c r="E48" s="8" t="s">
        <v>235</v>
      </c>
      <c r="F48" s="9">
        <v>44256</v>
      </c>
      <c r="G48" s="9">
        <v>44652</v>
      </c>
      <c r="H48" s="12">
        <v>3000</v>
      </c>
      <c r="I48" s="11" t="s">
        <v>236</v>
      </c>
    </row>
    <row r="49" spans="1:9" ht="20.25" customHeight="1" x14ac:dyDescent="0.2">
      <c r="A49" s="4">
        <f>IFERROR(VLOOKUP(B49,'[1]DADOS (OCULTAR)'!$Q$3:$S$135,3,0),"")</f>
        <v>10583920000486</v>
      </c>
      <c r="B49" s="5" t="s">
        <v>9</v>
      </c>
      <c r="C49" s="6" t="s">
        <v>237</v>
      </c>
      <c r="D49" s="7" t="s">
        <v>238</v>
      </c>
      <c r="E49" s="8" t="s">
        <v>239</v>
      </c>
      <c r="F49" s="9">
        <v>44557</v>
      </c>
      <c r="G49" s="9">
        <v>44922</v>
      </c>
      <c r="H49" s="12">
        <v>150</v>
      </c>
      <c r="I49" s="11" t="s">
        <v>240</v>
      </c>
    </row>
    <row r="50" spans="1:9" ht="20.25" customHeight="1" x14ac:dyDescent="0.2">
      <c r="A50" s="4">
        <f>IFERROR(VLOOKUP(B50,'[1]DADOS (OCULTAR)'!$Q$3:$S$135,3,0),"")</f>
        <v>10583920000486</v>
      </c>
      <c r="B50" s="5" t="s">
        <v>9</v>
      </c>
      <c r="C50" s="6" t="s">
        <v>241</v>
      </c>
      <c r="D50" s="7" t="s">
        <v>242</v>
      </c>
      <c r="E50" s="8" t="s">
        <v>243</v>
      </c>
      <c r="F50" s="9">
        <v>44567</v>
      </c>
      <c r="G50" s="9">
        <v>44932</v>
      </c>
      <c r="H50" s="12">
        <v>263000</v>
      </c>
      <c r="I50" s="11" t="s">
        <v>244</v>
      </c>
    </row>
    <row r="51" spans="1:9" ht="20.25" customHeight="1" x14ac:dyDescent="0.2">
      <c r="A51" s="4">
        <f>IFERROR(VLOOKUP(B51,'[1]DADOS (OCULTAR)'!$Q$3:$S$135,3,0),"")</f>
        <v>10583920000486</v>
      </c>
      <c r="B51" s="5" t="s">
        <v>9</v>
      </c>
      <c r="C51" s="6" t="s">
        <v>245</v>
      </c>
      <c r="D51" s="7" t="s">
        <v>246</v>
      </c>
      <c r="E51" s="8" t="s">
        <v>247</v>
      </c>
      <c r="F51" s="9">
        <v>44335</v>
      </c>
      <c r="G51" s="9">
        <v>44700</v>
      </c>
      <c r="H51" s="12">
        <v>1990</v>
      </c>
      <c r="I51" s="11" t="s">
        <v>248</v>
      </c>
    </row>
    <row r="52" spans="1:9" ht="20.25" customHeight="1" x14ac:dyDescent="0.2">
      <c r="A52" s="4">
        <f>IFERROR(VLOOKUP(B52,'[1]DADOS (OCULTAR)'!$Q$3:$S$135,3,0),"")</f>
        <v>10583920000486</v>
      </c>
      <c r="B52" s="5" t="s">
        <v>9</v>
      </c>
      <c r="C52" s="6" t="s">
        <v>249</v>
      </c>
      <c r="D52" s="16" t="s">
        <v>250</v>
      </c>
      <c r="E52" s="8" t="s">
        <v>251</v>
      </c>
      <c r="F52" s="9">
        <v>44529</v>
      </c>
      <c r="G52" s="9">
        <v>44894</v>
      </c>
      <c r="H52" s="12">
        <v>604.47</v>
      </c>
      <c r="I52" s="11" t="s">
        <v>252</v>
      </c>
    </row>
    <row r="53" spans="1:9" ht="20.25" customHeight="1" x14ac:dyDescent="0.2">
      <c r="A53" s="4">
        <f>IFERROR(VLOOKUP(B53,'[1]DADOS (OCULTAR)'!$Q$3:$S$135,3,0),"")</f>
        <v>10583920000486</v>
      </c>
      <c r="B53" s="5" t="s">
        <v>9</v>
      </c>
      <c r="C53" s="6" t="s">
        <v>253</v>
      </c>
      <c r="D53" s="16" t="s">
        <v>254</v>
      </c>
      <c r="E53" s="8" t="s">
        <v>255</v>
      </c>
      <c r="F53" s="9">
        <v>44460</v>
      </c>
      <c r="G53" s="9">
        <v>44825</v>
      </c>
      <c r="H53" s="12">
        <v>3800</v>
      </c>
      <c r="I53" s="11" t="s">
        <v>256</v>
      </c>
    </row>
    <row r="54" spans="1:9" ht="20.25" customHeight="1" x14ac:dyDescent="0.2">
      <c r="A54" s="4">
        <f>IFERROR(VLOOKUP(B54,'[1]DADOS (OCULTAR)'!$Q$3:$S$135,3,0),"")</f>
        <v>10583920000486</v>
      </c>
      <c r="B54" s="5" t="s">
        <v>9</v>
      </c>
      <c r="C54" s="6" t="s">
        <v>257</v>
      </c>
      <c r="D54" s="7" t="s">
        <v>258</v>
      </c>
      <c r="E54" s="8" t="s">
        <v>259</v>
      </c>
      <c r="F54" s="9">
        <v>44578</v>
      </c>
      <c r="G54" s="9"/>
      <c r="H54" s="12">
        <v>0</v>
      </c>
      <c r="I54" s="11" t="s">
        <v>260</v>
      </c>
    </row>
    <row r="55" spans="1:9" ht="20.25" customHeight="1" x14ac:dyDescent="0.2">
      <c r="A55" s="4">
        <f>IFERROR(VLOOKUP(B55,'[1]DADOS (OCULTAR)'!$Q$3:$S$135,3,0),"")</f>
        <v>10583920000486</v>
      </c>
      <c r="B55" s="5" t="s">
        <v>9</v>
      </c>
      <c r="C55" s="6" t="s">
        <v>229</v>
      </c>
      <c r="D55" s="7" t="s">
        <v>230</v>
      </c>
      <c r="E55" s="8" t="s">
        <v>231</v>
      </c>
      <c r="F55" s="9">
        <v>44299</v>
      </c>
      <c r="G55" s="9">
        <v>45029</v>
      </c>
      <c r="H55" s="12">
        <v>26160</v>
      </c>
      <c r="I55" s="11" t="s">
        <v>261</v>
      </c>
    </row>
    <row r="56" spans="1:9" ht="20.25" customHeight="1" x14ac:dyDescent="0.2">
      <c r="A56" s="4">
        <f>IFERROR(VLOOKUP(B56,'[1]DADOS (OCULTAR)'!$Q$3:$S$135,3,0),"")</f>
        <v>10583920000486</v>
      </c>
      <c r="B56" s="5" t="s">
        <v>9</v>
      </c>
      <c r="C56" s="6" t="s">
        <v>162</v>
      </c>
      <c r="D56" s="7" t="s">
        <v>163</v>
      </c>
      <c r="E56" s="8" t="s">
        <v>164</v>
      </c>
      <c r="F56" s="9">
        <v>44263</v>
      </c>
      <c r="G56" s="9">
        <v>44628</v>
      </c>
      <c r="H56" s="12">
        <v>101565.24</v>
      </c>
      <c r="I56" s="11" t="s">
        <v>262</v>
      </c>
    </row>
    <row r="57" spans="1:9" ht="20.25" customHeight="1" x14ac:dyDescent="0.2">
      <c r="A57" s="4">
        <f>IFERROR(VLOOKUP(B57,'[1]DADOS (OCULTAR)'!$Q$3:$S$135,3,0),"")</f>
        <v>10583920000486</v>
      </c>
      <c r="B57" s="5" t="s">
        <v>9</v>
      </c>
      <c r="C57" s="6" t="s">
        <v>10</v>
      </c>
      <c r="D57" s="7" t="s">
        <v>11</v>
      </c>
      <c r="E57" s="8" t="s">
        <v>14</v>
      </c>
      <c r="F57" s="9">
        <v>44082</v>
      </c>
      <c r="G57" s="9">
        <v>44447</v>
      </c>
      <c r="H57" s="12">
        <v>360000</v>
      </c>
      <c r="I57" s="11" t="s">
        <v>263</v>
      </c>
    </row>
    <row r="58" spans="1:9" ht="20.25" customHeight="1" x14ac:dyDescent="0.2">
      <c r="A58" s="4">
        <f>IFERROR(VLOOKUP(B58,'[1]DADOS (OCULTAR)'!$Q$3:$S$135,3,0),"")</f>
        <v>10583920000486</v>
      </c>
      <c r="B58" s="5" t="s">
        <v>9</v>
      </c>
      <c r="C58" s="6" t="s">
        <v>264</v>
      </c>
      <c r="D58" s="7" t="s">
        <v>265</v>
      </c>
      <c r="E58" s="8" t="s">
        <v>266</v>
      </c>
      <c r="F58" s="9">
        <v>44440</v>
      </c>
      <c r="G58" s="9">
        <v>44805</v>
      </c>
      <c r="H58" s="12">
        <v>10000</v>
      </c>
      <c r="I58" s="11" t="s">
        <v>267</v>
      </c>
    </row>
    <row r="59" spans="1:9" ht="20.25" customHeight="1" x14ac:dyDescent="0.2">
      <c r="A59" s="4">
        <f>IFERROR(VLOOKUP(B59,'[1]DADOS (OCULTAR)'!$Q$3:$S$135,3,0),"")</f>
        <v>10583920000486</v>
      </c>
      <c r="B59" s="5" t="s">
        <v>9</v>
      </c>
      <c r="C59" s="6" t="s">
        <v>87</v>
      </c>
      <c r="D59" s="7" t="s">
        <v>88</v>
      </c>
      <c r="E59" s="8" t="s">
        <v>89</v>
      </c>
      <c r="F59" s="9">
        <v>44447</v>
      </c>
      <c r="G59" s="9">
        <v>44812</v>
      </c>
      <c r="H59" s="12">
        <v>11892</v>
      </c>
      <c r="I59" s="11" t="s">
        <v>268</v>
      </c>
    </row>
    <row r="60" spans="1:9" ht="20.25" customHeight="1" x14ac:dyDescent="0.2">
      <c r="A60" s="4">
        <f>IFERROR(VLOOKUP(B60,'[1]DADOS (OCULTAR)'!$Q$3:$S$135,3,0),"")</f>
        <v>10583920000486</v>
      </c>
      <c r="B60" s="5" t="s">
        <v>9</v>
      </c>
      <c r="C60" s="6" t="s">
        <v>162</v>
      </c>
      <c r="D60" s="7" t="s">
        <v>163</v>
      </c>
      <c r="E60" s="8" t="s">
        <v>164</v>
      </c>
      <c r="F60" s="9">
        <v>44629</v>
      </c>
      <c r="G60" s="9">
        <v>44993</v>
      </c>
      <c r="H60" s="12">
        <v>104835.59999999999</v>
      </c>
      <c r="I60" s="11" t="s">
        <v>269</v>
      </c>
    </row>
    <row r="61" spans="1:9" ht="20.25" customHeight="1" x14ac:dyDescent="0.2">
      <c r="A61" s="4">
        <f>IFERROR(VLOOKUP(B61,'[1]DADOS (OCULTAR)'!$Q$3:$S$135,3,0),"")</f>
        <v>10583920000486</v>
      </c>
      <c r="B61" s="5" t="s">
        <v>9</v>
      </c>
      <c r="C61" s="6" t="s">
        <v>270</v>
      </c>
      <c r="D61" s="7" t="s">
        <v>271</v>
      </c>
      <c r="E61" s="8" t="s">
        <v>272</v>
      </c>
      <c r="F61" s="9">
        <v>44895</v>
      </c>
      <c r="G61" s="9">
        <v>45076</v>
      </c>
      <c r="H61" s="12">
        <v>156750</v>
      </c>
      <c r="I61" s="11" t="s">
        <v>273</v>
      </c>
    </row>
    <row r="62" spans="1:9" ht="20.25" customHeight="1" x14ac:dyDescent="0.2">
      <c r="A62" s="4">
        <f>IFERROR(VLOOKUP(B62,'[1]DADOS (OCULTAR)'!$Q$3:$S$135,3,0),"")</f>
        <v>10583920000486</v>
      </c>
      <c r="B62" s="5" t="s">
        <v>9</v>
      </c>
      <c r="C62" s="6" t="s">
        <v>112</v>
      </c>
      <c r="D62" s="7" t="s">
        <v>113</v>
      </c>
      <c r="E62" s="8" t="s">
        <v>274</v>
      </c>
      <c r="F62" s="9">
        <v>44835</v>
      </c>
      <c r="G62" s="9">
        <v>45199</v>
      </c>
      <c r="H62" s="12">
        <v>95507.520000000004</v>
      </c>
      <c r="I62" s="11" t="s">
        <v>275</v>
      </c>
    </row>
    <row r="63" spans="1:9" ht="20.25" customHeight="1" x14ac:dyDescent="0.2">
      <c r="A63" s="4">
        <f>IFERROR(VLOOKUP(B63,'[1]DADOS (OCULTAR)'!$Q$3:$S$135,3,0),"")</f>
        <v>10583920000486</v>
      </c>
      <c r="B63" s="5" t="s">
        <v>9</v>
      </c>
      <c r="C63" s="6" t="s">
        <v>276</v>
      </c>
      <c r="D63" s="7" t="s">
        <v>277</v>
      </c>
      <c r="E63" s="8" t="s">
        <v>278</v>
      </c>
      <c r="F63" s="9">
        <v>44906</v>
      </c>
      <c r="G63" s="9">
        <v>45271</v>
      </c>
      <c r="H63" s="12">
        <v>7200</v>
      </c>
      <c r="I63" s="11" t="s">
        <v>279</v>
      </c>
    </row>
    <row r="64" spans="1:9" ht="20.25" customHeight="1" x14ac:dyDescent="0.2">
      <c r="A64" s="4">
        <f>IFERROR(VLOOKUP(B64,'[1]DADOS (OCULTAR)'!$Q$3:$S$135,3,0),"")</f>
        <v>10583920000486</v>
      </c>
      <c r="B64" s="5" t="s">
        <v>9</v>
      </c>
      <c r="C64" s="6" t="s">
        <v>280</v>
      </c>
      <c r="D64" s="7" t="s">
        <v>281</v>
      </c>
      <c r="E64" s="8" t="s">
        <v>282</v>
      </c>
      <c r="F64" s="9">
        <v>44927</v>
      </c>
      <c r="G64" s="9">
        <v>45292</v>
      </c>
      <c r="H64" s="12">
        <v>55996.319999999992</v>
      </c>
      <c r="I64" s="11" t="s">
        <v>283</v>
      </c>
    </row>
    <row r="65" spans="1:9" ht="20.25" customHeight="1" x14ac:dyDescent="0.2">
      <c r="A65" s="4">
        <f>IFERROR(VLOOKUP(B65,'[1]DADOS (OCULTAR)'!$Q$3:$S$135,3,0),"")</f>
        <v>10583920000486</v>
      </c>
      <c r="B65" s="5" t="s">
        <v>9</v>
      </c>
      <c r="C65" s="6" t="s">
        <v>284</v>
      </c>
      <c r="D65" s="7" t="s">
        <v>285</v>
      </c>
      <c r="E65" s="8" t="s">
        <v>286</v>
      </c>
      <c r="F65" s="9">
        <v>44896</v>
      </c>
      <c r="G65" s="9">
        <v>45261</v>
      </c>
      <c r="H65" s="12">
        <v>2181.84</v>
      </c>
      <c r="I65" s="11" t="s">
        <v>287</v>
      </c>
    </row>
    <row r="66" spans="1:9" ht="20.25" customHeight="1" x14ac:dyDescent="0.2">
      <c r="A66" s="4">
        <f>IFERROR(VLOOKUP(B66,'[1]DADOS (OCULTAR)'!$Q$3:$S$135,3,0),"")</f>
        <v>10583920000486</v>
      </c>
      <c r="B66" s="5" t="s">
        <v>9</v>
      </c>
      <c r="C66" s="6" t="s">
        <v>288</v>
      </c>
      <c r="D66" s="7" t="s">
        <v>289</v>
      </c>
      <c r="E66" s="8" t="s">
        <v>290</v>
      </c>
      <c r="F66" s="9">
        <v>45016</v>
      </c>
      <c r="G66" s="9">
        <v>45382</v>
      </c>
      <c r="H66" s="12">
        <v>0</v>
      </c>
      <c r="I66" s="11" t="s">
        <v>291</v>
      </c>
    </row>
    <row r="67" spans="1:9" ht="20.25" customHeight="1" x14ac:dyDescent="0.2">
      <c r="A67" s="4">
        <f>IFERROR(VLOOKUP(B67,'[1]DADOS (OCULTAR)'!$Q$3:$S$135,3,0),"")</f>
        <v>10583920000486</v>
      </c>
      <c r="B67" s="5" t="s">
        <v>9</v>
      </c>
      <c r="C67" s="6" t="s">
        <v>292</v>
      </c>
      <c r="D67" s="7" t="s">
        <v>293</v>
      </c>
      <c r="E67" s="8" t="s">
        <v>219</v>
      </c>
      <c r="F67" s="9">
        <v>45017</v>
      </c>
      <c r="G67" s="9"/>
      <c r="H67" s="12">
        <v>24000</v>
      </c>
      <c r="I67" s="11" t="s">
        <v>294</v>
      </c>
    </row>
    <row r="68" spans="1:9" ht="20.25" customHeight="1" x14ac:dyDescent="0.2">
      <c r="A68" s="4">
        <f>IFERROR(VLOOKUP(B68,'[1]DADOS (OCULTAR)'!$Q$3:$S$135,3,0),"")</f>
        <v>10583920000486</v>
      </c>
      <c r="B68" s="5" t="s">
        <v>9</v>
      </c>
      <c r="C68" s="6" t="s">
        <v>295</v>
      </c>
      <c r="D68" s="7" t="s">
        <v>296</v>
      </c>
      <c r="E68" s="8" t="s">
        <v>297</v>
      </c>
      <c r="F68" s="9">
        <v>45019</v>
      </c>
      <c r="G68" s="9">
        <v>45385</v>
      </c>
      <c r="H68" s="12">
        <v>15699.84</v>
      </c>
      <c r="I68" s="11" t="s">
        <v>298</v>
      </c>
    </row>
    <row r="69" spans="1:9" ht="20.25" customHeight="1" x14ac:dyDescent="0.2">
      <c r="A69" s="4">
        <f>IFERROR(VLOOKUP(B69,'[1]DADOS (OCULTAR)'!$Q$3:$S$135,3,0),"")</f>
        <v>10583920000486</v>
      </c>
      <c r="B69" s="5" t="s">
        <v>9</v>
      </c>
      <c r="C69" s="6" t="s">
        <v>299</v>
      </c>
      <c r="D69" s="7" t="s">
        <v>300</v>
      </c>
      <c r="E69" s="8" t="s">
        <v>301</v>
      </c>
      <c r="F69" s="9">
        <v>45017</v>
      </c>
      <c r="G69" s="9">
        <v>45383</v>
      </c>
      <c r="H69" s="12">
        <f>1800*12</f>
        <v>21600</v>
      </c>
      <c r="I69" s="11" t="s">
        <v>302</v>
      </c>
    </row>
    <row r="70" spans="1:9" ht="20.25" customHeight="1" x14ac:dyDescent="0.2">
      <c r="A70" s="4">
        <f>IFERROR(VLOOKUP(B70,'[1]DADOS (OCULTAR)'!$Q$3:$S$135,3,0),"")</f>
        <v>10583920000486</v>
      </c>
      <c r="B70" s="5" t="s">
        <v>9</v>
      </c>
      <c r="C70" s="6" t="s">
        <v>245</v>
      </c>
      <c r="D70" s="7" t="s">
        <v>246</v>
      </c>
      <c r="E70" s="8" t="s">
        <v>247</v>
      </c>
      <c r="F70" s="9">
        <v>45065</v>
      </c>
      <c r="G70" s="9">
        <v>45096</v>
      </c>
      <c r="H70" s="12">
        <f>15000*12</f>
        <v>180000</v>
      </c>
      <c r="I70" s="11" t="s">
        <v>303</v>
      </c>
    </row>
    <row r="71" spans="1:9" ht="20.25" customHeight="1" x14ac:dyDescent="0.2">
      <c r="A71" s="4">
        <f>IFERROR(VLOOKUP(B71,'[1]DADOS (OCULTAR)'!$Q$3:$S$135,3,0),"")</f>
        <v>10583920000486</v>
      </c>
      <c r="B71" s="5" t="s">
        <v>9</v>
      </c>
      <c r="C71" s="6" t="s">
        <v>304</v>
      </c>
      <c r="D71" s="7" t="s">
        <v>305</v>
      </c>
      <c r="E71" s="8" t="s">
        <v>306</v>
      </c>
      <c r="F71" s="9">
        <v>45062</v>
      </c>
      <c r="G71" s="9">
        <v>45428</v>
      </c>
      <c r="H71" s="12">
        <f>35940.52*12</f>
        <v>431286.24</v>
      </c>
      <c r="I71" s="11" t="s">
        <v>307</v>
      </c>
    </row>
    <row r="72" spans="1:9" ht="20.25" customHeight="1" x14ac:dyDescent="0.2">
      <c r="A72" s="4">
        <f>IFERROR(VLOOKUP(B72,'[1]DADOS (OCULTAR)'!$Q$3:$S$135,3,0),"")</f>
        <v>10583920000486</v>
      </c>
      <c r="B72" s="5" t="s">
        <v>9</v>
      </c>
      <c r="C72" s="6" t="s">
        <v>308</v>
      </c>
      <c r="D72" s="7" t="s">
        <v>309</v>
      </c>
      <c r="E72" s="8" t="s">
        <v>310</v>
      </c>
      <c r="F72" s="9">
        <v>45036</v>
      </c>
      <c r="G72" s="9">
        <v>45127</v>
      </c>
      <c r="H72" s="12">
        <f>5952.33*3+0.01</f>
        <v>17856.999999999996</v>
      </c>
      <c r="I72" s="11" t="s">
        <v>311</v>
      </c>
    </row>
    <row r="73" spans="1:9" ht="20.25" customHeight="1" x14ac:dyDescent="0.2">
      <c r="A73" s="4" t="str">
        <f>IFERROR(VLOOKUP(B73,'[1]DADOS (OCULTAR)'!$Q$3:$S$135,3,0),"")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(OCULTAR)'!$Q$3:$S$135,3,0),"")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(OCULTAR)'!$Q$3:$S$135,3,0),"")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(OCULTAR)'!$Q$3:$S$135,3,0),"")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(OCULTAR)'!$Q$3:$S$135,3,0),"")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(OCULTAR)'!$Q$3:$S$135,3,0),"")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(OCULTAR)'!$Q$3:$S$135,3,0),"")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(OCULTAR)'!$Q$3:$S$135,3,0),"")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(OCULTAR)'!$Q$3:$S$135,3,0),"")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(OCULTAR)'!$Q$3:$S$135,3,0),"")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(OCULTAR)'!$Q$3:$S$135,3,0),"")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(OCULTAR)'!$Q$3:$S$135,3,0),"")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(OCULTAR)'!$Q$3:$S$135,3,0),"")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(OCULTAR)'!$Q$3:$S$135,3,0),"")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(OCULTAR)'!$Q$3:$S$135,3,0),"")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(OCULTAR)'!$Q$3:$S$135,3,0),"")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(OCULTAR)'!$Q$3:$S$135,3,0),"")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(OCULTAR)'!$Q$3:$S$135,3,0),"")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(OCULTAR)'!$Q$3:$S$135,3,0),"")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(OCULTAR)'!$Q$3:$S$135,3,0),"")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(OCULTAR)'!$Q$3:$S$135,3,0),"")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(OCULTAR)'!$Q$3:$S$135,3,0),"")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25FE1642-DCCD-4B2A-B91E-2E8F408E0824}">
      <formula1>UNIDADES_OSS</formula1>
    </dataValidation>
  </dataValidations>
  <hyperlinks>
    <hyperlink ref="I2" r:id="rId1" display="http://hjmo.org.br/index.php/portal-da-transparencia/contratacoes/contratos-de-fornecedores/category/48-biosystems-ne-comercio-de-prod-lab-e-hospitalares-ltda?download=447:biosystems-ne-comercio-de-prod-lab-e-hospitalares-ltda-2019" xr:uid="{DEB1DC2B-6422-4949-80FF-E30F435C3E79}"/>
    <hyperlink ref="I3" r:id="rId2" xr:uid="{ECAAD6A4-CA7F-40D4-9CE1-FC8F4A73D3C3}"/>
    <hyperlink ref="I4" r:id="rId3" xr:uid="{11A602ED-26C6-4018-A619-6F90F4445837}"/>
    <hyperlink ref="I5" r:id="rId4" display="http://hjmo.org.br/index.php/portal-da-transparencia/contratacoes/contratos-de-fornecedores/category/73-jmed-medico-hospitalar-ltda" xr:uid="{3C202B70-3DB8-4919-86A2-53B70B84E71B}"/>
    <hyperlink ref="I6" r:id="rId5" xr:uid="{03097DE9-B6DA-4BA3-91C6-0727F6E3972B}"/>
    <hyperlink ref="I7" r:id="rId6" xr:uid="{45036E94-644D-4C20-9DA9-C93F5903F7DF}"/>
    <hyperlink ref="I8" r:id="rId7" xr:uid="{8F0D4331-17AA-42F5-B451-0C4C45479BAB}"/>
    <hyperlink ref="I9" r:id="rId8" xr:uid="{7144D838-EB65-463A-A90E-E3D4677DF19A}"/>
    <hyperlink ref="I10" r:id="rId9" xr:uid="{B22BC6E9-0C53-4CE8-A2A1-15357DE85F29}"/>
    <hyperlink ref="I11" r:id="rId10" xr:uid="{AD9D716B-A3DB-48A2-ACC9-3FF492762A4B}"/>
    <hyperlink ref="I27" r:id="rId11" xr:uid="{94894292-6067-4B4E-ADCF-7B189C6CA8C9}"/>
    <hyperlink ref="I12" r:id="rId12" xr:uid="{8A19BF01-7B77-4B27-8036-2BC2F4C13ECD}"/>
    <hyperlink ref="I13" r:id="rId13" xr:uid="{E7F964A6-3ADD-4296-B42B-375AD6A494F1}"/>
    <hyperlink ref="I17" r:id="rId14" xr:uid="{15FAEB5E-BDB2-44F8-86AC-5D8730F27C10}"/>
    <hyperlink ref="I18" r:id="rId15" xr:uid="{F6920D1D-8ECE-42C5-B485-4770BECF5359}"/>
    <hyperlink ref="I19" r:id="rId16" xr:uid="{D36586F3-142A-454F-989A-46A22330FBF9}"/>
    <hyperlink ref="I21" r:id="rId17" xr:uid="{587E813B-CE19-40CC-8386-F7C77F86FE60}"/>
    <hyperlink ref="I20" r:id="rId18" xr:uid="{C9204082-7A97-4EB0-8A80-CEE378026B8A}"/>
    <hyperlink ref="I22" r:id="rId19" xr:uid="{9926E7D7-7EE3-40D8-96B7-1C2FF57392DF}"/>
    <hyperlink ref="I25" r:id="rId20" xr:uid="{976AC51A-4EB2-4181-9CBA-8DAFD0F57C2B}"/>
    <hyperlink ref="I26" r:id="rId21" xr:uid="{CE731736-61F0-48A6-A07B-CDB1E542D9EB}"/>
    <hyperlink ref="I24" r:id="rId22" xr:uid="{19369CC3-4FEF-4DAE-8402-C167C674F82D}"/>
    <hyperlink ref="I30" r:id="rId23" display="http://hjmo.org.br/index.php/portal-da-transparencia/contratacoes/contratos-de-fornecedores/category/75-magalhaes-e-tavares-advogados-associados-coelho-pedrosa-advogados-associados?download=346:magalhaes-e-tavares-advogados-associados-coelho-pedrosa-advogados-associados" xr:uid="{2F5D2927-EA29-4445-94C0-8CBC5ED9C7B0}"/>
    <hyperlink ref="I28" r:id="rId24" xr:uid="{D81666D9-6393-42CA-92B8-0E3A6CF19BE4}"/>
    <hyperlink ref="I14" r:id="rId25" xr:uid="{D9DD7603-7A81-4F73-A3D4-B2C372AAA893}"/>
    <hyperlink ref="I23" r:id="rId26" xr:uid="{67B89CB9-2E89-4129-B892-058ED520BD14}"/>
    <hyperlink ref="I29" r:id="rId27" xr:uid="{C1CB9819-3A56-46BD-8ED3-2526539742B7}"/>
    <hyperlink ref="I31" r:id="rId28" display="http://hjmo.org.br/index.php/portal-da-transparencia/contratacoes/contratos-de-fornecedores/category/153-jm-silva-maquinas-e-equipamentos-ltda-wl-maquinas-e-equipamentos?download=1154:jm-silva-maquinas-e-equipamentos-ltda-wl-maquinas-e-equipamentos-contrato" xr:uid="{372DE8AC-273A-4DB5-B425-9311E4B189A2}"/>
    <hyperlink ref="I33" r:id="rId29" xr:uid="{45F009B1-8260-4C89-AB7E-140E40C9A310}"/>
    <hyperlink ref="I34" r:id="rId30" xr:uid="{90109BDF-A1F3-4211-BA76-7E55B5E0C756}"/>
    <hyperlink ref="I36" r:id="rId31" xr:uid="{8C79170D-398E-4CE9-ACEB-AFC1439F674D}"/>
    <hyperlink ref="I37" r:id="rId32" xr:uid="{83955BB0-1715-4AAE-9151-6D75B2CEACAB}"/>
    <hyperlink ref="I38" r:id="rId33" xr:uid="{9FD256EB-98B8-4536-92E7-21AF0E5EACA2}"/>
    <hyperlink ref="I39" r:id="rId34" xr:uid="{A4472FCD-1B37-4CD7-88FE-49A59D955C82}"/>
    <hyperlink ref="I32" r:id="rId35" xr:uid="{477F678E-0B08-4D33-B1FF-C7A74D7E6F36}"/>
    <hyperlink ref="I35" r:id="rId36" xr:uid="{8D864AEC-B17F-429D-A069-BA57B7C69299}"/>
    <hyperlink ref="I46" r:id="rId37" xr:uid="{749637AA-AF12-4F29-803D-705F753E8F18}"/>
    <hyperlink ref="I40" r:id="rId38" xr:uid="{C4026903-EE6F-4DD1-A1DC-956CE1F531BC}"/>
    <hyperlink ref="I42" r:id="rId39" xr:uid="{9B7DC036-E5AA-40F3-8B3C-6959F7CF12E7}"/>
    <hyperlink ref="I44" r:id="rId40" xr:uid="{D6F7FAB0-3712-4DDC-94B9-50A9723DCCB2}"/>
    <hyperlink ref="I45" r:id="rId41" xr:uid="{049A4D56-83CD-475E-9336-2ECAD9A59C12}"/>
    <hyperlink ref="I47" r:id="rId42" xr:uid="{D34917B6-FC31-49CF-B1FA-52985C110970}"/>
    <hyperlink ref="I48" r:id="rId43" xr:uid="{5F94B8ED-D76C-4A34-9539-37DC1C7062CC}"/>
    <hyperlink ref="I49" r:id="rId44" xr:uid="{B45305FC-4EC7-41CA-AF7B-343789436FEE}"/>
    <hyperlink ref="I43" r:id="rId45" display="http://hjmo.org.br/index.php/portal-da-transparencia/contratacoes/contratos-de-fornecedores/category/135-recoverydata-locadora-de-equipamento-virtual-de-restauracao-de-dados-ltda?download=615:recoverydata-locadora-de-equipamento-virtual-de-restauracao-de-dados-ltda-1" xr:uid="{A805CD64-3A7A-4990-B2DD-CEB95327715D}"/>
    <hyperlink ref="I51" r:id="rId46" xr:uid="{3CB60E22-858F-42BB-AB3D-26A665621C3B}"/>
    <hyperlink ref="I52" r:id="rId47" xr:uid="{70049EBF-D63E-4866-9F4E-D14A4F627904}"/>
    <hyperlink ref="I50" r:id="rId48" xr:uid="{E63C87FA-CC35-47A0-8A89-264F80B55B78}"/>
    <hyperlink ref="I41" r:id="rId49" xr:uid="{FB349BFE-6A98-4686-B758-EA8B87256227}"/>
    <hyperlink ref="I53" r:id="rId50" xr:uid="{7573F658-72AE-4D7A-89EA-A08B17F5B2B4}"/>
    <hyperlink ref="I55" r:id="rId51" xr:uid="{28CED24F-B033-462D-BDC3-8EC787065220}"/>
    <hyperlink ref="I57" r:id="rId52" xr:uid="{C47FF707-82C4-4730-9FC8-B733E1FB01A3}"/>
    <hyperlink ref="I58" r:id="rId53" xr:uid="{0F1D44D6-9F54-49E7-B969-AC056401FDFD}"/>
    <hyperlink ref="I59" r:id="rId54" xr:uid="{99804C5F-36AD-4749-80D9-A44FD98209B7}"/>
    <hyperlink ref="I54" r:id="rId55" xr:uid="{F43E504B-1B6C-4A81-A26D-5ED4B2F322FA}"/>
    <hyperlink ref="I60" r:id="rId56" xr:uid="{06A492F0-4984-4573-B2C1-F5D55925829C}"/>
    <hyperlink ref="I68" r:id="rId57" xr:uid="{D16BE150-BD48-457F-88CF-B04F1831E7C8}"/>
    <hyperlink ref="I69" r:id="rId58" xr:uid="{6D05BE35-765C-4A21-96E7-EF9D8D944053}"/>
    <hyperlink ref="I72" r:id="rId59" xr:uid="{4ED7AD6C-DAF3-4001-BAAB-1392E63B41D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SYBELLE</dc:creator>
  <cp:lastModifiedBy>SYBELLE</cp:lastModifiedBy>
  <dcterms:created xsi:type="dcterms:W3CDTF">2023-07-03T13:06:08Z</dcterms:created>
  <dcterms:modified xsi:type="dcterms:W3CDTF">2023-07-03T13:06:25Z</dcterms:modified>
</cp:coreProperties>
</file>