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5.2022\6-COVID\1-PCF 2022\14 TCE\EXCEL\"/>
    </mc:Choice>
  </mc:AlternateContent>
  <xr:revisionPtr revIDLastSave="0" documentId="8_{623C0856-38F4-4E12-81CC-300EE1363514}" xr6:coauthVersionLast="47" xr6:coauthVersionMax="47" xr10:uidLastSave="{00000000-0000-0000-0000-000000000000}"/>
  <bookViews>
    <workbookView xWindow="-120" yWindow="-120" windowWidth="24240" windowHeight="13140" xr2:uid="{CD682AE5-1BB0-4CF7-87E3-90FD8759A69D}"/>
  </bookViews>
  <sheets>
    <sheet name="HDM - despesas gerais - 2022_05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 s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 s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 s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 s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 s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 s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 s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 s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 s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 s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 s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 s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 s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 s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 s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 s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 s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 s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 s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 s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 s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 s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 s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 s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 s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 s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 s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 s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 s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 s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 s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 s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 s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 s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 s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 s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 s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 s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 s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 s="1"/>
  <c r="L508" i="1"/>
  <c r="J508" i="1"/>
  <c r="I508" i="1"/>
  <c r="H508" i="1"/>
  <c r="G508" i="1"/>
  <c r="F508" i="1"/>
  <c r="K508" i="1" s="1"/>
  <c r="E508" i="1"/>
  <c r="D508" i="1"/>
  <c r="C508" i="1"/>
  <c r="B508" i="1"/>
  <c r="A508" i="1" s="1"/>
  <c r="L507" i="1"/>
  <c r="J507" i="1"/>
  <c r="I507" i="1"/>
  <c r="H507" i="1"/>
  <c r="G507" i="1"/>
  <c r="F507" i="1"/>
  <c r="K507" i="1" s="1"/>
  <c r="E507" i="1"/>
  <c r="D507" i="1"/>
  <c r="C507" i="1"/>
  <c r="B507" i="1"/>
  <c r="A507" i="1" s="1"/>
  <c r="L506" i="1"/>
  <c r="J506" i="1"/>
  <c r="I506" i="1"/>
  <c r="H506" i="1"/>
  <c r="G506" i="1"/>
  <c r="F506" i="1"/>
  <c r="K506" i="1" s="1"/>
  <c r="E506" i="1"/>
  <c r="D506" i="1"/>
  <c r="C506" i="1"/>
  <c r="B506" i="1"/>
  <c r="A506" i="1" s="1"/>
  <c r="L505" i="1"/>
  <c r="J505" i="1"/>
  <c r="I505" i="1"/>
  <c r="H505" i="1"/>
  <c r="G505" i="1"/>
  <c r="F505" i="1"/>
  <c r="K505" i="1" s="1"/>
  <c r="E505" i="1"/>
  <c r="D505" i="1"/>
  <c r="C505" i="1"/>
  <c r="B505" i="1"/>
  <c r="A505" i="1" s="1"/>
  <c r="L504" i="1"/>
  <c r="J504" i="1"/>
  <c r="I504" i="1"/>
  <c r="H504" i="1"/>
  <c r="G504" i="1"/>
  <c r="F504" i="1"/>
  <c r="K504" i="1" s="1"/>
  <c r="E504" i="1"/>
  <c r="D504" i="1"/>
  <c r="C504" i="1"/>
  <c r="B504" i="1"/>
  <c r="A504" i="1" s="1"/>
  <c r="L503" i="1"/>
  <c r="J503" i="1"/>
  <c r="I503" i="1"/>
  <c r="H503" i="1"/>
  <c r="G503" i="1"/>
  <c r="F503" i="1"/>
  <c r="K503" i="1" s="1"/>
  <c r="E503" i="1"/>
  <c r="D503" i="1"/>
  <c r="C503" i="1"/>
  <c r="B503" i="1"/>
  <c r="A503" i="1" s="1"/>
  <c r="L502" i="1"/>
  <c r="J502" i="1"/>
  <c r="I502" i="1"/>
  <c r="H502" i="1"/>
  <c r="G502" i="1"/>
  <c r="F502" i="1"/>
  <c r="K502" i="1" s="1"/>
  <c r="E502" i="1"/>
  <c r="D502" i="1"/>
  <c r="C502" i="1"/>
  <c r="B502" i="1"/>
  <c r="A502" i="1" s="1"/>
  <c r="L501" i="1"/>
  <c r="J501" i="1"/>
  <c r="I501" i="1"/>
  <c r="H501" i="1"/>
  <c r="G501" i="1"/>
  <c r="F501" i="1"/>
  <c r="K501" i="1" s="1"/>
  <c r="E501" i="1"/>
  <c r="D501" i="1"/>
  <c r="C501" i="1"/>
  <c r="B501" i="1"/>
  <c r="A501" i="1" s="1"/>
  <c r="L500" i="1"/>
  <c r="J500" i="1"/>
  <c r="I500" i="1"/>
  <c r="H500" i="1"/>
  <c r="G500" i="1"/>
  <c r="F500" i="1"/>
  <c r="K500" i="1" s="1"/>
  <c r="E500" i="1"/>
  <c r="D500" i="1"/>
  <c r="C500" i="1"/>
  <c r="B500" i="1"/>
  <c r="A500" i="1" s="1"/>
  <c r="L499" i="1"/>
  <c r="J499" i="1"/>
  <c r="I499" i="1"/>
  <c r="H499" i="1"/>
  <c r="G499" i="1"/>
  <c r="F499" i="1"/>
  <c r="K499" i="1" s="1"/>
  <c r="E499" i="1"/>
  <c r="D499" i="1"/>
  <c r="C499" i="1"/>
  <c r="B499" i="1"/>
  <c r="A499" i="1" s="1"/>
  <c r="L498" i="1"/>
  <c r="J498" i="1"/>
  <c r="I498" i="1"/>
  <c r="H498" i="1"/>
  <c r="G498" i="1"/>
  <c r="F498" i="1"/>
  <c r="K498" i="1" s="1"/>
  <c r="E498" i="1"/>
  <c r="D498" i="1"/>
  <c r="C498" i="1"/>
  <c r="B498" i="1"/>
  <c r="A498" i="1" s="1"/>
  <c r="L497" i="1"/>
  <c r="J497" i="1"/>
  <c r="I497" i="1"/>
  <c r="H497" i="1"/>
  <c r="G497" i="1"/>
  <c r="F497" i="1"/>
  <c r="K497" i="1" s="1"/>
  <c r="E497" i="1"/>
  <c r="D497" i="1"/>
  <c r="C497" i="1"/>
  <c r="B497" i="1"/>
  <c r="A497" i="1" s="1"/>
  <c r="L496" i="1"/>
  <c r="J496" i="1"/>
  <c r="I496" i="1"/>
  <c r="H496" i="1"/>
  <c r="G496" i="1"/>
  <c r="F496" i="1"/>
  <c r="K496" i="1" s="1"/>
  <c r="E496" i="1"/>
  <c r="D496" i="1"/>
  <c r="C496" i="1"/>
  <c r="B496" i="1"/>
  <c r="A496" i="1" s="1"/>
  <c r="L495" i="1"/>
  <c r="J495" i="1"/>
  <c r="I495" i="1"/>
  <c r="H495" i="1"/>
  <c r="G495" i="1"/>
  <c r="F495" i="1"/>
  <c r="K495" i="1" s="1"/>
  <c r="E495" i="1"/>
  <c r="D495" i="1"/>
  <c r="C495" i="1"/>
  <c r="B495" i="1"/>
  <c r="A495" i="1" s="1"/>
  <c r="L494" i="1"/>
  <c r="J494" i="1"/>
  <c r="I494" i="1"/>
  <c r="H494" i="1"/>
  <c r="G494" i="1"/>
  <c r="F494" i="1"/>
  <c r="K494" i="1" s="1"/>
  <c r="E494" i="1"/>
  <c r="D494" i="1"/>
  <c r="C494" i="1"/>
  <c r="B494" i="1"/>
  <c r="A494" i="1" s="1"/>
  <c r="L493" i="1"/>
  <c r="J493" i="1"/>
  <c r="I493" i="1"/>
  <c r="H493" i="1"/>
  <c r="G493" i="1"/>
  <c r="F493" i="1"/>
  <c r="K493" i="1" s="1"/>
  <c r="E493" i="1"/>
  <c r="D493" i="1"/>
  <c r="C493" i="1"/>
  <c r="B493" i="1"/>
  <c r="A493" i="1" s="1"/>
  <c r="L492" i="1"/>
  <c r="J492" i="1"/>
  <c r="I492" i="1"/>
  <c r="H492" i="1"/>
  <c r="G492" i="1"/>
  <c r="F492" i="1"/>
  <c r="K492" i="1" s="1"/>
  <c r="E492" i="1"/>
  <c r="D492" i="1"/>
  <c r="C492" i="1"/>
  <c r="B492" i="1"/>
  <c r="A492" i="1" s="1"/>
  <c r="L491" i="1"/>
  <c r="J491" i="1"/>
  <c r="I491" i="1"/>
  <c r="H491" i="1"/>
  <c r="G491" i="1"/>
  <c r="F491" i="1"/>
  <c r="K491" i="1" s="1"/>
  <c r="E491" i="1"/>
  <c r="D491" i="1"/>
  <c r="C491" i="1"/>
  <c r="B491" i="1"/>
  <c r="A491" i="1" s="1"/>
  <c r="L490" i="1"/>
  <c r="J490" i="1"/>
  <c r="I490" i="1"/>
  <c r="H490" i="1"/>
  <c r="G490" i="1"/>
  <c r="F490" i="1"/>
  <c r="K490" i="1" s="1"/>
  <c r="E490" i="1"/>
  <c r="D490" i="1"/>
  <c r="C490" i="1"/>
  <c r="B490" i="1"/>
  <c r="A490" i="1" s="1"/>
  <c r="L489" i="1"/>
  <c r="J489" i="1"/>
  <c r="I489" i="1"/>
  <c r="H489" i="1"/>
  <c r="G489" i="1"/>
  <c r="F489" i="1"/>
  <c r="K489" i="1" s="1"/>
  <c r="E489" i="1"/>
  <c r="D489" i="1"/>
  <c r="C489" i="1"/>
  <c r="B489" i="1"/>
  <c r="A489" i="1" s="1"/>
  <c r="L488" i="1"/>
  <c r="J488" i="1"/>
  <c r="I488" i="1"/>
  <c r="H488" i="1"/>
  <c r="G488" i="1"/>
  <c r="F488" i="1"/>
  <c r="K488" i="1" s="1"/>
  <c r="E488" i="1"/>
  <c r="D488" i="1"/>
  <c r="C488" i="1"/>
  <c r="B488" i="1"/>
  <c r="A488" i="1" s="1"/>
  <c r="L487" i="1"/>
  <c r="J487" i="1"/>
  <c r="I487" i="1"/>
  <c r="H487" i="1"/>
  <c r="G487" i="1"/>
  <c r="F487" i="1"/>
  <c r="K487" i="1" s="1"/>
  <c r="E487" i="1"/>
  <c r="D487" i="1"/>
  <c r="C487" i="1"/>
  <c r="B487" i="1"/>
  <c r="A487" i="1" s="1"/>
  <c r="L486" i="1"/>
  <c r="J486" i="1"/>
  <c r="I486" i="1"/>
  <c r="H486" i="1"/>
  <c r="G486" i="1"/>
  <c r="F486" i="1"/>
  <c r="K486" i="1" s="1"/>
  <c r="E486" i="1"/>
  <c r="D486" i="1"/>
  <c r="C486" i="1"/>
  <c r="B486" i="1"/>
  <c r="A486" i="1" s="1"/>
  <c r="L485" i="1"/>
  <c r="J485" i="1"/>
  <c r="I485" i="1"/>
  <c r="H485" i="1"/>
  <c r="G485" i="1"/>
  <c r="F485" i="1"/>
  <c r="K485" i="1" s="1"/>
  <c r="E485" i="1"/>
  <c r="D485" i="1"/>
  <c r="C485" i="1"/>
  <c r="B485" i="1"/>
  <c r="A485" i="1" s="1"/>
  <c r="L484" i="1"/>
  <c r="J484" i="1"/>
  <c r="I484" i="1"/>
  <c r="H484" i="1"/>
  <c r="G484" i="1"/>
  <c r="F484" i="1"/>
  <c r="K484" i="1" s="1"/>
  <c r="E484" i="1"/>
  <c r="D484" i="1"/>
  <c r="C484" i="1"/>
  <c r="B484" i="1"/>
  <c r="A484" i="1" s="1"/>
  <c r="L483" i="1"/>
  <c r="J483" i="1"/>
  <c r="I483" i="1"/>
  <c r="H483" i="1"/>
  <c r="G483" i="1"/>
  <c r="F483" i="1"/>
  <c r="K483" i="1" s="1"/>
  <c r="E483" i="1"/>
  <c r="D483" i="1"/>
  <c r="C483" i="1"/>
  <c r="B483" i="1"/>
  <c r="A483" i="1" s="1"/>
  <c r="L482" i="1"/>
  <c r="J482" i="1"/>
  <c r="I482" i="1"/>
  <c r="H482" i="1"/>
  <c r="G482" i="1"/>
  <c r="F482" i="1"/>
  <c r="K482" i="1" s="1"/>
  <c r="E482" i="1"/>
  <c r="D482" i="1"/>
  <c r="C482" i="1"/>
  <c r="B482" i="1"/>
  <c r="A482" i="1" s="1"/>
  <c r="L481" i="1"/>
  <c r="J481" i="1"/>
  <c r="I481" i="1"/>
  <c r="H481" i="1"/>
  <c r="G481" i="1"/>
  <c r="F481" i="1"/>
  <c r="K481" i="1" s="1"/>
  <c r="E481" i="1"/>
  <c r="D481" i="1"/>
  <c r="C481" i="1"/>
  <c r="B481" i="1"/>
  <c r="A481" i="1" s="1"/>
  <c r="L480" i="1"/>
  <c r="J480" i="1"/>
  <c r="I480" i="1"/>
  <c r="H480" i="1"/>
  <c r="G480" i="1"/>
  <c r="F480" i="1"/>
  <c r="K480" i="1" s="1"/>
  <c r="E480" i="1"/>
  <c r="D480" i="1"/>
  <c r="C480" i="1"/>
  <c r="B480" i="1"/>
  <c r="A480" i="1" s="1"/>
  <c r="L479" i="1"/>
  <c r="J479" i="1"/>
  <c r="I479" i="1"/>
  <c r="H479" i="1"/>
  <c r="G479" i="1"/>
  <c r="F479" i="1"/>
  <c r="K479" i="1" s="1"/>
  <c r="E479" i="1"/>
  <c r="D479" i="1"/>
  <c r="C479" i="1"/>
  <c r="B479" i="1"/>
  <c r="A479" i="1" s="1"/>
  <c r="L478" i="1"/>
  <c r="J478" i="1"/>
  <c r="I478" i="1"/>
  <c r="H478" i="1"/>
  <c r="G478" i="1"/>
  <c r="F478" i="1"/>
  <c r="K478" i="1" s="1"/>
  <c r="E478" i="1"/>
  <c r="D478" i="1"/>
  <c r="C478" i="1"/>
  <c r="B478" i="1"/>
  <c r="A478" i="1" s="1"/>
  <c r="L477" i="1"/>
  <c r="J477" i="1"/>
  <c r="I477" i="1"/>
  <c r="H477" i="1"/>
  <c r="G477" i="1"/>
  <c r="F477" i="1"/>
  <c r="K477" i="1" s="1"/>
  <c r="E477" i="1"/>
  <c r="D477" i="1"/>
  <c r="C477" i="1"/>
  <c r="B477" i="1"/>
  <c r="A477" i="1" s="1"/>
  <c r="L476" i="1"/>
  <c r="J476" i="1"/>
  <c r="I476" i="1"/>
  <c r="H476" i="1"/>
  <c r="G476" i="1"/>
  <c r="F476" i="1"/>
  <c r="K476" i="1" s="1"/>
  <c r="E476" i="1"/>
  <c r="D476" i="1"/>
  <c r="C476" i="1"/>
  <c r="B476" i="1"/>
  <c r="A476" i="1" s="1"/>
  <c r="L475" i="1"/>
  <c r="J475" i="1"/>
  <c r="I475" i="1"/>
  <c r="H475" i="1"/>
  <c r="G475" i="1"/>
  <c r="F475" i="1"/>
  <c r="K475" i="1" s="1"/>
  <c r="E475" i="1"/>
  <c r="D475" i="1"/>
  <c r="C475" i="1"/>
  <c r="B475" i="1"/>
  <c r="A475" i="1" s="1"/>
  <c r="L474" i="1"/>
  <c r="J474" i="1"/>
  <c r="I474" i="1"/>
  <c r="H474" i="1"/>
  <c r="G474" i="1"/>
  <c r="F474" i="1"/>
  <c r="K474" i="1" s="1"/>
  <c r="E474" i="1"/>
  <c r="D474" i="1"/>
  <c r="C474" i="1"/>
  <c r="B474" i="1"/>
  <c r="A474" i="1" s="1"/>
  <c r="L473" i="1"/>
  <c r="J473" i="1"/>
  <c r="I473" i="1"/>
  <c r="H473" i="1"/>
  <c r="G473" i="1"/>
  <c r="F473" i="1"/>
  <c r="K473" i="1" s="1"/>
  <c r="E473" i="1"/>
  <c r="D473" i="1"/>
  <c r="C473" i="1"/>
  <c r="B473" i="1"/>
  <c r="A473" i="1" s="1"/>
  <c r="L472" i="1"/>
  <c r="J472" i="1"/>
  <c r="I472" i="1"/>
  <c r="H472" i="1"/>
  <c r="G472" i="1"/>
  <c r="F472" i="1"/>
  <c r="K472" i="1" s="1"/>
  <c r="E472" i="1"/>
  <c r="D472" i="1"/>
  <c r="C472" i="1"/>
  <c r="B472" i="1"/>
  <c r="A472" i="1" s="1"/>
  <c r="L471" i="1"/>
  <c r="J471" i="1"/>
  <c r="I471" i="1"/>
  <c r="H471" i="1"/>
  <c r="G471" i="1"/>
  <c r="F471" i="1"/>
  <c r="K471" i="1" s="1"/>
  <c r="E471" i="1"/>
  <c r="D471" i="1"/>
  <c r="C471" i="1"/>
  <c r="B471" i="1"/>
  <c r="A471" i="1" s="1"/>
  <c r="L470" i="1"/>
  <c r="J470" i="1"/>
  <c r="I470" i="1"/>
  <c r="H470" i="1"/>
  <c r="G470" i="1"/>
  <c r="F470" i="1"/>
  <c r="K470" i="1" s="1"/>
  <c r="E470" i="1"/>
  <c r="D470" i="1"/>
  <c r="C470" i="1"/>
  <c r="B470" i="1"/>
  <c r="A470" i="1" s="1"/>
  <c r="L469" i="1"/>
  <c r="J469" i="1"/>
  <c r="I469" i="1"/>
  <c r="H469" i="1"/>
  <c r="G469" i="1"/>
  <c r="F469" i="1"/>
  <c r="K469" i="1" s="1"/>
  <c r="E469" i="1"/>
  <c r="D469" i="1"/>
  <c r="C469" i="1"/>
  <c r="B469" i="1"/>
  <c r="A469" i="1" s="1"/>
  <c r="L468" i="1"/>
  <c r="J468" i="1"/>
  <c r="I468" i="1"/>
  <c r="H468" i="1"/>
  <c r="G468" i="1"/>
  <c r="F468" i="1"/>
  <c r="K468" i="1" s="1"/>
  <c r="E468" i="1"/>
  <c r="D468" i="1"/>
  <c r="C468" i="1"/>
  <c r="B468" i="1"/>
  <c r="A468" i="1" s="1"/>
  <c r="L467" i="1"/>
  <c r="J467" i="1"/>
  <c r="I467" i="1"/>
  <c r="H467" i="1"/>
  <c r="G467" i="1"/>
  <c r="F467" i="1"/>
  <c r="K467" i="1" s="1"/>
  <c r="E467" i="1"/>
  <c r="D467" i="1"/>
  <c r="C467" i="1"/>
  <c r="B467" i="1"/>
  <c r="A467" i="1" s="1"/>
  <c r="L466" i="1"/>
  <c r="J466" i="1"/>
  <c r="I466" i="1"/>
  <c r="H466" i="1"/>
  <c r="G466" i="1"/>
  <c r="F466" i="1"/>
  <c r="K466" i="1" s="1"/>
  <c r="E466" i="1"/>
  <c r="D466" i="1"/>
  <c r="C466" i="1"/>
  <c r="B466" i="1"/>
  <c r="A466" i="1" s="1"/>
  <c r="L465" i="1"/>
  <c r="J465" i="1"/>
  <c r="I465" i="1"/>
  <c r="H465" i="1"/>
  <c r="G465" i="1"/>
  <c r="F465" i="1"/>
  <c r="K465" i="1" s="1"/>
  <c r="E465" i="1"/>
  <c r="D465" i="1"/>
  <c r="C465" i="1"/>
  <c r="B465" i="1"/>
  <c r="A465" i="1" s="1"/>
  <c r="L464" i="1"/>
  <c r="J464" i="1"/>
  <c r="I464" i="1"/>
  <c r="H464" i="1"/>
  <c r="G464" i="1"/>
  <c r="F464" i="1"/>
  <c r="K464" i="1" s="1"/>
  <c r="E464" i="1"/>
  <c r="D464" i="1"/>
  <c r="C464" i="1"/>
  <c r="B464" i="1"/>
  <c r="A464" i="1" s="1"/>
  <c r="L463" i="1"/>
  <c r="J463" i="1"/>
  <c r="I463" i="1"/>
  <c r="H463" i="1"/>
  <c r="G463" i="1"/>
  <c r="F463" i="1"/>
  <c r="K463" i="1" s="1"/>
  <c r="E463" i="1"/>
  <c r="D463" i="1"/>
  <c r="C463" i="1"/>
  <c r="B463" i="1"/>
  <c r="A463" i="1" s="1"/>
  <c r="L462" i="1"/>
  <c r="J462" i="1"/>
  <c r="I462" i="1"/>
  <c r="H462" i="1"/>
  <c r="G462" i="1"/>
  <c r="F462" i="1"/>
  <c r="K462" i="1" s="1"/>
  <c r="E462" i="1"/>
  <c r="D462" i="1"/>
  <c r="C462" i="1"/>
  <c r="B462" i="1"/>
  <c r="A462" i="1" s="1"/>
  <c r="L461" i="1"/>
  <c r="J461" i="1"/>
  <c r="I461" i="1"/>
  <c r="H461" i="1"/>
  <c r="G461" i="1"/>
  <c r="F461" i="1"/>
  <c r="K461" i="1" s="1"/>
  <c r="E461" i="1"/>
  <c r="D461" i="1"/>
  <c r="C461" i="1"/>
  <c r="B461" i="1"/>
  <c r="A461" i="1" s="1"/>
  <c r="L460" i="1"/>
  <c r="J460" i="1"/>
  <c r="I460" i="1"/>
  <c r="H460" i="1"/>
  <c r="G460" i="1"/>
  <c r="F460" i="1"/>
  <c r="K460" i="1" s="1"/>
  <c r="E460" i="1"/>
  <c r="D460" i="1"/>
  <c r="C460" i="1"/>
  <c r="B460" i="1"/>
  <c r="A460" i="1" s="1"/>
  <c r="L459" i="1"/>
  <c r="J459" i="1"/>
  <c r="I459" i="1"/>
  <c r="H459" i="1"/>
  <c r="G459" i="1"/>
  <c r="F459" i="1"/>
  <c r="K459" i="1" s="1"/>
  <c r="E459" i="1"/>
  <c r="D459" i="1"/>
  <c r="C459" i="1"/>
  <c r="B459" i="1"/>
  <c r="A459" i="1" s="1"/>
  <c r="L458" i="1"/>
  <c r="J458" i="1"/>
  <c r="I458" i="1"/>
  <c r="H458" i="1"/>
  <c r="G458" i="1"/>
  <c r="F458" i="1"/>
  <c r="K458" i="1" s="1"/>
  <c r="E458" i="1"/>
  <c r="D458" i="1"/>
  <c r="C458" i="1"/>
  <c r="B458" i="1"/>
  <c r="A458" i="1" s="1"/>
  <c r="L457" i="1"/>
  <c r="J457" i="1"/>
  <c r="I457" i="1"/>
  <c r="H457" i="1"/>
  <c r="G457" i="1"/>
  <c r="F457" i="1"/>
  <c r="K457" i="1" s="1"/>
  <c r="E457" i="1"/>
  <c r="D457" i="1"/>
  <c r="C457" i="1"/>
  <c r="B457" i="1"/>
  <c r="A457" i="1" s="1"/>
  <c r="L456" i="1"/>
  <c r="J456" i="1"/>
  <c r="I456" i="1"/>
  <c r="H456" i="1"/>
  <c r="G456" i="1"/>
  <c r="F456" i="1"/>
  <c r="K456" i="1" s="1"/>
  <c r="E456" i="1"/>
  <c r="D456" i="1"/>
  <c r="C456" i="1"/>
  <c r="B456" i="1"/>
  <c r="A456" i="1" s="1"/>
  <c r="L455" i="1"/>
  <c r="J455" i="1"/>
  <c r="I455" i="1"/>
  <c r="H455" i="1"/>
  <c r="G455" i="1"/>
  <c r="F455" i="1"/>
  <c r="K455" i="1" s="1"/>
  <c r="E455" i="1"/>
  <c r="D455" i="1"/>
  <c r="C455" i="1"/>
  <c r="B455" i="1"/>
  <c r="A455" i="1" s="1"/>
  <c r="L454" i="1"/>
  <c r="J454" i="1"/>
  <c r="I454" i="1"/>
  <c r="H454" i="1"/>
  <c r="G454" i="1"/>
  <c r="F454" i="1"/>
  <c r="K454" i="1" s="1"/>
  <c r="E454" i="1"/>
  <c r="D454" i="1"/>
  <c r="C454" i="1"/>
  <c r="B454" i="1"/>
  <c r="A454" i="1" s="1"/>
  <c r="L453" i="1"/>
  <c r="J453" i="1"/>
  <c r="I453" i="1"/>
  <c r="H453" i="1"/>
  <c r="G453" i="1"/>
  <c r="F453" i="1"/>
  <c r="K453" i="1" s="1"/>
  <c r="E453" i="1"/>
  <c r="D453" i="1"/>
  <c r="C453" i="1"/>
  <c r="B453" i="1"/>
  <c r="A453" i="1" s="1"/>
  <c r="L452" i="1"/>
  <c r="J452" i="1"/>
  <c r="I452" i="1"/>
  <c r="H452" i="1"/>
  <c r="G452" i="1"/>
  <c r="F452" i="1"/>
  <c r="K452" i="1" s="1"/>
  <c r="E452" i="1"/>
  <c r="D452" i="1"/>
  <c r="C452" i="1"/>
  <c r="B452" i="1"/>
  <c r="A452" i="1" s="1"/>
  <c r="L451" i="1"/>
  <c r="J451" i="1"/>
  <c r="I451" i="1"/>
  <c r="H451" i="1"/>
  <c r="G451" i="1"/>
  <c r="F451" i="1"/>
  <c r="K451" i="1" s="1"/>
  <c r="E451" i="1"/>
  <c r="D451" i="1"/>
  <c r="C451" i="1"/>
  <c r="B451" i="1"/>
  <c r="A451" i="1" s="1"/>
  <c r="L450" i="1"/>
  <c r="J450" i="1"/>
  <c r="I450" i="1"/>
  <c r="H450" i="1"/>
  <c r="G450" i="1"/>
  <c r="F450" i="1"/>
  <c r="K450" i="1" s="1"/>
  <c r="E450" i="1"/>
  <c r="D450" i="1"/>
  <c r="C450" i="1"/>
  <c r="B450" i="1"/>
  <c r="A450" i="1" s="1"/>
  <c r="L449" i="1"/>
  <c r="J449" i="1"/>
  <c r="I449" i="1"/>
  <c r="H449" i="1"/>
  <c r="G449" i="1"/>
  <c r="F449" i="1"/>
  <c r="K449" i="1" s="1"/>
  <c r="E449" i="1"/>
  <c r="D449" i="1"/>
  <c r="C449" i="1"/>
  <c r="B449" i="1"/>
  <c r="A449" i="1" s="1"/>
  <c r="L448" i="1"/>
  <c r="J448" i="1"/>
  <c r="I448" i="1"/>
  <c r="H448" i="1"/>
  <c r="G448" i="1"/>
  <c r="F448" i="1"/>
  <c r="K448" i="1" s="1"/>
  <c r="E448" i="1"/>
  <c r="D448" i="1"/>
  <c r="C448" i="1"/>
  <c r="B448" i="1"/>
  <c r="A448" i="1" s="1"/>
  <c r="L447" i="1"/>
  <c r="J447" i="1"/>
  <c r="I447" i="1"/>
  <c r="H447" i="1"/>
  <c r="G447" i="1"/>
  <c r="F447" i="1"/>
  <c r="K447" i="1" s="1"/>
  <c r="E447" i="1"/>
  <c r="D447" i="1"/>
  <c r="C447" i="1"/>
  <c r="B447" i="1"/>
  <c r="A447" i="1" s="1"/>
  <c r="L446" i="1"/>
  <c r="J446" i="1"/>
  <c r="I446" i="1"/>
  <c r="H446" i="1"/>
  <c r="G446" i="1"/>
  <c r="F446" i="1"/>
  <c r="K446" i="1" s="1"/>
  <c r="E446" i="1"/>
  <c r="D446" i="1"/>
  <c r="C446" i="1"/>
  <c r="B446" i="1"/>
  <c r="A446" i="1" s="1"/>
  <c r="L445" i="1"/>
  <c r="J445" i="1"/>
  <c r="I445" i="1"/>
  <c r="H445" i="1"/>
  <c r="G445" i="1"/>
  <c r="F445" i="1"/>
  <c r="K445" i="1" s="1"/>
  <c r="E445" i="1"/>
  <c r="D445" i="1"/>
  <c r="C445" i="1"/>
  <c r="B445" i="1"/>
  <c r="A445" i="1" s="1"/>
  <c r="L444" i="1"/>
  <c r="K444" i="1"/>
  <c r="J444" i="1"/>
  <c r="I444" i="1"/>
  <c r="H444" i="1"/>
  <c r="G444" i="1"/>
  <c r="F444" i="1"/>
  <c r="E444" i="1"/>
  <c r="D444" i="1"/>
  <c r="C444" i="1"/>
  <c r="B444" i="1"/>
  <c r="A444" i="1" s="1"/>
  <c r="L443" i="1"/>
  <c r="K443" i="1"/>
  <c r="J443" i="1"/>
  <c r="I443" i="1"/>
  <c r="H443" i="1"/>
  <c r="G443" i="1"/>
  <c r="F443" i="1"/>
  <c r="E443" i="1"/>
  <c r="D443" i="1"/>
  <c r="C443" i="1"/>
  <c r="B443" i="1"/>
  <c r="A443" i="1" s="1"/>
  <c r="L442" i="1"/>
  <c r="K442" i="1"/>
  <c r="J442" i="1"/>
  <c r="I442" i="1"/>
  <c r="H442" i="1"/>
  <c r="G442" i="1"/>
  <c r="F442" i="1"/>
  <c r="E442" i="1"/>
  <c r="D442" i="1"/>
  <c r="C442" i="1"/>
  <c r="B442" i="1"/>
  <c r="A442" i="1" s="1"/>
  <c r="L441" i="1"/>
  <c r="K441" i="1"/>
  <c r="J441" i="1"/>
  <c r="I441" i="1"/>
  <c r="H441" i="1"/>
  <c r="G441" i="1"/>
  <c r="F441" i="1"/>
  <c r="E441" i="1"/>
  <c r="D441" i="1"/>
  <c r="C441" i="1"/>
  <c r="B441" i="1"/>
  <c r="A441" i="1" s="1"/>
  <c r="L440" i="1"/>
  <c r="K440" i="1"/>
  <c r="J440" i="1"/>
  <c r="I440" i="1"/>
  <c r="H440" i="1"/>
  <c r="G440" i="1"/>
  <c r="F440" i="1"/>
  <c r="E440" i="1"/>
  <c r="D440" i="1"/>
  <c r="C440" i="1"/>
  <c r="B440" i="1"/>
  <c r="A440" i="1" s="1"/>
  <c r="L439" i="1"/>
  <c r="K439" i="1"/>
  <c r="J439" i="1"/>
  <c r="I439" i="1"/>
  <c r="H439" i="1"/>
  <c r="G439" i="1"/>
  <c r="F439" i="1"/>
  <c r="E439" i="1"/>
  <c r="D439" i="1"/>
  <c r="C439" i="1"/>
  <c r="B439" i="1"/>
  <c r="A439" i="1" s="1"/>
  <c r="L438" i="1"/>
  <c r="K438" i="1"/>
  <c r="J438" i="1"/>
  <c r="I438" i="1"/>
  <c r="H438" i="1"/>
  <c r="G438" i="1"/>
  <c r="F438" i="1"/>
  <c r="E438" i="1"/>
  <c r="D438" i="1"/>
  <c r="C438" i="1"/>
  <c r="B438" i="1"/>
  <c r="A438" i="1" s="1"/>
  <c r="L437" i="1"/>
  <c r="K437" i="1"/>
  <c r="J437" i="1"/>
  <c r="I437" i="1"/>
  <c r="H437" i="1"/>
  <c r="G437" i="1"/>
  <c r="F437" i="1"/>
  <c r="E437" i="1"/>
  <c r="D437" i="1"/>
  <c r="C437" i="1"/>
  <c r="B437" i="1"/>
  <c r="A437" i="1" s="1"/>
  <c r="L436" i="1"/>
  <c r="K436" i="1"/>
  <c r="J436" i="1"/>
  <c r="I436" i="1"/>
  <c r="H436" i="1"/>
  <c r="G436" i="1"/>
  <c r="F436" i="1"/>
  <c r="E436" i="1"/>
  <c r="D436" i="1"/>
  <c r="C436" i="1"/>
  <c r="B436" i="1"/>
  <c r="A436" i="1" s="1"/>
  <c r="L435" i="1"/>
  <c r="K435" i="1"/>
  <c r="J435" i="1"/>
  <c r="I435" i="1"/>
  <c r="H435" i="1"/>
  <c r="G435" i="1"/>
  <c r="F435" i="1"/>
  <c r="E435" i="1"/>
  <c r="D435" i="1"/>
  <c r="C435" i="1"/>
  <c r="B435" i="1"/>
  <c r="A435" i="1" s="1"/>
  <c r="L434" i="1"/>
  <c r="K434" i="1"/>
  <c r="J434" i="1"/>
  <c r="I434" i="1"/>
  <c r="H434" i="1"/>
  <c r="G434" i="1"/>
  <c r="F434" i="1"/>
  <c r="E434" i="1"/>
  <c r="D434" i="1"/>
  <c r="C434" i="1"/>
  <c r="B434" i="1"/>
  <c r="A434" i="1" s="1"/>
  <c r="L433" i="1"/>
  <c r="K433" i="1"/>
  <c r="J433" i="1"/>
  <c r="I433" i="1"/>
  <c r="H433" i="1"/>
  <c r="G433" i="1"/>
  <c r="F433" i="1"/>
  <c r="E433" i="1"/>
  <c r="D433" i="1"/>
  <c r="C433" i="1"/>
  <c r="B433" i="1"/>
  <c r="A433" i="1" s="1"/>
  <c r="L432" i="1"/>
  <c r="K432" i="1"/>
  <c r="J432" i="1"/>
  <c r="I432" i="1"/>
  <c r="H432" i="1"/>
  <c r="G432" i="1"/>
  <c r="F432" i="1"/>
  <c r="E432" i="1"/>
  <c r="D432" i="1"/>
  <c r="C432" i="1"/>
  <c r="B432" i="1"/>
  <c r="A432" i="1" s="1"/>
  <c r="L431" i="1"/>
  <c r="K431" i="1"/>
  <c r="J431" i="1"/>
  <c r="I431" i="1"/>
  <c r="H431" i="1"/>
  <c r="G431" i="1"/>
  <c r="F431" i="1"/>
  <c r="E431" i="1"/>
  <c r="D431" i="1"/>
  <c r="C431" i="1"/>
  <c r="B431" i="1"/>
  <c r="A431" i="1" s="1"/>
  <c r="L430" i="1"/>
  <c r="K430" i="1"/>
  <c r="J430" i="1"/>
  <c r="I430" i="1"/>
  <c r="H430" i="1"/>
  <c r="G430" i="1"/>
  <c r="F430" i="1"/>
  <c r="E430" i="1"/>
  <c r="D430" i="1"/>
  <c r="C430" i="1"/>
  <c r="B430" i="1"/>
  <c r="A430" i="1" s="1"/>
  <c r="L429" i="1"/>
  <c r="K429" i="1"/>
  <c r="J429" i="1"/>
  <c r="I429" i="1"/>
  <c r="H429" i="1"/>
  <c r="G429" i="1"/>
  <c r="F429" i="1"/>
  <c r="E429" i="1"/>
  <c r="D429" i="1"/>
  <c r="C429" i="1"/>
  <c r="B429" i="1"/>
  <c r="A429" i="1" s="1"/>
  <c r="L428" i="1"/>
  <c r="K428" i="1"/>
  <c r="J428" i="1"/>
  <c r="I428" i="1"/>
  <c r="H428" i="1"/>
  <c r="G428" i="1"/>
  <c r="F428" i="1"/>
  <c r="E428" i="1"/>
  <c r="D428" i="1"/>
  <c r="C428" i="1"/>
  <c r="B428" i="1"/>
  <c r="A428" i="1" s="1"/>
  <c r="L427" i="1"/>
  <c r="K427" i="1"/>
  <c r="J427" i="1"/>
  <c r="I427" i="1"/>
  <c r="H427" i="1"/>
  <c r="G427" i="1"/>
  <c r="F427" i="1"/>
  <c r="E427" i="1"/>
  <c r="D427" i="1"/>
  <c r="C427" i="1"/>
  <c r="B427" i="1"/>
  <c r="A427" i="1" s="1"/>
  <c r="L426" i="1"/>
  <c r="K426" i="1"/>
  <c r="J426" i="1"/>
  <c r="I426" i="1"/>
  <c r="H426" i="1"/>
  <c r="G426" i="1"/>
  <c r="F426" i="1"/>
  <c r="E426" i="1"/>
  <c r="D426" i="1"/>
  <c r="C426" i="1"/>
  <c r="B426" i="1"/>
  <c r="A426" i="1" s="1"/>
  <c r="L425" i="1"/>
  <c r="K425" i="1"/>
  <c r="J425" i="1"/>
  <c r="I425" i="1"/>
  <c r="H425" i="1"/>
  <c r="G425" i="1"/>
  <c r="F425" i="1"/>
  <c r="E425" i="1"/>
  <c r="D425" i="1"/>
  <c r="C425" i="1"/>
  <c r="B425" i="1"/>
  <c r="A425" i="1" s="1"/>
  <c r="L424" i="1"/>
  <c r="K424" i="1"/>
  <c r="J424" i="1"/>
  <c r="I424" i="1"/>
  <c r="H424" i="1"/>
  <c r="G424" i="1"/>
  <c r="F424" i="1"/>
  <c r="E424" i="1"/>
  <c r="D424" i="1"/>
  <c r="C424" i="1"/>
  <c r="B424" i="1"/>
  <c r="A424" i="1" s="1"/>
  <c r="L423" i="1"/>
  <c r="K423" i="1"/>
  <c r="J423" i="1"/>
  <c r="I423" i="1"/>
  <c r="H423" i="1"/>
  <c r="G423" i="1"/>
  <c r="F423" i="1"/>
  <c r="E423" i="1"/>
  <c r="D423" i="1"/>
  <c r="C423" i="1"/>
  <c r="B423" i="1"/>
  <c r="A423" i="1" s="1"/>
  <c r="L422" i="1"/>
  <c r="K422" i="1"/>
  <c r="J422" i="1"/>
  <c r="I422" i="1"/>
  <c r="H422" i="1"/>
  <c r="G422" i="1"/>
  <c r="F422" i="1"/>
  <c r="E422" i="1"/>
  <c r="D422" i="1"/>
  <c r="C422" i="1"/>
  <c r="B422" i="1"/>
  <c r="A422" i="1" s="1"/>
  <c r="L421" i="1"/>
  <c r="K421" i="1"/>
  <c r="J421" i="1"/>
  <c r="I421" i="1"/>
  <c r="H421" i="1"/>
  <c r="G421" i="1"/>
  <c r="F421" i="1"/>
  <c r="E421" i="1"/>
  <c r="D421" i="1"/>
  <c r="C421" i="1"/>
  <c r="B421" i="1"/>
  <c r="A421" i="1" s="1"/>
  <c r="L420" i="1"/>
  <c r="K420" i="1"/>
  <c r="J420" i="1"/>
  <c r="I420" i="1"/>
  <c r="H420" i="1"/>
  <c r="G420" i="1"/>
  <c r="F420" i="1"/>
  <c r="E420" i="1"/>
  <c r="D420" i="1"/>
  <c r="C420" i="1"/>
  <c r="B420" i="1"/>
  <c r="A420" i="1" s="1"/>
  <c r="L419" i="1"/>
  <c r="K419" i="1"/>
  <c r="J419" i="1"/>
  <c r="I419" i="1"/>
  <c r="H419" i="1"/>
  <c r="G419" i="1"/>
  <c r="F419" i="1"/>
  <c r="E419" i="1"/>
  <c r="D419" i="1"/>
  <c r="C419" i="1"/>
  <c r="B419" i="1"/>
  <c r="A419" i="1" s="1"/>
  <c r="L418" i="1"/>
  <c r="K418" i="1"/>
  <c r="J418" i="1"/>
  <c r="I418" i="1"/>
  <c r="H418" i="1"/>
  <c r="G418" i="1"/>
  <c r="F418" i="1"/>
  <c r="E418" i="1"/>
  <c r="D418" i="1"/>
  <c r="C418" i="1"/>
  <c r="B418" i="1"/>
  <c r="A418" i="1" s="1"/>
  <c r="L417" i="1"/>
  <c r="K417" i="1"/>
  <c r="J417" i="1"/>
  <c r="I417" i="1"/>
  <c r="H417" i="1"/>
  <c r="G417" i="1"/>
  <c r="F417" i="1"/>
  <c r="E417" i="1"/>
  <c r="D417" i="1"/>
  <c r="C417" i="1"/>
  <c r="B417" i="1"/>
  <c r="A417" i="1" s="1"/>
  <c r="L416" i="1"/>
  <c r="K416" i="1"/>
  <c r="J416" i="1"/>
  <c r="I416" i="1"/>
  <c r="H416" i="1"/>
  <c r="G416" i="1"/>
  <c r="F416" i="1"/>
  <c r="E416" i="1"/>
  <c r="D416" i="1"/>
  <c r="C416" i="1"/>
  <c r="B416" i="1"/>
  <c r="A416" i="1" s="1"/>
  <c r="L415" i="1"/>
  <c r="K415" i="1"/>
  <c r="J415" i="1"/>
  <c r="I415" i="1"/>
  <c r="H415" i="1"/>
  <c r="G415" i="1"/>
  <c r="F415" i="1"/>
  <c r="E415" i="1"/>
  <c r="D415" i="1"/>
  <c r="C415" i="1"/>
  <c r="B415" i="1"/>
  <c r="A415" i="1" s="1"/>
  <c r="L414" i="1"/>
  <c r="K414" i="1"/>
  <c r="J414" i="1"/>
  <c r="I414" i="1"/>
  <c r="H414" i="1"/>
  <c r="G414" i="1"/>
  <c r="F414" i="1"/>
  <c r="E414" i="1"/>
  <c r="D414" i="1"/>
  <c r="C414" i="1"/>
  <c r="B414" i="1"/>
  <c r="A414" i="1" s="1"/>
  <c r="L413" i="1"/>
  <c r="K413" i="1"/>
  <c r="J413" i="1"/>
  <c r="I413" i="1"/>
  <c r="H413" i="1"/>
  <c r="G413" i="1"/>
  <c r="F413" i="1"/>
  <c r="E413" i="1"/>
  <c r="D413" i="1"/>
  <c r="C413" i="1"/>
  <c r="B413" i="1"/>
  <c r="A413" i="1" s="1"/>
  <c r="L412" i="1"/>
  <c r="K412" i="1"/>
  <c r="J412" i="1"/>
  <c r="I412" i="1"/>
  <c r="H412" i="1"/>
  <c r="G412" i="1"/>
  <c r="F412" i="1"/>
  <c r="E412" i="1"/>
  <c r="D412" i="1"/>
  <c r="C412" i="1"/>
  <c r="B412" i="1"/>
  <c r="A412" i="1" s="1"/>
  <c r="L411" i="1"/>
  <c r="K411" i="1"/>
  <c r="J411" i="1"/>
  <c r="I411" i="1"/>
  <c r="H411" i="1"/>
  <c r="G411" i="1"/>
  <c r="F411" i="1"/>
  <c r="E411" i="1"/>
  <c r="D411" i="1"/>
  <c r="C411" i="1"/>
  <c r="B411" i="1"/>
  <c r="A411" i="1" s="1"/>
  <c r="L410" i="1"/>
  <c r="K410" i="1"/>
  <c r="J410" i="1"/>
  <c r="I410" i="1"/>
  <c r="H410" i="1"/>
  <c r="G410" i="1"/>
  <c r="F410" i="1"/>
  <c r="E410" i="1"/>
  <c r="D410" i="1"/>
  <c r="C410" i="1"/>
  <c r="B410" i="1"/>
  <c r="A410" i="1" s="1"/>
  <c r="L409" i="1"/>
  <c r="K409" i="1"/>
  <c r="J409" i="1"/>
  <c r="I409" i="1"/>
  <c r="H409" i="1"/>
  <c r="G409" i="1"/>
  <c r="F409" i="1"/>
  <c r="E409" i="1"/>
  <c r="D409" i="1"/>
  <c r="C409" i="1"/>
  <c r="B409" i="1"/>
  <c r="A409" i="1" s="1"/>
  <c r="L408" i="1"/>
  <c r="K408" i="1"/>
  <c r="J408" i="1"/>
  <c r="I408" i="1"/>
  <c r="H408" i="1"/>
  <c r="G408" i="1"/>
  <c r="F408" i="1"/>
  <c r="E408" i="1"/>
  <c r="D408" i="1"/>
  <c r="C408" i="1"/>
  <c r="B408" i="1"/>
  <c r="A408" i="1" s="1"/>
  <c r="L407" i="1"/>
  <c r="K407" i="1"/>
  <c r="J407" i="1"/>
  <c r="I407" i="1"/>
  <c r="H407" i="1"/>
  <c r="G407" i="1"/>
  <c r="F407" i="1"/>
  <c r="E407" i="1"/>
  <c r="D407" i="1"/>
  <c r="C407" i="1"/>
  <c r="B407" i="1"/>
  <c r="A407" i="1" s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<sst xmlns="http://schemas.openxmlformats.org/spreadsheetml/2006/main" count="12" uniqueCount="12">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</sst>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5.2022/6-COVID/1-PCF%202022/13%20PCF/13.2%20-%20PCF%20COVID%20em%20EXCEL%2005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MALAN (COVID-19)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44726</v>
          </cell>
          <cell r="N11">
            <v>113.66</v>
          </cell>
        </row>
        <row r="12">
          <cell r="C12" t="str">
            <v>HOSPITAL DOM MALAN (COVID-19)</v>
          </cell>
          <cell r="E12" t="str">
            <v>1.99 - Outras Despesas com Pessoal</v>
          </cell>
          <cell r="F12">
            <v>8380889000434</v>
          </cell>
          <cell r="G12" t="str">
            <v>ATLANTICO TRANSPORTES LTDA</v>
          </cell>
          <cell r="H12" t="str">
            <v>S</v>
          </cell>
          <cell r="I12" t="str">
            <v>S</v>
          </cell>
          <cell r="J12" t="str">
            <v>00000017559</v>
          </cell>
          <cell r="K12">
            <v>44704</v>
          </cell>
          <cell r="L12" t="str">
            <v>e420d435d</v>
          </cell>
          <cell r="M12" t="str">
            <v>2611101 - Petrolina - PE</v>
          </cell>
          <cell r="N12">
            <v>852.29</v>
          </cell>
        </row>
        <row r="13">
          <cell r="C13" t="str">
            <v>HOSPITAL DOM MALAN (COVID-19)</v>
          </cell>
          <cell r="E13" t="str">
            <v>5.18 - Teledonia Fixa</v>
          </cell>
          <cell r="F13">
            <v>76535764002278</v>
          </cell>
          <cell r="G13" t="str">
            <v>OI S.A.</v>
          </cell>
          <cell r="H13" t="str">
            <v>S</v>
          </cell>
          <cell r="I13" t="str">
            <v>N</v>
          </cell>
          <cell r="J13" t="str">
            <v>FATURA</v>
          </cell>
          <cell r="N13">
            <v>135.21</v>
          </cell>
        </row>
        <row r="14">
          <cell r="C14" t="str">
            <v>HOSPITAL DOM MALAN (COVID-19)</v>
          </cell>
          <cell r="E14" t="str">
            <v>5.13 - Água e Esgoto</v>
          </cell>
          <cell r="F14">
            <v>9769035000164</v>
          </cell>
          <cell r="G14" t="str">
            <v xml:space="preserve">COMPANHIA PERNAMBUCANA DE SANEAMENTO </v>
          </cell>
          <cell r="H14" t="str">
            <v>S</v>
          </cell>
          <cell r="I14" t="str">
            <v>N</v>
          </cell>
          <cell r="J14" t="str">
            <v>FATURA</v>
          </cell>
          <cell r="N14">
            <v>1507.29</v>
          </cell>
        </row>
        <row r="15">
          <cell r="C15" t="str">
            <v>HOSPITAL DOM MALAN (COVID-19)</v>
          </cell>
          <cell r="E15" t="str">
            <v>5.12 - Energia Elétrica</v>
          </cell>
          <cell r="F15">
            <v>10835932000108</v>
          </cell>
          <cell r="G15" t="str">
            <v>COMPANHIA DE ENERGIA ELETRICA DE PE</v>
          </cell>
          <cell r="H15" t="str">
            <v>S</v>
          </cell>
          <cell r="I15" t="str">
            <v>N</v>
          </cell>
          <cell r="J15" t="str">
            <v>FATURA</v>
          </cell>
          <cell r="N15">
            <v>1037.0899999999999</v>
          </cell>
        </row>
        <row r="16">
          <cell r="C16" t="str">
            <v>HOSPITAL DOM MALAN (COVID-19)</v>
          </cell>
          <cell r="E16" t="str">
            <v>5.3 - Locação de Máquinas e Equipamentos</v>
          </cell>
          <cell r="F16">
            <v>10279299000119</v>
          </cell>
          <cell r="G16" t="str">
            <v>RGRAPH LOC. COM E SER. LTDA</v>
          </cell>
          <cell r="H16" t="str">
            <v>S</v>
          </cell>
          <cell r="I16" t="str">
            <v>N</v>
          </cell>
          <cell r="J16" t="str">
            <v>FATURA</v>
          </cell>
          <cell r="N16">
            <v>338.98</v>
          </cell>
        </row>
        <row r="17">
          <cell r="C17" t="str">
            <v>HOSPITAL DOM MALAN (COVID-19)</v>
          </cell>
          <cell r="E17" t="str">
            <v>5.16 - Serviços Médico-Hospitalares, Odotonlogia e Laboratoriais</v>
          </cell>
          <cell r="F17">
            <v>12657631000167</v>
          </cell>
          <cell r="G17" t="str">
            <v>CDI CENTRO DE DIAGNOSTICO CLINICO E POR IMAGEM LTDA</v>
          </cell>
          <cell r="H17" t="str">
            <v>S</v>
          </cell>
          <cell r="I17" t="str">
            <v>S</v>
          </cell>
          <cell r="J17" t="str">
            <v>49155</v>
          </cell>
          <cell r="K17">
            <v>44720</v>
          </cell>
          <cell r="L17" t="str">
            <v>823778214</v>
          </cell>
          <cell r="M17" t="str">
            <v>2611101 - Petrolina - PE</v>
          </cell>
          <cell r="N17">
            <v>2150</v>
          </cell>
        </row>
        <row r="18">
          <cell r="C18" t="str">
            <v>HOSPITAL DOM MALAN (COVID-19)</v>
          </cell>
          <cell r="E18" t="str">
            <v>5.16 - Serviços Médico-Hospitalares, Odotonlogia e Laboratoriais</v>
          </cell>
          <cell r="F18">
            <v>12342816000182</v>
          </cell>
          <cell r="G18" t="str">
            <v>ALL MEDICAL SERVICOS MEDICOS LTDA</v>
          </cell>
          <cell r="H18" t="str">
            <v>S</v>
          </cell>
          <cell r="I18" t="str">
            <v>S</v>
          </cell>
          <cell r="J18" t="str">
            <v>3919</v>
          </cell>
          <cell r="K18">
            <v>44720</v>
          </cell>
          <cell r="L18" t="str">
            <v>3ca02e1e4</v>
          </cell>
          <cell r="M18" t="str">
            <v>2611101 - Petrolina - PE</v>
          </cell>
          <cell r="N18">
            <v>300</v>
          </cell>
        </row>
        <row r="19">
          <cell r="C19" t="str">
            <v>HOSPITAL DOM MALAN (COVID-19)</v>
          </cell>
          <cell r="E19" t="str">
            <v>5.16 - Serviços Médico-Hospitalares, Odotonlogia e Laboratoriais</v>
          </cell>
          <cell r="F19">
            <v>8683483000188</v>
          </cell>
          <cell r="G19" t="str">
            <v>CONSULTORIO OTORRINOLARINGOLOGICO DO VALE DO SÃO F</v>
          </cell>
          <cell r="H19" t="str">
            <v>S</v>
          </cell>
          <cell r="I19" t="str">
            <v>S</v>
          </cell>
          <cell r="J19" t="str">
            <v>1568</v>
          </cell>
          <cell r="K19">
            <v>44726</v>
          </cell>
          <cell r="L19" t="str">
            <v>84b936902</v>
          </cell>
          <cell r="M19" t="str">
            <v>2611101 - Petrolina - PE</v>
          </cell>
          <cell r="N19">
            <v>450</v>
          </cell>
        </row>
        <row r="20">
          <cell r="C20" t="str">
            <v>HOSPITAL DOM MALAN (COVID-19)</v>
          </cell>
          <cell r="E20" t="str">
            <v>5.16 - Serviços Médico-Hospitalares, Odotonlogia e Laboratoriais</v>
          </cell>
          <cell r="F20">
            <v>4509221000140</v>
          </cell>
          <cell r="G20" t="str">
            <v>BABY LAB LABORATORIOS CLINICOS S/S - EPP</v>
          </cell>
          <cell r="H20" t="str">
            <v>S</v>
          </cell>
          <cell r="I20" t="str">
            <v>S</v>
          </cell>
          <cell r="J20" t="str">
            <v>20222400</v>
          </cell>
          <cell r="K20">
            <v>44714</v>
          </cell>
          <cell r="L20" t="str">
            <v>6C3AA1903</v>
          </cell>
          <cell r="M20" t="str">
            <v>2918407 - Juazeiro - BA</v>
          </cell>
          <cell r="N20">
            <v>1688.16</v>
          </cell>
        </row>
        <row r="21">
          <cell r="C21" t="str">
            <v>HOSPITAL DOM MALAN (COVID-19)</v>
          </cell>
          <cell r="E21" t="str">
            <v>5.10 - Detetização/Tratamento de Resíduos e Afins</v>
          </cell>
          <cell r="F21">
            <v>11863530000180</v>
          </cell>
          <cell r="G21" t="str">
            <v>BRASCON GESTAO AMBIENTAL LTDA</v>
          </cell>
          <cell r="H21" t="str">
            <v>S</v>
          </cell>
          <cell r="I21" t="str">
            <v>S</v>
          </cell>
          <cell r="J21" t="str">
            <v>00113221</v>
          </cell>
          <cell r="K21">
            <v>44713</v>
          </cell>
          <cell r="M21" t="str">
            <v>2611309 - Pombos - PE</v>
          </cell>
          <cell r="N21">
            <v>1274.47</v>
          </cell>
        </row>
        <row r="22">
          <cell r="C22" t="str">
            <v>HOSPITAL DOM MALAN (COVID-19)</v>
          </cell>
          <cell r="E22" t="str">
            <v>5.23 - Limpeza e Conservação</v>
          </cell>
          <cell r="F22">
            <v>10229013000190</v>
          </cell>
          <cell r="G22" t="str">
            <v>INTERCLEAN ADMINISTRACAO LTDA</v>
          </cell>
          <cell r="H22" t="str">
            <v>S</v>
          </cell>
          <cell r="I22" t="str">
            <v>S</v>
          </cell>
          <cell r="J22" t="str">
            <v>00000635</v>
          </cell>
          <cell r="K22">
            <v>44713</v>
          </cell>
          <cell r="L22" t="str">
            <v>12CE-RK4Z</v>
          </cell>
          <cell r="M22" t="str">
            <v>2611606 - Recife - PE</v>
          </cell>
          <cell r="N22">
            <v>17643.89</v>
          </cell>
        </row>
        <row r="23">
          <cell r="C23" t="str">
            <v>HOSPITAL DOM MALAN (COVID-19)</v>
          </cell>
          <cell r="E23" t="str">
            <v>5.5 - Reparo e Manutenção de Máquinas e Equipamentos</v>
          </cell>
          <cell r="F23">
            <v>3480539000183</v>
          </cell>
          <cell r="G23" t="str">
            <v>SL ENGENHARIA HOSPITALAR LTDA</v>
          </cell>
          <cell r="H23" t="str">
            <v>S</v>
          </cell>
          <cell r="I23" t="str">
            <v>S</v>
          </cell>
          <cell r="J23" t="str">
            <v>000010111</v>
          </cell>
          <cell r="K23">
            <v>44714</v>
          </cell>
          <cell r="L23" t="str">
            <v>HDLK25637</v>
          </cell>
          <cell r="M23" t="str">
            <v>2607901 - Jaboatão dos Guararapes - PE</v>
          </cell>
          <cell r="N23">
            <v>1366.13</v>
          </cell>
        </row>
        <row r="24">
          <cell r="C24" t="str">
            <v>HOSPITAL DOM MALAN (COVID-19)</v>
          </cell>
          <cell r="E24" t="str">
            <v>5.5 - Reparo e Manutenção de Máquinas e Equipamentos</v>
          </cell>
          <cell r="F24">
            <v>9014387000100</v>
          </cell>
          <cell r="G24" t="str">
            <v>COMPLETA SERVICOS DE AR CONDICIONADO ME</v>
          </cell>
          <cell r="H24" t="str">
            <v>S</v>
          </cell>
          <cell r="I24" t="str">
            <v>S</v>
          </cell>
          <cell r="J24" t="str">
            <v>00001669</v>
          </cell>
          <cell r="K24">
            <v>44711</v>
          </cell>
          <cell r="L24" t="str">
            <v>FIWB-APMF</v>
          </cell>
          <cell r="M24" t="str">
            <v>2611606 - Recife - PE</v>
          </cell>
          <cell r="N24">
            <v>878.19</v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4D2D-08CA-49F8-86DA-467011ABF5CE}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9039744000780</v>
      </c>
      <c r="B2" s="4" t="str">
        <f>'[1]TCE - ANEXO IV - Preencher'!C11</f>
        <v>HOSPITAL DOM MALAN (COVID-19)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44726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113.66</v>
      </c>
    </row>
    <row r="3" spans="1:12" s="8" customFormat="1" ht="19.5" customHeight="1" x14ac:dyDescent="0.2">
      <c r="A3" s="3">
        <f>IFERROR(VLOOKUP(B3,'[1]DADOS (OCULTAR)'!$Q$3:$S$103,3,0),"")</f>
        <v>9039744000780</v>
      </c>
      <c r="B3" s="4" t="str">
        <f>'[1]TCE - ANEXO IV - Preencher'!C12</f>
        <v>HOSPITAL DOM MALAN (COVID-19)</v>
      </c>
      <c r="C3" s="4" t="str">
        <f>'[1]TCE - ANEXO IV - Preencher'!E12</f>
        <v>1.99 - Outras Despesas com Pessoal</v>
      </c>
      <c r="D3" s="3">
        <f>'[1]TCE - ANEXO IV - Preencher'!F12</f>
        <v>8380889000434</v>
      </c>
      <c r="E3" s="5" t="str">
        <f>'[1]TCE - ANEXO IV - Preencher'!G12</f>
        <v>ATLANTICO TRANSPORTES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00000017559</v>
      </c>
      <c r="I3" s="6">
        <f>IF('[1]TCE - ANEXO IV - Preencher'!K12="","",'[1]TCE - ANEXO IV - Preencher'!K12)</f>
        <v>44704</v>
      </c>
      <c r="J3" s="5" t="str">
        <f>'[1]TCE - ANEXO IV - Preencher'!L12</f>
        <v>e420d435d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852.29</v>
      </c>
    </row>
    <row r="4" spans="1:12" s="8" customFormat="1" ht="19.5" customHeight="1" x14ac:dyDescent="0.2">
      <c r="A4" s="3">
        <f>IFERROR(VLOOKUP(B4,'[1]DADOS (OCULTAR)'!$Q$3:$S$103,3,0),"")</f>
        <v>9039744000780</v>
      </c>
      <c r="B4" s="4" t="str">
        <f>'[1]TCE - ANEXO IV - Preencher'!C13</f>
        <v>HOSPITAL DOM MALAN (COVID-19)</v>
      </c>
      <c r="C4" s="4" t="str">
        <f>'[1]TCE - ANEXO IV - Preencher'!E13</f>
        <v>5.18 - Teledonia Fixa</v>
      </c>
      <c r="D4" s="3">
        <f>'[1]TCE - ANEXO IV - Preencher'!F13</f>
        <v>76535764002278</v>
      </c>
      <c r="E4" s="5" t="str">
        <f>'[1]TCE - ANEXO IV - Preencher'!G13</f>
        <v>OI S.A.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135.21</v>
      </c>
    </row>
    <row r="5" spans="1:12" s="8" customFormat="1" ht="19.5" customHeight="1" x14ac:dyDescent="0.2">
      <c r="A5" s="3">
        <f>IFERROR(VLOOKUP(B5,'[1]DADOS (OCULTAR)'!$Q$3:$S$103,3,0),"")</f>
        <v>9039744000780</v>
      </c>
      <c r="B5" s="4" t="str">
        <f>'[1]TCE - ANEXO IV - Preencher'!C14</f>
        <v>HOSPITAL DOM MALAN (COVID-19)</v>
      </c>
      <c r="C5" s="4" t="str">
        <f>'[1]TCE - ANEXO IV - Preencher'!E14</f>
        <v>5.13 - Água e Esgoto</v>
      </c>
      <c r="D5" s="3">
        <f>'[1]TCE - ANEXO IV - Preencher'!F14</f>
        <v>9769035000164</v>
      </c>
      <c r="E5" s="5" t="str">
        <f>'[1]TCE - ANEXO IV - Preencher'!G14</f>
        <v xml:space="preserve">COMPANHIA PERNAMBUCANA DE SANEAMENTO 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FATURA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1507.29</v>
      </c>
    </row>
    <row r="6" spans="1:12" s="8" customFormat="1" ht="19.5" customHeight="1" x14ac:dyDescent="0.2">
      <c r="A6" s="3">
        <f>IFERROR(VLOOKUP(B6,'[1]DADOS (OCULTAR)'!$Q$3:$S$103,3,0),"")</f>
        <v>9039744000780</v>
      </c>
      <c r="B6" s="4" t="str">
        <f>'[1]TCE - ANEXO IV - Preencher'!C15</f>
        <v>HOSPITAL DOM MALAN (COVID-19)</v>
      </c>
      <c r="C6" s="4" t="str">
        <f>'[1]TCE - ANEXO IV - Preencher'!E15</f>
        <v>5.12 - Energia Elétrica</v>
      </c>
      <c r="D6" s="3">
        <f>'[1]TCE - ANEXO IV - Preencher'!F15</f>
        <v>10835932000108</v>
      </c>
      <c r="E6" s="5" t="str">
        <f>'[1]TCE - ANEXO IV - Preencher'!G15</f>
        <v>COMPANHIA DE ENERGIA ELETRICA DE PE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FATURA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1037.0899999999999</v>
      </c>
    </row>
    <row r="7" spans="1:12" s="8" customFormat="1" ht="19.5" customHeight="1" x14ac:dyDescent="0.2">
      <c r="A7" s="3">
        <f>IFERROR(VLOOKUP(B7,'[1]DADOS (OCULTAR)'!$Q$3:$S$103,3,0),"")</f>
        <v>9039744000780</v>
      </c>
      <c r="B7" s="4" t="str">
        <f>'[1]TCE - ANEXO IV - Preencher'!C16</f>
        <v>HOSPITAL DOM MALAN (COVID-19)</v>
      </c>
      <c r="C7" s="4" t="str">
        <f>'[1]TCE - ANEXO IV - Preencher'!E16</f>
        <v>5.3 - Locação de Máquinas e Equipamentos</v>
      </c>
      <c r="D7" s="3">
        <f>'[1]TCE - ANEXO IV - Preencher'!F16</f>
        <v>10279299000119</v>
      </c>
      <c r="E7" s="5" t="str">
        <f>'[1]TCE - ANEXO IV - Preencher'!G16</f>
        <v>RGRAPH LOC. COM E SER. LTDA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FATURA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338.98</v>
      </c>
    </row>
    <row r="8" spans="1:12" s="8" customFormat="1" ht="19.5" customHeight="1" x14ac:dyDescent="0.2">
      <c r="A8" s="3">
        <f>IFERROR(VLOOKUP(B8,'[1]DADOS (OCULTAR)'!$Q$3:$S$103,3,0),"")</f>
        <v>9039744000780</v>
      </c>
      <c r="B8" s="4" t="str">
        <f>'[1]TCE - ANEXO IV - Preencher'!C17</f>
        <v>HOSPITAL DOM MALAN (COVID-19)</v>
      </c>
      <c r="C8" s="4" t="str">
        <f>'[1]TCE - ANEXO IV - Preencher'!E17</f>
        <v>5.16 - Serviços Médico-Hospitalares, Odotonlogia e Laboratoriais</v>
      </c>
      <c r="D8" s="3">
        <f>'[1]TCE - ANEXO IV - Preencher'!F17</f>
        <v>12657631000167</v>
      </c>
      <c r="E8" s="5" t="str">
        <f>'[1]TCE - ANEXO IV - Preencher'!G17</f>
        <v>CDI CENTRO DE DIAGNOSTICO CLINICO E POR IMAGEM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49155</v>
      </c>
      <c r="I8" s="6">
        <f>IF('[1]TCE - ANEXO IV - Preencher'!K17="","",'[1]TCE - ANEXO IV - Preencher'!K17)</f>
        <v>44720</v>
      </c>
      <c r="J8" s="5" t="str">
        <f>'[1]TCE - ANEXO IV - Preencher'!L17</f>
        <v>823778214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2150</v>
      </c>
    </row>
    <row r="9" spans="1:12" s="8" customFormat="1" ht="19.5" customHeight="1" x14ac:dyDescent="0.2">
      <c r="A9" s="3">
        <f>IFERROR(VLOOKUP(B9,'[1]DADOS (OCULTAR)'!$Q$3:$S$103,3,0),"")</f>
        <v>9039744000780</v>
      </c>
      <c r="B9" s="4" t="str">
        <f>'[1]TCE - ANEXO IV - Preencher'!C18</f>
        <v>HOSPITAL DOM MALAN (COVID-19)</v>
      </c>
      <c r="C9" s="4" t="str">
        <f>'[1]TCE - ANEXO IV - Preencher'!E18</f>
        <v>5.16 - Serviços Médico-Hospitalares, Odotonlogia e Laboratoriais</v>
      </c>
      <c r="D9" s="3">
        <f>'[1]TCE - ANEXO IV - Preencher'!F18</f>
        <v>12342816000182</v>
      </c>
      <c r="E9" s="5" t="str">
        <f>'[1]TCE - ANEXO IV - Preencher'!G18</f>
        <v>ALL MEDICAL SERVICOS MEDICOS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3919</v>
      </c>
      <c r="I9" s="6">
        <f>IF('[1]TCE - ANEXO IV - Preencher'!K18="","",'[1]TCE - ANEXO IV - Preencher'!K18)</f>
        <v>44720</v>
      </c>
      <c r="J9" s="5" t="str">
        <f>'[1]TCE - ANEXO IV - Preencher'!L18</f>
        <v>3ca02e1e4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300</v>
      </c>
    </row>
    <row r="10" spans="1:12" s="8" customFormat="1" ht="19.5" customHeight="1" x14ac:dyDescent="0.2">
      <c r="A10" s="3">
        <f>IFERROR(VLOOKUP(B10,'[1]DADOS (OCULTAR)'!$Q$3:$S$103,3,0),"")</f>
        <v>9039744000780</v>
      </c>
      <c r="B10" s="4" t="str">
        <f>'[1]TCE - ANEXO IV - Preencher'!C19</f>
        <v>HOSPITAL DOM MALAN (COVID-19)</v>
      </c>
      <c r="C10" s="4" t="str">
        <f>'[1]TCE - ANEXO IV - Preencher'!E19</f>
        <v>5.16 - Serviços Médico-Hospitalares, Odotonlogia e Laboratoriais</v>
      </c>
      <c r="D10" s="3">
        <f>'[1]TCE - ANEXO IV - Preencher'!F19</f>
        <v>8683483000188</v>
      </c>
      <c r="E10" s="5" t="str">
        <f>'[1]TCE - ANEXO IV - Preencher'!G19</f>
        <v>CONSULTORIO OTORRINOLARINGOLOGICO DO VALE DO SÃO F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1568</v>
      </c>
      <c r="I10" s="6">
        <f>IF('[1]TCE - ANEXO IV - Preencher'!K19="","",'[1]TCE - ANEXO IV - Preencher'!K19)</f>
        <v>44726</v>
      </c>
      <c r="J10" s="5" t="str">
        <f>'[1]TCE - ANEXO IV - Preencher'!L19</f>
        <v>84b936902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450</v>
      </c>
    </row>
    <row r="11" spans="1:12" s="8" customFormat="1" ht="19.5" customHeight="1" x14ac:dyDescent="0.2">
      <c r="A11" s="3">
        <f>IFERROR(VLOOKUP(B11,'[1]DADOS (OCULTAR)'!$Q$3:$S$103,3,0),"")</f>
        <v>9039744000780</v>
      </c>
      <c r="B11" s="4" t="str">
        <f>'[1]TCE - ANEXO IV - Preencher'!C20</f>
        <v>HOSPITAL DOM MALAN (COVID-19)</v>
      </c>
      <c r="C11" s="4" t="str">
        <f>'[1]TCE - ANEXO IV - Preencher'!E20</f>
        <v>5.16 - Serviços Médico-Hospitalares, Odotonlogia e Laboratoriais</v>
      </c>
      <c r="D11" s="3">
        <f>'[1]TCE - ANEXO IV - Preencher'!F20</f>
        <v>4509221000140</v>
      </c>
      <c r="E11" s="5" t="str">
        <f>'[1]TCE - ANEXO IV - Preencher'!G20</f>
        <v>BABY LAB LABORATORIOS CLINICOS S/S - EPP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20222400</v>
      </c>
      <c r="I11" s="6">
        <f>IF('[1]TCE - ANEXO IV - Preencher'!K20="","",'[1]TCE - ANEXO IV - Preencher'!K20)</f>
        <v>44714</v>
      </c>
      <c r="J11" s="5" t="str">
        <f>'[1]TCE - ANEXO IV - Preencher'!L20</f>
        <v>6C3AA1903</v>
      </c>
      <c r="K11" s="5" t="str">
        <f>IF(F11="B",LEFT('[1]TCE - ANEXO IV - Preencher'!M20,2),IF(F11="S",LEFT('[1]TCE - ANEXO IV - Preencher'!M20,7),IF('[1]TCE - ANEXO IV - Preencher'!H20="","")))</f>
        <v>2918407</v>
      </c>
      <c r="L11" s="7">
        <f>'[1]TCE - ANEXO IV - Preencher'!N20</f>
        <v>1688.16</v>
      </c>
    </row>
    <row r="12" spans="1:12" s="8" customFormat="1" ht="19.5" customHeight="1" x14ac:dyDescent="0.2">
      <c r="A12" s="3">
        <f>IFERROR(VLOOKUP(B12,'[1]DADOS (OCULTAR)'!$Q$3:$S$103,3,0),"")</f>
        <v>9039744000780</v>
      </c>
      <c r="B12" s="4" t="str">
        <f>'[1]TCE - ANEXO IV - Preencher'!C21</f>
        <v>HOSPITAL DOM MALAN (COVID-19)</v>
      </c>
      <c r="C12" s="4" t="str">
        <f>'[1]TCE - ANEXO IV - Preencher'!E21</f>
        <v>5.10 - Detetização/Tratamento de Resíduos e Afins</v>
      </c>
      <c r="D12" s="3">
        <f>'[1]TCE - ANEXO IV - Preencher'!F21</f>
        <v>11863530000180</v>
      </c>
      <c r="E12" s="5" t="str">
        <f>'[1]TCE - ANEXO IV - Preencher'!G21</f>
        <v>BRASCON GESTAO AMBIENTAL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00113221</v>
      </c>
      <c r="I12" s="6">
        <f>IF('[1]TCE - ANEXO IV - Preencher'!K21="","",'[1]TCE - ANEXO IV - Preencher'!K21)</f>
        <v>44713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2611309</v>
      </c>
      <c r="L12" s="7">
        <f>'[1]TCE - ANEXO IV - Preencher'!N21</f>
        <v>1274.47</v>
      </c>
    </row>
    <row r="13" spans="1:12" s="8" customFormat="1" ht="19.5" customHeight="1" x14ac:dyDescent="0.2">
      <c r="A13" s="3">
        <f>IFERROR(VLOOKUP(B13,'[1]DADOS (OCULTAR)'!$Q$3:$S$103,3,0),"")</f>
        <v>9039744000780</v>
      </c>
      <c r="B13" s="4" t="str">
        <f>'[1]TCE - ANEXO IV - Preencher'!C22</f>
        <v>HOSPITAL DOM MALAN (COVID-19)</v>
      </c>
      <c r="C13" s="4" t="str">
        <f>'[1]TCE - ANEXO IV - Preencher'!E22</f>
        <v>5.23 - Limpeza e Conservação</v>
      </c>
      <c r="D13" s="3">
        <f>'[1]TCE - ANEXO IV - Preencher'!F22</f>
        <v>10229013000190</v>
      </c>
      <c r="E13" s="5" t="str">
        <f>'[1]TCE - ANEXO IV - Preencher'!G22</f>
        <v>INTERCLEAN ADMINISTRACAO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00000635</v>
      </c>
      <c r="I13" s="6">
        <f>IF('[1]TCE - ANEXO IV - Preencher'!K22="","",'[1]TCE - ANEXO IV - Preencher'!K22)</f>
        <v>44713</v>
      </c>
      <c r="J13" s="5" t="str">
        <f>'[1]TCE - ANEXO IV - Preencher'!L22</f>
        <v>12CE-RK4Z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17643.89</v>
      </c>
    </row>
    <row r="14" spans="1:12" s="8" customFormat="1" ht="19.5" customHeight="1" x14ac:dyDescent="0.2">
      <c r="A14" s="3">
        <f>IFERROR(VLOOKUP(B14,'[1]DADOS (OCULTAR)'!$Q$3:$S$103,3,0),"")</f>
        <v>9039744000780</v>
      </c>
      <c r="B14" s="4" t="str">
        <f>'[1]TCE - ANEXO IV - Preencher'!C23</f>
        <v>HOSPITAL DOM MALAN (COVID-19)</v>
      </c>
      <c r="C14" s="4" t="str">
        <f>'[1]TCE - ANEXO IV - Preencher'!E23</f>
        <v>5.5 - Reparo e Manutenção de Máquinas e Equipamentos</v>
      </c>
      <c r="D14" s="3">
        <f>'[1]TCE - ANEXO IV - Preencher'!F23</f>
        <v>3480539000183</v>
      </c>
      <c r="E14" s="5" t="str">
        <f>'[1]TCE - ANEXO IV - Preencher'!G23</f>
        <v>SL ENGENHARIA HOSPITALAR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000010111</v>
      </c>
      <c r="I14" s="6">
        <f>IF('[1]TCE - ANEXO IV - Preencher'!K23="","",'[1]TCE - ANEXO IV - Preencher'!K23)</f>
        <v>44714</v>
      </c>
      <c r="J14" s="5" t="str">
        <f>'[1]TCE - ANEXO IV - Preencher'!L23</f>
        <v>HDLK25637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1366.13</v>
      </c>
    </row>
    <row r="15" spans="1:12" s="8" customFormat="1" ht="19.5" customHeight="1" x14ac:dyDescent="0.2">
      <c r="A15" s="3">
        <f>IFERROR(VLOOKUP(B15,'[1]DADOS (OCULTAR)'!$Q$3:$S$103,3,0),"")</f>
        <v>9039744000780</v>
      </c>
      <c r="B15" s="4" t="str">
        <f>'[1]TCE - ANEXO IV - Preencher'!C24</f>
        <v>HOSPITAL DOM MALAN (COVID-19)</v>
      </c>
      <c r="C15" s="4" t="str">
        <f>'[1]TCE - ANEXO IV - Preencher'!E24</f>
        <v>5.5 - Reparo e Manutenção de Máquinas e Equipamentos</v>
      </c>
      <c r="D15" s="3">
        <f>'[1]TCE - ANEXO IV - Preencher'!F24</f>
        <v>9014387000100</v>
      </c>
      <c r="E15" s="5" t="str">
        <f>'[1]TCE - ANEXO IV - Preencher'!G24</f>
        <v>COMPLETA SERVICOS DE AR CONDICIONADO ME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00001669</v>
      </c>
      <c r="I15" s="6">
        <f>IF('[1]TCE - ANEXO IV - Preencher'!K24="","",'[1]TCE - ANEXO IV - Preencher'!K24)</f>
        <v>44711</v>
      </c>
      <c r="J15" s="5" t="str">
        <f>'[1]TCE - ANEXO IV - Preencher'!L24</f>
        <v>FIWB-APMF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878.19</v>
      </c>
    </row>
    <row r="16" spans="1:12" s="8" customFormat="1" ht="19.5" customHeight="1" x14ac:dyDescent="0.2">
      <c r="A16" s="3" t="str">
        <f>IFERROR(VLOOKUP(B16,'[1]DADOS (OCULTAR)'!$Q$3:$S$103,3,0),"")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(OCULTAR)'!$Q$3:$S$103,3,0),"")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(OCULTAR)'!$Q$3:$S$103,3,0),"")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(OCULTAR)'!$Q$3:$S$103,3,0),"")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(OCULTAR)'!$Q$3:$S$103,3,0),"")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(OCULTAR)'!$Q$3:$S$103,3,0),"")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(OCULTAR)'!$Q$3:$S$103,3,0),"")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(OCULTAR)'!$Q$3:$S$103,3,0),"")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(OCULTAR)'!$Q$3:$S$103,3,0),"")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(OCULTAR)'!$Q$3:$S$103,3,0),"")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(OCULTAR)'!$Q$3:$S$103,3,0),"")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(OCULTAR)'!$Q$3:$S$103,3,0),"")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(OCULTAR)'!$Q$3:$S$103,3,0),"")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(OCULTAR)'!$Q$3:$S$103,3,0),"")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(OCULTAR)'!$Q$3:$S$103,3,0),"")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(OCULTAR)'!$Q$3:$S$103,3,0),"")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(OCULTAR)'!$Q$3:$S$103,3,0),"")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(OCULTAR)'!$Q$3:$S$103,3,0),"")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(OCULTAR)'!$Q$3:$S$103,3,0),"")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(OCULTAR)'!$Q$3:$S$103,3,0),"")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(OCULTAR)'!$Q$3:$S$103,3,0),"")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(OCULTAR)'!$Q$3:$S$103,3,0),"")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(OCULTAR)'!$Q$3:$S$103,3,0),"")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(OCULTAR)'!$Q$3:$S$103,3,0),"")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(OCULTAR)'!$Q$3:$S$103,3,0),"")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(OCULTAR)'!$Q$3:$S$103,3,0),"")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(OCULTAR)'!$Q$3:$S$103,3,0),"")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(OCULTAR)'!$Q$3:$S$103,3,0),"")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(OCULTAR)'!$Q$3:$S$103,3,0),"")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(OCULTAR)'!$Q$3:$S$103,3,0),"")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(OCULTAR)'!$Q$3:$S$103,3,0),"")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(OCULTAR)'!$Q$3:$S$103,3,0),"")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(OCULTAR)'!$Q$3:$S$103,3,0),"")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(OCULTAR)'!$Q$3:$S$103,3,0),"")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(OCULTAR)'!$Q$3:$S$103,3,0),"")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(OCULTAR)'!$Q$3:$S$103,3,0),"")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(OCULTAR)'!$Q$3:$S$103,3,0),"")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(OCULTAR)'!$Q$3:$S$103,3,0),"")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(OCULTAR)'!$Q$3:$S$103,3,0),"")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(OCULTAR)'!$Q$3:$S$103,3,0),"")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(OCULTAR)'!$Q$3:$S$103,3,0),"")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(OCULTAR)'!$Q$3:$S$103,3,0),"")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- 2022_05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2022-06-29T18:51:32Z</dcterms:created>
  <dcterms:modified xsi:type="dcterms:W3CDTF">2022-06-29T18:52:28Z</dcterms:modified>
</cp:coreProperties>
</file>