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1.2022\6-COVID\1-PCF 2022\14 TCE\EXCEL\"/>
    </mc:Choice>
  </mc:AlternateContent>
  <xr:revisionPtr revIDLastSave="0" documentId="8_{54D5B451-068D-4C64-9FE5-C5A736EBC4FE}" xr6:coauthVersionLast="47" xr6:coauthVersionMax="47" xr10:uidLastSave="{00000000-0000-0000-0000-000000000000}"/>
  <bookViews>
    <workbookView xWindow="-120" yWindow="-120" windowWidth="24240" windowHeight="13140" xr2:uid="{DC3DAAA4-41A6-41EA-B9EF-1D33CF2923CE}"/>
  </bookViews>
  <sheets>
    <sheet name="HDM - despesas gerais - 2022_0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<sst xmlns="http://schemas.openxmlformats.org/spreadsheetml/2006/main" count="12" uniqueCount="12">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</sst>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1.2022/6-COVID/1-PCF%202022/13%20PCF/13.2%20-%20PCF%20em%20EXCEL%20-%20COVID%20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MALAN (COVID-19)</v>
          </cell>
          <cell r="E11" t="str">
            <v>1.99 - Outras Despesas com Pessoal</v>
          </cell>
          <cell r="F11">
            <v>9039744000780</v>
          </cell>
          <cell r="G11" t="str">
            <v xml:space="preserve">REFEITÓRIO FUNCIONÁRIOS HDM </v>
          </cell>
          <cell r="H11" t="str">
            <v>S</v>
          </cell>
          <cell r="I11" t="str">
            <v>N</v>
          </cell>
          <cell r="N11">
            <v>1874.72</v>
          </cell>
        </row>
        <row r="12">
          <cell r="C12" t="str">
            <v>HOSPITAL DOM MALAN (COVID-19)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44609</v>
          </cell>
          <cell r="N12">
            <v>105.68</v>
          </cell>
        </row>
        <row r="13">
          <cell r="C13" t="str">
            <v>HOSPITAL DOM MALAN (COVID-19)</v>
          </cell>
          <cell r="E13" t="str">
            <v>1.99 - Outras Despesas com Pessoal</v>
          </cell>
          <cell r="F13">
            <v>8380889000434</v>
          </cell>
          <cell r="G13" t="str">
            <v>ATLANTICO TRANSPORTES LTDA</v>
          </cell>
          <cell r="H13" t="str">
            <v>S</v>
          </cell>
          <cell r="I13" t="str">
            <v>S</v>
          </cell>
          <cell r="J13" t="str">
            <v>00000013944</v>
          </cell>
          <cell r="K13">
            <v>44560</v>
          </cell>
          <cell r="L13" t="str">
            <v>f6b761ed9</v>
          </cell>
          <cell r="M13" t="str">
            <v>2611101 - Petrolina - PE</v>
          </cell>
          <cell r="N13">
            <v>837.05</v>
          </cell>
        </row>
        <row r="14">
          <cell r="C14" t="str">
            <v>HOSPITAL DOM MALAN (COVID-19)</v>
          </cell>
          <cell r="E14" t="str">
            <v>5.18 - Teledonia Fixa</v>
          </cell>
          <cell r="F14">
            <v>76535764002278</v>
          </cell>
          <cell r="G14" t="str">
            <v>OI S.A.</v>
          </cell>
          <cell r="H14" t="str">
            <v>S</v>
          </cell>
          <cell r="I14" t="str">
            <v>N</v>
          </cell>
          <cell r="J14" t="str">
            <v>FATURA</v>
          </cell>
          <cell r="N14">
            <v>127.38</v>
          </cell>
        </row>
        <row r="15">
          <cell r="C15" t="str">
            <v>HOSPITAL DOM MALAN (COVID-19)</v>
          </cell>
          <cell r="E15" t="str">
            <v>5.13 - Água e Esgoto</v>
          </cell>
          <cell r="F15">
            <v>9769035000164</v>
          </cell>
          <cell r="G15" t="str">
            <v xml:space="preserve">COMPANHIA PERNAMBUCANA DE SANEAMENTO </v>
          </cell>
          <cell r="H15" t="str">
            <v>S</v>
          </cell>
          <cell r="I15" t="str">
            <v>N</v>
          </cell>
          <cell r="J15" t="str">
            <v>FATURA</v>
          </cell>
          <cell r="N15">
            <v>1352.23</v>
          </cell>
        </row>
        <row r="16">
          <cell r="C16" t="str">
            <v>HOSPITAL DOM MALAN (COVID-19)</v>
          </cell>
          <cell r="E16" t="str">
            <v>5.12 - Energia Elétrica</v>
          </cell>
          <cell r="F16">
            <v>10835932000108</v>
          </cell>
          <cell r="G16" t="str">
            <v>COMPANHIA DE ENERGIA ELETRICA DE PE</v>
          </cell>
          <cell r="H16" t="str">
            <v>S</v>
          </cell>
          <cell r="I16" t="str">
            <v>N</v>
          </cell>
          <cell r="J16" t="str">
            <v>FATURA</v>
          </cell>
          <cell r="N16">
            <v>1068.72</v>
          </cell>
        </row>
        <row r="17">
          <cell r="C17" t="str">
            <v>HOSPITAL DOM MALAN (COVID-19)</v>
          </cell>
          <cell r="E17" t="str">
            <v>5.3 - Locação de Máquinas e Equipamentos</v>
          </cell>
          <cell r="F17">
            <v>10279299000119</v>
          </cell>
          <cell r="G17" t="str">
            <v>RGRAPH LOC. COM E SER. LTDA</v>
          </cell>
          <cell r="H17" t="str">
            <v>S</v>
          </cell>
          <cell r="I17" t="str">
            <v>N</v>
          </cell>
          <cell r="J17" t="str">
            <v>FATURA</v>
          </cell>
          <cell r="K17">
            <v>44596</v>
          </cell>
          <cell r="N17">
            <v>234.59</v>
          </cell>
        </row>
        <row r="18">
          <cell r="C18" t="str">
            <v>HOSPITAL DOM MALAN (COVID-19)</v>
          </cell>
          <cell r="E18" t="str">
            <v>5.16 - Serviços Médico-Hospitalares, Odotonlogia e Laboratoriais</v>
          </cell>
          <cell r="F18">
            <v>3811242000153</v>
          </cell>
          <cell r="G18" t="str">
            <v xml:space="preserve">MEDICAT MEDICINA DO TRABALHO LTDA - ME </v>
          </cell>
          <cell r="H18" t="str">
            <v>S</v>
          </cell>
          <cell r="I18" t="str">
            <v>S</v>
          </cell>
          <cell r="J18" t="str">
            <v>43170</v>
          </cell>
          <cell r="K18">
            <v>44606</v>
          </cell>
          <cell r="L18" t="str">
            <v>43170</v>
          </cell>
          <cell r="M18" t="str">
            <v>2611101 - Petrolina - PE</v>
          </cell>
          <cell r="N18">
            <v>120</v>
          </cell>
        </row>
        <row r="19">
          <cell r="C19" t="str">
            <v>HOSPITAL DOM MALAN (COVID-19)</v>
          </cell>
          <cell r="E19" t="str">
            <v>5.16 - Serviços Médico-Hospitalares, Odotonlogia e Laboratoriais</v>
          </cell>
          <cell r="F19">
            <v>12342816000182</v>
          </cell>
          <cell r="G19" t="str">
            <v>ALL MEDICAL SERVICOS MEDICOS LTDA</v>
          </cell>
          <cell r="H19" t="str">
            <v>S</v>
          </cell>
          <cell r="I19" t="str">
            <v>S</v>
          </cell>
          <cell r="J19" t="str">
            <v>3330</v>
          </cell>
          <cell r="K19">
            <v>44615</v>
          </cell>
          <cell r="L19" t="str">
            <v>faa5cbec2</v>
          </cell>
          <cell r="M19" t="str">
            <v>2611101 - Petrolina - PE</v>
          </cell>
          <cell r="N19">
            <v>150</v>
          </cell>
        </row>
        <row r="20">
          <cell r="C20" t="str">
            <v>HOSPITAL DOM MALAN (COVID-19)</v>
          </cell>
          <cell r="E20" t="str">
            <v>5.16 - Serviços Médico-Hospitalares, Odotonlogia e Laboratoriais</v>
          </cell>
          <cell r="F20">
            <v>12657631000167</v>
          </cell>
          <cell r="G20" t="str">
            <v>CDI CENTRO DE DIAGNOSTICO CLINICO E POR IMAGEM LTDA</v>
          </cell>
          <cell r="H20" t="str">
            <v>S</v>
          </cell>
          <cell r="I20" t="str">
            <v>S</v>
          </cell>
          <cell r="J20" t="str">
            <v>45630</v>
          </cell>
          <cell r="K20">
            <v>44593</v>
          </cell>
          <cell r="L20" t="str">
            <v>52931eae7</v>
          </cell>
          <cell r="M20" t="str">
            <v>2611101 - Petrolina - PE</v>
          </cell>
          <cell r="N20">
            <v>500</v>
          </cell>
        </row>
        <row r="21">
          <cell r="C21" t="str">
            <v>HOSPITAL DOM MALAN (COVID-19)</v>
          </cell>
          <cell r="E21" t="str">
            <v>5.16 - Serviços Médico-Hospitalares, Odotonlogia e Laboratoriais</v>
          </cell>
          <cell r="F21">
            <v>8683483000188</v>
          </cell>
          <cell r="G21" t="str">
            <v>CONSULTORIO OTORRINOLARINGOLOGICO DO VALE DO SÃO F</v>
          </cell>
          <cell r="H21" t="str">
            <v>S</v>
          </cell>
          <cell r="I21" t="str">
            <v>S</v>
          </cell>
          <cell r="J21" t="str">
            <v>1332</v>
          </cell>
          <cell r="K21">
            <v>44601</v>
          </cell>
          <cell r="L21" t="str">
            <v>06e114d01</v>
          </cell>
          <cell r="M21" t="str">
            <v>2611101 - Petrolina - PE</v>
          </cell>
          <cell r="N21">
            <v>300</v>
          </cell>
        </row>
        <row r="22">
          <cell r="C22" t="str">
            <v>HOSPITAL DOM MALAN (COVID-19)</v>
          </cell>
          <cell r="E22" t="str">
            <v>5.16 - Serviços Médico-Hospitalares, Odotonlogia e Laboratoriais</v>
          </cell>
          <cell r="F22">
            <v>12342816000182</v>
          </cell>
          <cell r="G22" t="str">
            <v>ALL MEDICAL SERVICOS MEDICOS LTDA</v>
          </cell>
          <cell r="H22" t="str">
            <v>S</v>
          </cell>
          <cell r="I22" t="str">
            <v>S</v>
          </cell>
          <cell r="J22" t="str">
            <v>3223</v>
          </cell>
          <cell r="K22">
            <v>44594</v>
          </cell>
          <cell r="L22" t="str">
            <v>43089bcff</v>
          </cell>
          <cell r="M22" t="str">
            <v>2611101 - Petrolina - PE</v>
          </cell>
          <cell r="N22">
            <v>300</v>
          </cell>
        </row>
        <row r="23">
          <cell r="C23" t="str">
            <v>HOSPITAL DOM MALAN (COVID-19)</v>
          </cell>
          <cell r="E23" t="str">
            <v>5.16 - Serviços Médico-Hospitalares, Odotonlogia e Laboratoriais</v>
          </cell>
          <cell r="F23">
            <v>4509221000140</v>
          </cell>
          <cell r="G23" t="str">
            <v>BABY LAB LABORATORIOS CLINICOS S/S - EPP</v>
          </cell>
          <cell r="H23" t="str">
            <v>S</v>
          </cell>
          <cell r="I23" t="str">
            <v>S</v>
          </cell>
          <cell r="J23" t="str">
            <v>20222303</v>
          </cell>
          <cell r="K23">
            <v>44593</v>
          </cell>
          <cell r="L23" t="str">
            <v>0EE110B0F</v>
          </cell>
          <cell r="M23" t="str">
            <v>2918407 - Juazeiro - BA</v>
          </cell>
          <cell r="N23">
            <v>2661.34</v>
          </cell>
        </row>
        <row r="24">
          <cell r="C24" t="str">
            <v>HOSPITAL DOM MALAN (COVID-19)</v>
          </cell>
          <cell r="E24" t="str">
            <v>5.8 - Locação de Veículos Automotores</v>
          </cell>
          <cell r="F24">
            <v>17863255000180</v>
          </cell>
          <cell r="G24" t="str">
            <v xml:space="preserve">FLAVIA ALVES DE SOUSA ME </v>
          </cell>
          <cell r="H24" t="str">
            <v>S</v>
          </cell>
          <cell r="I24" t="str">
            <v>S</v>
          </cell>
          <cell r="J24" t="str">
            <v>3337</v>
          </cell>
          <cell r="K24">
            <v>44615</v>
          </cell>
          <cell r="L24" t="str">
            <v>c993051e6</v>
          </cell>
          <cell r="M24" t="str">
            <v>2611101 - Petrolina - PE</v>
          </cell>
          <cell r="N24">
            <v>7150</v>
          </cell>
        </row>
        <row r="25">
          <cell r="C25" t="str">
            <v>HOSPITAL DOM MALAN (COVID-19)</v>
          </cell>
          <cell r="E25" t="str">
            <v>5.10 - Detetização/Tratamento de Resíduos e Afins</v>
          </cell>
          <cell r="F25">
            <v>11863530000180</v>
          </cell>
          <cell r="G25" t="str">
            <v>BRASCON GESTAO AMBIENTAL LTDA</v>
          </cell>
          <cell r="H25" t="str">
            <v>S</v>
          </cell>
          <cell r="I25" t="str">
            <v>S</v>
          </cell>
          <cell r="J25" t="str">
            <v>00100345</v>
          </cell>
          <cell r="K25">
            <v>44593</v>
          </cell>
          <cell r="M25" t="str">
            <v>2611309 - Pombos - PE</v>
          </cell>
          <cell r="N25">
            <v>804.38</v>
          </cell>
        </row>
        <row r="26">
          <cell r="C26" t="str">
            <v>HOSPITAL DOM MALAN (COVID-19)</v>
          </cell>
          <cell r="E26" t="str">
            <v>5.23 - Limpeza e Conservação</v>
          </cell>
          <cell r="F26">
            <v>10229013000190</v>
          </cell>
          <cell r="G26" t="str">
            <v>INITERCLEAN ADMINISTRACAO LTDA</v>
          </cell>
          <cell r="H26" t="str">
            <v>S</v>
          </cell>
          <cell r="I26" t="str">
            <v>S</v>
          </cell>
          <cell r="J26" t="str">
            <v>00000561</v>
          </cell>
          <cell r="K26">
            <v>44593</v>
          </cell>
          <cell r="L26" t="str">
            <v>AJRH-GG6F</v>
          </cell>
          <cell r="M26" t="str">
            <v>2611606 - Recife - PE</v>
          </cell>
          <cell r="N26">
            <v>17643.89</v>
          </cell>
        </row>
        <row r="27">
          <cell r="C27" t="str">
            <v>HOSPITAL DOM MALAN (COVID-19)</v>
          </cell>
          <cell r="E27" t="str">
            <v>5.5 - Reparo e Manutenção de Máquinas e Equipamentos</v>
          </cell>
          <cell r="F27">
            <v>3480539000183</v>
          </cell>
          <cell r="G27" t="str">
            <v>SL ENGENHARIA HOSPITALAR LTDA</v>
          </cell>
          <cell r="H27" t="str">
            <v>S</v>
          </cell>
          <cell r="I27" t="str">
            <v>S</v>
          </cell>
          <cell r="J27" t="str">
            <v>000009202</v>
          </cell>
          <cell r="K27">
            <v>44596</v>
          </cell>
          <cell r="L27" t="str">
            <v>CXET09565</v>
          </cell>
          <cell r="M27" t="str">
            <v>2607901 - Jaboatão dos Guararapes - PE</v>
          </cell>
          <cell r="N27">
            <v>1541.76</v>
          </cell>
        </row>
        <row r="28">
          <cell r="C28" t="str">
            <v>HOSPITAL DOM MALAN (COVID-19)</v>
          </cell>
          <cell r="E28" t="str">
            <v>5.5 - Reparo e Manutenção de Máquinas e Equipamentos</v>
          </cell>
          <cell r="F28">
            <v>9014387000100</v>
          </cell>
          <cell r="G28" t="str">
            <v>COMPLETA SERVICOS DE AR CONDICIONADO ME</v>
          </cell>
          <cell r="H28" t="str">
            <v>S</v>
          </cell>
          <cell r="I28" t="str">
            <v>S</v>
          </cell>
          <cell r="J28" t="str">
            <v>00001612</v>
          </cell>
          <cell r="K28">
            <v>44585</v>
          </cell>
          <cell r="L28" t="str">
            <v>LTCG-36PR</v>
          </cell>
          <cell r="M28" t="str">
            <v>2611606 - Recife - PE</v>
          </cell>
          <cell r="N28">
            <v>996.34</v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470D-6212-4F7C-803F-5FC9AE154673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9039744000780</v>
      </c>
      <c r="B2" s="4" t="str">
        <f>'[1]TCE - ANEXO IV - Preencher'!C11</f>
        <v>HOSPITAL DOM MALAN (COVID-19)</v>
      </c>
      <c r="C2" s="4" t="str">
        <f>'[1]TCE - ANEXO IV - Preencher'!E11</f>
        <v>1.99 - Outras Despesas com Pessoal</v>
      </c>
      <c r="D2" s="3">
        <f>'[1]TCE - ANEXO IV - Preencher'!F11</f>
        <v>9039744000780</v>
      </c>
      <c r="E2" s="5" t="str">
        <f>'[1]TCE - ANEXO IV - Preencher'!G11</f>
        <v xml:space="preserve">REFEITÓRIO FUNCIONÁRIOS HDM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1874.72</v>
      </c>
    </row>
    <row r="3" spans="1:12" s="8" customFormat="1" ht="19.5" customHeight="1" x14ac:dyDescent="0.2">
      <c r="A3" s="3">
        <f>IFERROR(VLOOKUP(B3,'[1]DADOS (OCULTAR)'!$P$3:$R$91,3,0),"")</f>
        <v>9039744000780</v>
      </c>
      <c r="B3" s="4" t="str">
        <f>'[1]TCE - ANEXO IV - Preencher'!C12</f>
        <v>HOSPITAL DOM MALAN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44609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105.68</v>
      </c>
    </row>
    <row r="4" spans="1:12" s="8" customFormat="1" ht="19.5" customHeight="1" x14ac:dyDescent="0.2">
      <c r="A4" s="3">
        <f>IFERROR(VLOOKUP(B4,'[1]DADOS (OCULTAR)'!$P$3:$R$91,3,0),"")</f>
        <v>9039744000780</v>
      </c>
      <c r="B4" s="4" t="str">
        <f>'[1]TCE - ANEXO IV - Preencher'!C13</f>
        <v>HOSPITAL DOM MALAN (COVID-19)</v>
      </c>
      <c r="C4" s="4" t="str">
        <f>'[1]TCE - ANEXO IV - Preencher'!E13</f>
        <v>1.99 - Outras Despesas com Pessoal</v>
      </c>
      <c r="D4" s="3">
        <f>'[1]TCE - ANEXO IV - Preencher'!F13</f>
        <v>8380889000434</v>
      </c>
      <c r="E4" s="5" t="str">
        <f>'[1]TCE - ANEXO IV - Preencher'!G13</f>
        <v>ATLANTICO TRANSPORTES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00000013944</v>
      </c>
      <c r="I4" s="6">
        <f>IF('[1]TCE - ANEXO IV - Preencher'!K13="","",'[1]TCE - ANEXO IV - Preencher'!K13)</f>
        <v>44560</v>
      </c>
      <c r="J4" s="5" t="str">
        <f>'[1]TCE - ANEXO IV - Preencher'!L13</f>
        <v>f6b761ed9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837.05</v>
      </c>
    </row>
    <row r="5" spans="1:12" s="8" customFormat="1" ht="19.5" customHeight="1" x14ac:dyDescent="0.2">
      <c r="A5" s="3">
        <f>IFERROR(VLOOKUP(B5,'[1]DADOS (OCULTAR)'!$P$3:$R$91,3,0),"")</f>
        <v>9039744000780</v>
      </c>
      <c r="B5" s="4" t="str">
        <f>'[1]TCE - ANEXO IV - Preencher'!C14</f>
        <v>HOSPITAL DOM MALAN (COVID-19)</v>
      </c>
      <c r="C5" s="4" t="str">
        <f>'[1]TCE - ANEXO IV - Preencher'!E14</f>
        <v>5.18 - Teledonia Fixa</v>
      </c>
      <c r="D5" s="3">
        <f>'[1]TCE - ANEXO IV - Preencher'!F14</f>
        <v>76535764002278</v>
      </c>
      <c r="E5" s="5" t="str">
        <f>'[1]TCE - ANEXO IV - Preencher'!G14</f>
        <v>OI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FATURA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127.38</v>
      </c>
    </row>
    <row r="6" spans="1:12" s="8" customFormat="1" ht="19.5" customHeight="1" x14ac:dyDescent="0.2">
      <c r="A6" s="3">
        <f>IFERROR(VLOOKUP(B6,'[1]DADOS (OCULTAR)'!$P$3:$R$91,3,0),"")</f>
        <v>9039744000780</v>
      </c>
      <c r="B6" s="4" t="str">
        <f>'[1]TCE - ANEXO IV - Preencher'!C15</f>
        <v>HOSPITAL DOM MALAN (COVID-19)</v>
      </c>
      <c r="C6" s="4" t="str">
        <f>'[1]TCE - ANEXO IV - Preencher'!E15</f>
        <v>5.13 - Água e Esgoto</v>
      </c>
      <c r="D6" s="3">
        <f>'[1]TCE - ANEXO IV - Preencher'!F15</f>
        <v>9769035000164</v>
      </c>
      <c r="E6" s="5" t="str">
        <f>'[1]TCE - ANEXO IV - Preencher'!G15</f>
        <v xml:space="preserve">COMPANHIA PERNAMBUCANA DE SANEAMENTO 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FATURA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1352.23</v>
      </c>
    </row>
    <row r="7" spans="1:12" s="8" customFormat="1" ht="19.5" customHeight="1" x14ac:dyDescent="0.2">
      <c r="A7" s="3">
        <f>IFERROR(VLOOKUP(B7,'[1]DADOS (OCULTAR)'!$P$3:$R$91,3,0),"")</f>
        <v>9039744000780</v>
      </c>
      <c r="B7" s="4" t="str">
        <f>'[1]TCE - ANEXO IV - Preencher'!C16</f>
        <v>HOSPITAL DOM MALAN (COVID-19)</v>
      </c>
      <c r="C7" s="4" t="str">
        <f>'[1]TCE - ANEXO IV - Preencher'!E16</f>
        <v>5.12 - Energia Elétrica</v>
      </c>
      <c r="D7" s="3">
        <f>'[1]TCE - ANEXO IV - Preencher'!F16</f>
        <v>10835932000108</v>
      </c>
      <c r="E7" s="5" t="str">
        <f>'[1]TCE - ANEXO IV - Preencher'!G16</f>
        <v>COMPANHIA DE ENERGIA ELETRICA DE PE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FATURA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1068.72</v>
      </c>
    </row>
    <row r="8" spans="1:12" s="8" customFormat="1" ht="19.5" customHeight="1" x14ac:dyDescent="0.2">
      <c r="A8" s="3">
        <f>IFERROR(VLOOKUP(B8,'[1]DADOS (OCULTAR)'!$P$3:$R$91,3,0),"")</f>
        <v>9039744000780</v>
      </c>
      <c r="B8" s="4" t="str">
        <f>'[1]TCE - ANEXO IV - Preencher'!C17</f>
        <v>HOSPITAL DOM MALAN (COVID-19)</v>
      </c>
      <c r="C8" s="4" t="str">
        <f>'[1]TCE - ANEXO IV - Preencher'!E17</f>
        <v>5.3 - Locação de Máquinas e Equipamentos</v>
      </c>
      <c r="D8" s="3">
        <f>'[1]TCE - ANEXO IV - Preencher'!F17</f>
        <v>10279299000119</v>
      </c>
      <c r="E8" s="5" t="str">
        <f>'[1]TCE - ANEXO IV - Preencher'!G17</f>
        <v>RGRAPH LOC. COM E SER. LTDA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FATURA</v>
      </c>
      <c r="I8" s="6">
        <f>IF('[1]TCE - ANEXO IV - Preencher'!K17="","",'[1]TCE - ANEXO IV - Preencher'!K17)</f>
        <v>44596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234.59</v>
      </c>
    </row>
    <row r="9" spans="1:12" s="8" customFormat="1" ht="19.5" customHeight="1" x14ac:dyDescent="0.2">
      <c r="A9" s="3">
        <f>IFERROR(VLOOKUP(B9,'[1]DADOS (OCULTAR)'!$P$3:$R$91,3,0),"")</f>
        <v>9039744000780</v>
      </c>
      <c r="B9" s="4" t="str">
        <f>'[1]TCE - ANEXO IV - Preencher'!C18</f>
        <v>HOSPITAL DOM MALAN (COVID-19)</v>
      </c>
      <c r="C9" s="4" t="str">
        <f>'[1]TCE - ANEXO IV - Preencher'!E18</f>
        <v>5.16 - Serviços Médico-Hospitalares, Odotonlogia e Laboratoriais</v>
      </c>
      <c r="D9" s="3">
        <f>'[1]TCE - ANEXO IV - Preencher'!F18</f>
        <v>3811242000153</v>
      </c>
      <c r="E9" s="5" t="str">
        <f>'[1]TCE - ANEXO IV - Preencher'!G18</f>
        <v xml:space="preserve">MEDICAT MEDICINA DO TRABALHO LTDA - ME 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43170</v>
      </c>
      <c r="I9" s="6">
        <f>IF('[1]TCE - ANEXO IV - Preencher'!K18="","",'[1]TCE - ANEXO IV - Preencher'!K18)</f>
        <v>44606</v>
      </c>
      <c r="J9" s="5" t="str">
        <f>'[1]TCE - ANEXO IV - Preencher'!L18</f>
        <v>43170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120</v>
      </c>
    </row>
    <row r="10" spans="1:12" s="8" customFormat="1" ht="19.5" customHeight="1" x14ac:dyDescent="0.2">
      <c r="A10" s="3">
        <f>IFERROR(VLOOKUP(B10,'[1]DADOS (OCULTAR)'!$P$3:$R$91,3,0),"")</f>
        <v>9039744000780</v>
      </c>
      <c r="B10" s="4" t="str">
        <f>'[1]TCE - ANEXO IV - Preencher'!C19</f>
        <v>HOSPITAL DOM MALAN (COVID-19)</v>
      </c>
      <c r="C10" s="4" t="str">
        <f>'[1]TCE - ANEXO IV - Preencher'!E19</f>
        <v>5.16 - Serviços Médico-Hospitalares, Odotonlogia e Laboratoriais</v>
      </c>
      <c r="D10" s="3">
        <f>'[1]TCE - ANEXO IV - Preencher'!F19</f>
        <v>12342816000182</v>
      </c>
      <c r="E10" s="5" t="str">
        <f>'[1]TCE - ANEXO IV - Preencher'!G19</f>
        <v>ALL MEDICAL SERVICOS MEDICOS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3330</v>
      </c>
      <c r="I10" s="6">
        <f>IF('[1]TCE - ANEXO IV - Preencher'!K19="","",'[1]TCE - ANEXO IV - Preencher'!K19)</f>
        <v>44615</v>
      </c>
      <c r="J10" s="5" t="str">
        <f>'[1]TCE - ANEXO IV - Preencher'!L19</f>
        <v>faa5cbec2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150</v>
      </c>
    </row>
    <row r="11" spans="1:12" s="8" customFormat="1" ht="19.5" customHeight="1" x14ac:dyDescent="0.2">
      <c r="A11" s="3">
        <f>IFERROR(VLOOKUP(B11,'[1]DADOS (OCULTAR)'!$P$3:$R$91,3,0),"")</f>
        <v>9039744000780</v>
      </c>
      <c r="B11" s="4" t="str">
        <f>'[1]TCE - ANEXO IV - Preencher'!C20</f>
        <v>HOSPITAL DOM MALAN (COVID-19)</v>
      </c>
      <c r="C11" s="4" t="str">
        <f>'[1]TCE - ANEXO IV - Preencher'!E20</f>
        <v>5.16 - Serviços Médico-Hospitalares, Odotonlogia e Laboratoriais</v>
      </c>
      <c r="D11" s="3">
        <f>'[1]TCE - ANEXO IV - Preencher'!F20</f>
        <v>12657631000167</v>
      </c>
      <c r="E11" s="5" t="str">
        <f>'[1]TCE - ANEXO IV - Preencher'!G20</f>
        <v>CDI CENTRO DE DIAGNOSTICO CLINICO E POR IMAGEM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45630</v>
      </c>
      <c r="I11" s="6">
        <f>IF('[1]TCE - ANEXO IV - Preencher'!K20="","",'[1]TCE - ANEXO IV - Preencher'!K20)</f>
        <v>44593</v>
      </c>
      <c r="J11" s="5" t="str">
        <f>'[1]TCE - ANEXO IV - Preencher'!L20</f>
        <v>52931eae7</v>
      </c>
      <c r="K11" s="5" t="str">
        <f>IF(F11="B",LEFT('[1]TCE - ANEXO IV - Preencher'!M20,2),IF(F11="S",LEFT('[1]TCE - ANEXO IV - Preencher'!M20,7),IF('[1]TCE - ANEXO IV - Preencher'!H20="","")))</f>
        <v>2611101</v>
      </c>
      <c r="L11" s="7">
        <f>'[1]TCE - ANEXO IV - Preencher'!N20</f>
        <v>500</v>
      </c>
    </row>
    <row r="12" spans="1:12" s="8" customFormat="1" ht="19.5" customHeight="1" x14ac:dyDescent="0.2">
      <c r="A12" s="3">
        <f>IFERROR(VLOOKUP(B12,'[1]DADOS (OCULTAR)'!$P$3:$R$91,3,0),"")</f>
        <v>9039744000780</v>
      </c>
      <c r="B12" s="4" t="str">
        <f>'[1]TCE - ANEXO IV - Preencher'!C21</f>
        <v>HOSPITAL DOM MALAN (COVID-19)</v>
      </c>
      <c r="C12" s="4" t="str">
        <f>'[1]TCE - ANEXO IV - Preencher'!E21</f>
        <v>5.16 - Serviços Médico-Hospitalares, Odotonlogia e Laboratoriais</v>
      </c>
      <c r="D12" s="3">
        <f>'[1]TCE - ANEXO IV - Preencher'!F21</f>
        <v>8683483000188</v>
      </c>
      <c r="E12" s="5" t="str">
        <f>'[1]TCE - ANEXO IV - Preencher'!G21</f>
        <v>CONSULTORIO OTORRINOLARINGOLOGICO DO VALE DO SÃO F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1332</v>
      </c>
      <c r="I12" s="6">
        <f>IF('[1]TCE - ANEXO IV - Preencher'!K21="","",'[1]TCE - ANEXO IV - Preencher'!K21)</f>
        <v>44601</v>
      </c>
      <c r="J12" s="5" t="str">
        <f>'[1]TCE - ANEXO IV - Preencher'!L21</f>
        <v>06e114d01</v>
      </c>
      <c r="K12" s="5" t="str">
        <f>IF(F12="B",LEFT('[1]TCE - ANEXO IV - Preencher'!M21,2),IF(F12="S",LEFT('[1]TCE - ANEXO IV - Preencher'!M21,7),IF('[1]TCE - ANEXO IV - Preencher'!H21="","")))</f>
        <v>2611101</v>
      </c>
      <c r="L12" s="7">
        <f>'[1]TCE - ANEXO IV - Preencher'!N21</f>
        <v>300</v>
      </c>
    </row>
    <row r="13" spans="1:12" s="8" customFormat="1" ht="19.5" customHeight="1" x14ac:dyDescent="0.2">
      <c r="A13" s="3">
        <f>IFERROR(VLOOKUP(B13,'[1]DADOS (OCULTAR)'!$P$3:$R$91,3,0),"")</f>
        <v>9039744000780</v>
      </c>
      <c r="B13" s="4" t="str">
        <f>'[1]TCE - ANEXO IV - Preencher'!C22</f>
        <v>HOSPITAL DOM MALAN (COVID-19)</v>
      </c>
      <c r="C13" s="4" t="str">
        <f>'[1]TCE - ANEXO IV - Preencher'!E22</f>
        <v>5.16 - Serviços Médico-Hospitalares, Odotonlogia e Laboratoriais</v>
      </c>
      <c r="D13" s="3">
        <f>'[1]TCE - ANEXO IV - Preencher'!F22</f>
        <v>12342816000182</v>
      </c>
      <c r="E13" s="5" t="str">
        <f>'[1]TCE - ANEXO IV - Preencher'!G22</f>
        <v>ALL MEDICAL SERVICOS MEDICOS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3223</v>
      </c>
      <c r="I13" s="6">
        <f>IF('[1]TCE - ANEXO IV - Preencher'!K22="","",'[1]TCE - ANEXO IV - Preencher'!K22)</f>
        <v>44594</v>
      </c>
      <c r="J13" s="5" t="str">
        <f>'[1]TCE - ANEXO IV - Preencher'!L22</f>
        <v>43089bcff</v>
      </c>
      <c r="K13" s="5" t="str">
        <f>IF(F13="B",LEFT('[1]TCE - ANEXO IV - Preencher'!M22,2),IF(F13="S",LEFT('[1]TCE - ANEXO IV - Preencher'!M22,7),IF('[1]TCE - ANEXO IV - Preencher'!H22="","")))</f>
        <v>2611101</v>
      </c>
      <c r="L13" s="7">
        <f>'[1]TCE - ANEXO IV - Preencher'!N22</f>
        <v>300</v>
      </c>
    </row>
    <row r="14" spans="1:12" s="8" customFormat="1" ht="19.5" customHeight="1" x14ac:dyDescent="0.2">
      <c r="A14" s="3">
        <f>IFERROR(VLOOKUP(B14,'[1]DADOS (OCULTAR)'!$P$3:$R$91,3,0),"")</f>
        <v>9039744000780</v>
      </c>
      <c r="B14" s="4" t="str">
        <f>'[1]TCE - ANEXO IV - Preencher'!C23</f>
        <v>HOSPITAL DOM MALAN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4509221000140</v>
      </c>
      <c r="E14" s="5" t="str">
        <f>'[1]TCE - ANEXO IV - Preencher'!G23</f>
        <v>BABY LAB LABORATORIOS CLINICOS S/S - EPP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20222303</v>
      </c>
      <c r="I14" s="6">
        <f>IF('[1]TCE - ANEXO IV - Preencher'!K23="","",'[1]TCE - ANEXO IV - Preencher'!K23)</f>
        <v>44593</v>
      </c>
      <c r="J14" s="5" t="str">
        <f>'[1]TCE - ANEXO IV - Preencher'!L23</f>
        <v>0EE110B0F</v>
      </c>
      <c r="K14" s="5" t="str">
        <f>IF(F14="B",LEFT('[1]TCE - ANEXO IV - Preencher'!M23,2),IF(F14="S",LEFT('[1]TCE - ANEXO IV - Preencher'!M23,7),IF('[1]TCE - ANEXO IV - Preencher'!H23="","")))</f>
        <v>2918407</v>
      </c>
      <c r="L14" s="7">
        <f>'[1]TCE - ANEXO IV - Preencher'!N23</f>
        <v>2661.34</v>
      </c>
    </row>
    <row r="15" spans="1:12" s="8" customFormat="1" ht="19.5" customHeight="1" x14ac:dyDescent="0.2">
      <c r="A15" s="3">
        <f>IFERROR(VLOOKUP(B15,'[1]DADOS (OCULTAR)'!$P$3:$R$91,3,0),"")</f>
        <v>9039744000780</v>
      </c>
      <c r="B15" s="4" t="str">
        <f>'[1]TCE - ANEXO IV - Preencher'!C24</f>
        <v>HOSPITAL DOM MALAN (COVID-19)</v>
      </c>
      <c r="C15" s="4" t="str">
        <f>'[1]TCE - ANEXO IV - Preencher'!E24</f>
        <v>5.8 - Locação de Veículos Automotores</v>
      </c>
      <c r="D15" s="3">
        <f>'[1]TCE - ANEXO IV - Preencher'!F24</f>
        <v>17863255000180</v>
      </c>
      <c r="E15" s="5" t="str">
        <f>'[1]TCE - ANEXO IV - Preencher'!G24</f>
        <v xml:space="preserve">FLAVIA ALVES DE SOUSA ME 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3337</v>
      </c>
      <c r="I15" s="6">
        <f>IF('[1]TCE - ANEXO IV - Preencher'!K24="","",'[1]TCE - ANEXO IV - Preencher'!K24)</f>
        <v>44615</v>
      </c>
      <c r="J15" s="5" t="str">
        <f>'[1]TCE - ANEXO IV - Preencher'!L24</f>
        <v>c993051e6</v>
      </c>
      <c r="K15" s="5" t="str">
        <f>IF(F15="B",LEFT('[1]TCE - ANEXO IV - Preencher'!M24,2),IF(F15="S",LEFT('[1]TCE - ANEXO IV - Preencher'!M24,7),IF('[1]TCE - ANEXO IV - Preencher'!H24="","")))</f>
        <v>2611101</v>
      </c>
      <c r="L15" s="7">
        <f>'[1]TCE - ANEXO IV - Preencher'!N24</f>
        <v>7150</v>
      </c>
    </row>
    <row r="16" spans="1:12" s="8" customFormat="1" ht="19.5" customHeight="1" x14ac:dyDescent="0.2">
      <c r="A16" s="3">
        <f>IFERROR(VLOOKUP(B16,'[1]DADOS (OCULTAR)'!$P$3:$R$91,3,0),"")</f>
        <v>9039744000780</v>
      </c>
      <c r="B16" s="4" t="str">
        <f>'[1]TCE - ANEXO IV - Preencher'!C25</f>
        <v>HOSPITAL DOM MALAN (COVID-19)</v>
      </c>
      <c r="C16" s="4" t="str">
        <f>'[1]TCE - ANEXO IV - Preencher'!E25</f>
        <v>5.10 - Detetização/Tratamento de Resíduos e Afins</v>
      </c>
      <c r="D16" s="3">
        <f>'[1]TCE - ANEXO IV - Preencher'!F25</f>
        <v>11863530000180</v>
      </c>
      <c r="E16" s="5" t="str">
        <f>'[1]TCE - ANEXO IV - Preencher'!G25</f>
        <v>BRASCON GESTAO AMBIENTAL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00100345</v>
      </c>
      <c r="I16" s="6">
        <f>IF('[1]TCE - ANEXO IV - Preencher'!K25="","",'[1]TCE - ANEXO IV - Preencher'!K25)</f>
        <v>44593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2611309</v>
      </c>
      <c r="L16" s="7">
        <f>'[1]TCE - ANEXO IV - Preencher'!N25</f>
        <v>804.38</v>
      </c>
    </row>
    <row r="17" spans="1:12" s="8" customFormat="1" ht="19.5" customHeight="1" x14ac:dyDescent="0.2">
      <c r="A17" s="3">
        <f>IFERROR(VLOOKUP(B17,'[1]DADOS (OCULTAR)'!$P$3:$R$91,3,0),"")</f>
        <v>9039744000780</v>
      </c>
      <c r="B17" s="4" t="str">
        <f>'[1]TCE - ANEXO IV - Preencher'!C26</f>
        <v>HOSPITAL DOM MALAN (COVID-19)</v>
      </c>
      <c r="C17" s="4" t="str">
        <f>'[1]TCE - ANEXO IV - Preencher'!E26</f>
        <v>5.23 - Limpeza e Conservação</v>
      </c>
      <c r="D17" s="3">
        <f>'[1]TCE - ANEXO IV - Preencher'!F26</f>
        <v>10229013000190</v>
      </c>
      <c r="E17" s="5" t="str">
        <f>'[1]TCE - ANEXO IV - Preencher'!G26</f>
        <v>INITERCLEAN ADMINISTRACAO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00000561</v>
      </c>
      <c r="I17" s="6">
        <f>IF('[1]TCE - ANEXO IV - Preencher'!K26="","",'[1]TCE - ANEXO IV - Preencher'!K26)</f>
        <v>44593</v>
      </c>
      <c r="J17" s="5" t="str">
        <f>'[1]TCE - ANEXO IV - Preencher'!L26</f>
        <v>AJRH-GG6F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17643.89</v>
      </c>
    </row>
    <row r="18" spans="1:12" s="8" customFormat="1" ht="19.5" customHeight="1" x14ac:dyDescent="0.2">
      <c r="A18" s="3">
        <f>IFERROR(VLOOKUP(B18,'[1]DADOS (OCULTAR)'!$P$3:$R$91,3,0),"")</f>
        <v>9039744000780</v>
      </c>
      <c r="B18" s="4" t="str">
        <f>'[1]TCE - ANEXO IV - Preencher'!C27</f>
        <v>HOSPITAL DOM MALAN (COVID-19)</v>
      </c>
      <c r="C18" s="4" t="str">
        <f>'[1]TCE - ANEXO IV - Preencher'!E27</f>
        <v>5.5 - Reparo e Manutenção de Máquinas e Equipamentos</v>
      </c>
      <c r="D18" s="3">
        <f>'[1]TCE - ANEXO IV - Preencher'!F27</f>
        <v>3480539000183</v>
      </c>
      <c r="E18" s="5" t="str">
        <f>'[1]TCE - ANEXO IV - Preencher'!G27</f>
        <v>SL ENGENHARIA HOSPITALAR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000009202</v>
      </c>
      <c r="I18" s="6">
        <f>IF('[1]TCE - ANEXO IV - Preencher'!K27="","",'[1]TCE - ANEXO IV - Preencher'!K27)</f>
        <v>44596</v>
      </c>
      <c r="J18" s="5" t="str">
        <f>'[1]TCE - ANEXO IV - Preencher'!L27</f>
        <v>CXET09565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1541.76</v>
      </c>
    </row>
    <row r="19" spans="1:12" s="8" customFormat="1" ht="19.5" customHeight="1" x14ac:dyDescent="0.2">
      <c r="A19" s="3">
        <f>IFERROR(VLOOKUP(B19,'[1]DADOS (OCULTAR)'!$P$3:$R$91,3,0),"")</f>
        <v>9039744000780</v>
      </c>
      <c r="B19" s="4" t="str">
        <f>'[1]TCE - ANEXO IV - Preencher'!C28</f>
        <v>HOSPITAL DOM MALAN (COVID-19)</v>
      </c>
      <c r="C19" s="4" t="str">
        <f>'[1]TCE - ANEXO IV - Preencher'!E28</f>
        <v>5.5 - Reparo e Manutenção de Máquinas e Equipamentos</v>
      </c>
      <c r="D19" s="3">
        <f>'[1]TCE - ANEXO IV - Preencher'!F28</f>
        <v>9014387000100</v>
      </c>
      <c r="E19" s="5" t="str">
        <f>'[1]TCE - ANEXO IV - Preencher'!G28</f>
        <v>COMPLETA SERVICOS DE AR CONDICIONADO ME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00001612</v>
      </c>
      <c r="I19" s="6">
        <f>IF('[1]TCE - ANEXO IV - Preencher'!K28="","",'[1]TCE - ANEXO IV - Preencher'!K28)</f>
        <v>44585</v>
      </c>
      <c r="J19" s="5" t="str">
        <f>'[1]TCE - ANEXO IV - Preencher'!L28</f>
        <v>LTCG-36PR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996.34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- 2022_01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2022-02-28T17:02:25Z</dcterms:created>
  <dcterms:modified xsi:type="dcterms:W3CDTF">2022-02-28T17:03:32Z</dcterms:modified>
</cp:coreProperties>
</file>