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NOVO FINANCEIRO\PCF Historico\2022\05 - PCF MAIO\01 - PCF\PCF\EXCEL\PRESTAÇÃO DE CONTAS COVID\14.3 Arquivo ZIP Excel Publicação - 2022_05\"/>
    </mc:Choice>
  </mc:AlternateContent>
  <xr:revisionPtr revIDLastSave="0" documentId="8_{BAD557F6-CA58-456F-8274-E393C4ABC3A1}" xr6:coauthVersionLast="47" xr6:coauthVersionMax="47" xr10:uidLastSave="{00000000-0000-0000-0000-000000000000}"/>
  <bookViews>
    <workbookView xWindow="-120" yWindow="-120" windowWidth="20730" windowHeight="11160" xr2:uid="{5650389F-C6D8-4F4C-BF54-F8C0C2ECA233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<sst xmlns="http://schemas.openxmlformats.org/spreadsheetml/2006/main" count="12" uniqueCount="12">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</sst>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DH%20-%20demais%20receitas%20-%202022_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DOM HÉLDER (COVID-19)</v>
          </cell>
          <cell r="E11" t="str">
            <v>1.99 - Outras Despesas com Pessoal</v>
          </cell>
          <cell r="F11">
            <v>9759606000260</v>
          </cell>
          <cell r="G11" t="str">
            <v>Bilhetagem Eletronica Municipal (Bem Facil)</v>
          </cell>
          <cell r="H11" t="str">
            <v>S</v>
          </cell>
          <cell r="I11" t="str">
            <v>N</v>
          </cell>
          <cell r="J11">
            <v>46457</v>
          </cell>
          <cell r="K11">
            <v>44678</v>
          </cell>
          <cell r="M11" t="str">
            <v>2611606 - Recife - PE</v>
          </cell>
          <cell r="N11">
            <v>548.32000000000005</v>
          </cell>
        </row>
        <row r="12">
          <cell r="C12" t="str">
            <v>HOSPITAL DOM HÉLDER (COVID-19)</v>
          </cell>
          <cell r="E12" t="str">
            <v>1.99 - Outras Despesas com Pessoal</v>
          </cell>
          <cell r="F12">
            <v>2102498000129</v>
          </cell>
          <cell r="G12" t="str">
            <v>Metropolitan Life Seguros e Previência Privada S.A.</v>
          </cell>
          <cell r="H12" t="str">
            <v>S</v>
          </cell>
          <cell r="I12" t="str">
            <v>N</v>
          </cell>
          <cell r="J12">
            <v>163299</v>
          </cell>
          <cell r="K12">
            <v>44726</v>
          </cell>
          <cell r="M12" t="str">
            <v>3550308 - São Paulo - SP</v>
          </cell>
          <cell r="N12">
            <v>228.63</v>
          </cell>
        </row>
        <row r="13">
          <cell r="C13" t="str">
            <v>HOSPITAL DOM HÉLDER (COVID-19)</v>
          </cell>
          <cell r="E13" t="str">
            <v>1.99 - Outras Despesas com Pessoal</v>
          </cell>
          <cell r="F13">
            <v>24441891000180</v>
          </cell>
          <cell r="G13" t="str">
            <v xml:space="preserve">Rodoviaria Borborema </v>
          </cell>
          <cell r="H13" t="str">
            <v>S</v>
          </cell>
          <cell r="I13" t="str">
            <v>N</v>
          </cell>
          <cell r="J13">
            <v>28390</v>
          </cell>
          <cell r="K13">
            <v>44680</v>
          </cell>
          <cell r="M13" t="str">
            <v>2611606 - Recife - PE</v>
          </cell>
          <cell r="N13">
            <v>2325</v>
          </cell>
        </row>
        <row r="14">
          <cell r="C14" t="str">
            <v>HOSPITAL DOM HÉLDER (COVID-19)</v>
          </cell>
          <cell r="E14" t="str">
            <v>1.99 - Outras Despesas com Pessoal</v>
          </cell>
          <cell r="F14">
            <v>41070889000160</v>
          </cell>
          <cell r="G14" t="str">
            <v>Transporte e Serviços Astro Ltda-ME (Astrotur)</v>
          </cell>
          <cell r="H14" t="str">
            <v>S</v>
          </cell>
          <cell r="I14" t="str">
            <v>S</v>
          </cell>
          <cell r="J14">
            <v>6216</v>
          </cell>
          <cell r="K14">
            <v>44713</v>
          </cell>
          <cell r="M14" t="str">
            <v>2611606 - Recife - PE</v>
          </cell>
          <cell r="N14">
            <v>9866.67</v>
          </cell>
        </row>
        <row r="15">
          <cell r="C15" t="str">
            <v>HOSPITAL DOM HÉLDER (COVID-19)</v>
          </cell>
          <cell r="E15" t="str">
            <v>1.99 - Outras Despesas com Pessoal</v>
          </cell>
          <cell r="F15">
            <v>9759606000180</v>
          </cell>
          <cell r="G15" t="str">
            <v xml:space="preserve">Vem - Vale Eletronico Metropolitano </v>
          </cell>
          <cell r="H15" t="str">
            <v>S</v>
          </cell>
          <cell r="I15" t="str">
            <v>N</v>
          </cell>
          <cell r="J15">
            <v>8709846</v>
          </cell>
          <cell r="K15">
            <v>44680</v>
          </cell>
          <cell r="M15" t="str">
            <v>2611606 - Recife - PE</v>
          </cell>
          <cell r="N15">
            <v>7011.56</v>
          </cell>
        </row>
        <row r="16">
          <cell r="C16" t="str">
            <v>HOSPITAL DOM HÉLDER (COVID-19)</v>
          </cell>
          <cell r="E16" t="str">
            <v>1.99 - Outras Despesas com Pessoal</v>
          </cell>
          <cell r="F16">
            <v>6088039000199</v>
          </cell>
          <cell r="G16" t="str">
            <v>MCP Refeicoes  Ltda</v>
          </cell>
          <cell r="H16" t="str">
            <v>S</v>
          </cell>
          <cell r="I16" t="str">
            <v>S</v>
          </cell>
          <cell r="J16">
            <v>15415</v>
          </cell>
          <cell r="K16">
            <v>44680</v>
          </cell>
          <cell r="M16" t="str">
            <v>2607901 - Jaboatão dos Guararapes - PE</v>
          </cell>
          <cell r="N16">
            <v>14432</v>
          </cell>
        </row>
        <row r="17">
          <cell r="C17" t="str">
            <v>HOSPITAL DOM HÉLDER (COVID-19)</v>
          </cell>
          <cell r="E17" t="str">
            <v xml:space="preserve">5.25 - Serviços Bancários </v>
          </cell>
          <cell r="F17">
            <v>9039744000860</v>
          </cell>
          <cell r="G17" t="str">
            <v>Tarifas Bancárias</v>
          </cell>
          <cell r="H17" t="str">
            <v>S</v>
          </cell>
          <cell r="I17" t="str">
            <v>N</v>
          </cell>
          <cell r="J17">
            <v>44682</v>
          </cell>
          <cell r="K17">
            <v>44682</v>
          </cell>
          <cell r="M17" t="str">
            <v>2602902 - Cabo de Santo Agostinho - PE</v>
          </cell>
          <cell r="N17">
            <v>0</v>
          </cell>
        </row>
        <row r="18">
          <cell r="C18" t="str">
            <v>HOSPITAL DOM HÉLDER (COVID-19)</v>
          </cell>
          <cell r="E18" t="str">
            <v>5.13 - Água e Esgoto</v>
          </cell>
          <cell r="F18">
            <v>9769035000164</v>
          </cell>
          <cell r="G18" t="str">
            <v>Compesa (Companhia Pernambucana de Saneamento)</v>
          </cell>
          <cell r="H18" t="str">
            <v>S</v>
          </cell>
          <cell r="I18" t="str">
            <v>N</v>
          </cell>
          <cell r="J18">
            <v>44682</v>
          </cell>
          <cell r="K18">
            <v>44721</v>
          </cell>
          <cell r="M18" t="str">
            <v>2602902 - Cabo de Santo Agostinho - PE</v>
          </cell>
          <cell r="N18">
            <v>6210.57</v>
          </cell>
        </row>
        <row r="19">
          <cell r="C19" t="str">
            <v>HOSPITAL DOM HÉLDER (COVID-19)</v>
          </cell>
          <cell r="E19" t="str">
            <v>5.12 - Energia Elétrica</v>
          </cell>
          <cell r="F19">
            <v>10835932000108</v>
          </cell>
          <cell r="G19" t="str">
            <v>Celpe (Companhia Energética de Pernambuco)</v>
          </cell>
          <cell r="H19" t="str">
            <v>S</v>
          </cell>
          <cell r="I19" t="str">
            <v>N</v>
          </cell>
          <cell r="J19">
            <v>209151924</v>
          </cell>
          <cell r="K19">
            <v>44708</v>
          </cell>
          <cell r="M19" t="str">
            <v>2611606 - Recife - PE</v>
          </cell>
          <cell r="N19">
            <v>20553.425692000001</v>
          </cell>
        </row>
        <row r="20">
          <cell r="C20" t="str">
            <v>HOSPITAL DOM HÉLDER (COVID-19)</v>
          </cell>
          <cell r="E20" t="str">
            <v>5.3 - Locação de Máquinas e Equipamentos</v>
          </cell>
          <cell r="F20">
            <v>10279299000119</v>
          </cell>
          <cell r="G20" t="str">
            <v>Rgraph Loc. Com. E Serv. Ltda - Me</v>
          </cell>
          <cell r="H20" t="str">
            <v>S</v>
          </cell>
          <cell r="I20" t="str">
            <v>N</v>
          </cell>
          <cell r="J20">
            <v>5268</v>
          </cell>
          <cell r="K20">
            <v>44725</v>
          </cell>
          <cell r="M20" t="str">
            <v>2611606 - Recife - PE</v>
          </cell>
          <cell r="N20">
            <v>505.08</v>
          </cell>
        </row>
        <row r="21">
          <cell r="C21" t="str">
            <v>HOSPITAL DOM HÉLDER (COVID-19)</v>
          </cell>
          <cell r="E21" t="str">
            <v>5.16 - Serviços Médico-Hospitalares, Odotonlogia e Laboratoriais</v>
          </cell>
          <cell r="F21">
            <v>20915564000161</v>
          </cell>
          <cell r="G21" t="str">
            <v>CM PATRIOTA LTDA</v>
          </cell>
          <cell r="H21" t="str">
            <v>S</v>
          </cell>
          <cell r="I21" t="str">
            <v>S</v>
          </cell>
          <cell r="J21">
            <v>242</v>
          </cell>
          <cell r="K21">
            <v>44714</v>
          </cell>
          <cell r="M21" t="str">
            <v>2604007 - Carpina - PE</v>
          </cell>
          <cell r="N21">
            <v>9416.4</v>
          </cell>
        </row>
        <row r="22">
          <cell r="C22" t="str">
            <v>HOSPITAL DOM HÉLDER (COVID-19)</v>
          </cell>
          <cell r="E22" t="str">
            <v>5.16 - Serviços Médico-Hospitalares, Odotonlogia e Laboratoriais</v>
          </cell>
          <cell r="F22">
            <v>24881506000115</v>
          </cell>
          <cell r="G22" t="str">
            <v>MEDICANDO: ATENDIMENTO MEDICO ESPECIALIZADO LTDA</v>
          </cell>
          <cell r="H22" t="str">
            <v>S</v>
          </cell>
          <cell r="I22" t="str">
            <v>S</v>
          </cell>
          <cell r="J22">
            <v>318</v>
          </cell>
          <cell r="K22">
            <v>44728</v>
          </cell>
          <cell r="M22" t="str">
            <v>2602902 - Cabo de Santo Agostinho - PE</v>
          </cell>
          <cell r="N22">
            <v>154925.21</v>
          </cell>
        </row>
        <row r="23">
          <cell r="C23" t="str">
            <v>HOSPITAL DOM HÉLDER (COVID-19)</v>
          </cell>
          <cell r="E23" t="str">
            <v>5.16 - Serviços Médico-Hospitalares, Odotonlogia e Laboratoriais</v>
          </cell>
          <cell r="F23">
            <v>29482450000140</v>
          </cell>
          <cell r="G23" t="str">
            <v xml:space="preserve">T MAIS CLINICA MEDICA LTDA </v>
          </cell>
          <cell r="H23" t="str">
            <v>S</v>
          </cell>
          <cell r="I23" t="str">
            <v>S</v>
          </cell>
          <cell r="J23">
            <v>170</v>
          </cell>
          <cell r="K23">
            <v>44723</v>
          </cell>
          <cell r="M23" t="str">
            <v>2602902 - Cabo de Santo Agostinho - PE</v>
          </cell>
          <cell r="N23">
            <v>165151.31</v>
          </cell>
        </row>
        <row r="24">
          <cell r="C24" t="str">
            <v>HOSPITAL DOM HÉLDER (COVID-19)</v>
          </cell>
          <cell r="E24" t="str">
            <v>5.16 - Serviços Médico-Hospitalares, Odotonlogia e Laboratoriais</v>
          </cell>
          <cell r="F24">
            <v>4539279016300</v>
          </cell>
          <cell r="G24" t="str">
            <v>Cientificalab Produtos Laboratorais e Sistemas Ltda</v>
          </cell>
          <cell r="H24" t="str">
            <v>S</v>
          </cell>
          <cell r="I24" t="str">
            <v>S</v>
          </cell>
          <cell r="J24">
            <v>132</v>
          </cell>
          <cell r="K24">
            <v>44712</v>
          </cell>
          <cell r="M24" t="str">
            <v>2602902 - Cabo de Santo Agostinho - PE</v>
          </cell>
          <cell r="N24">
            <v>14563.43</v>
          </cell>
        </row>
        <row r="25">
          <cell r="C25" t="str">
            <v>HOSPITAL DOM HÉLDER (COVID-19)</v>
          </cell>
          <cell r="E25" t="str">
            <v>5.99 - Outros Serviços de Terceiros Pessoa Jurídica</v>
          </cell>
          <cell r="F25">
            <v>4290489000134</v>
          </cell>
          <cell r="G25" t="str">
            <v>Clinica de Dialise do Cabo Ltda</v>
          </cell>
          <cell r="H25" t="str">
            <v>S</v>
          </cell>
          <cell r="I25" t="str">
            <v>S</v>
          </cell>
          <cell r="J25">
            <v>847</v>
          </cell>
          <cell r="K25">
            <v>44715</v>
          </cell>
          <cell r="M25" t="str">
            <v>2602902 - Cabo de Santo Agostinho - PE</v>
          </cell>
          <cell r="N25">
            <v>17343.490000000002</v>
          </cell>
        </row>
        <row r="26">
          <cell r="C26" t="str">
            <v>HOSPITAL DOM HÉLDER (COVID-19)</v>
          </cell>
          <cell r="E26" t="str">
            <v>5.15 - Serviços Domésticos</v>
          </cell>
          <cell r="F26">
            <v>6272575004803</v>
          </cell>
          <cell r="G26" t="str">
            <v>Lavebras Gestão de Texteis S.A</v>
          </cell>
          <cell r="H26" t="str">
            <v>S</v>
          </cell>
          <cell r="I26" t="str">
            <v>S</v>
          </cell>
          <cell r="J26">
            <v>4766</v>
          </cell>
          <cell r="K26">
            <v>44729</v>
          </cell>
          <cell r="M26" t="str">
            <v>2610707 - Paulista - PE</v>
          </cell>
          <cell r="N26">
            <v>5001.25806190805</v>
          </cell>
        </row>
        <row r="27">
          <cell r="C27" t="str">
            <v>HOSPITAL DOM HÉLDER (COVID-19)</v>
          </cell>
          <cell r="E27" t="str">
            <v>5.10 - Detetização/Tratamento de Resíduos e Afins</v>
          </cell>
          <cell r="F27">
            <v>11863530000180</v>
          </cell>
          <cell r="G27" t="str">
            <v>Brascon Gestão Ambiental Ltda</v>
          </cell>
          <cell r="H27" t="str">
            <v>S</v>
          </cell>
          <cell r="I27" t="str">
            <v>S</v>
          </cell>
          <cell r="J27">
            <v>113202</v>
          </cell>
          <cell r="K27">
            <v>44713</v>
          </cell>
          <cell r="M27" t="str">
            <v>2611309 - Pombos - PE</v>
          </cell>
          <cell r="N27">
            <v>1751.57729293229</v>
          </cell>
        </row>
        <row r="28">
          <cell r="C28" t="str">
            <v>HOSPITAL DOM HÉLDER (COVID-19)</v>
          </cell>
          <cell r="E28" t="str">
            <v>5.23 - Limpeza e Conservação</v>
          </cell>
          <cell r="F28">
            <v>10229013000190</v>
          </cell>
          <cell r="G28" t="str">
            <v>Interclean Administração Ltda</v>
          </cell>
          <cell r="H28" t="str">
            <v>S</v>
          </cell>
          <cell r="I28" t="str">
            <v>S</v>
          </cell>
          <cell r="J28">
            <v>625</v>
          </cell>
          <cell r="K28">
            <v>44700</v>
          </cell>
          <cell r="M28" t="str">
            <v>2611606 - Recife - PE</v>
          </cell>
          <cell r="N28">
            <v>34361.599999999999</v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6B9C8-B57A-4489-BEFF-50FA4B572B96}">
  <sheetPr>
    <tabColor rgb="FF92D050"/>
  </sheetPr>
  <dimension ref="A1:L1992"/>
  <sheetViews>
    <sheetView showGridLines="0" tabSelected="1" zoomScale="90" zoomScaleNormal="90" workbookViewId="0">
      <selection activeCell="A2" sqref="A2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(OCULTAR)'!$Q$3:$S$133,3,0),"")</f>
        <v>9039744000860</v>
      </c>
      <c r="B2" s="4" t="str">
        <f>'[1]TCE - ANEXO IV - Preencher'!C11</f>
        <v>HOSPITAL DOM HÉLDER (COVID-19)</v>
      </c>
      <c r="C2" s="4" t="str">
        <f>'[1]TCE - ANEXO IV - Preencher'!E11</f>
        <v>1.99 - Outras Despesas com Pessoal</v>
      </c>
      <c r="D2" s="3">
        <f>'[1]TCE - ANEXO IV - Preencher'!F11</f>
        <v>9759606000260</v>
      </c>
      <c r="E2" s="5" t="str">
        <f>'[1]TCE - ANEXO IV - Preencher'!G11</f>
        <v>Bilhetagem Eletronica Municipal (Bem Facil)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46457</v>
      </c>
      <c r="I2" s="6">
        <f>IF('[1]TCE - ANEXO IV - Preencher'!K11="","",'[1]TCE - ANEXO IV - Preencher'!K11)</f>
        <v>44678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548.32000000000005</v>
      </c>
    </row>
    <row r="3" spans="1:12" s="8" customFormat="1" ht="19.5" customHeight="1" x14ac:dyDescent="0.2">
      <c r="A3" s="3">
        <f>IFERROR(VLOOKUP(B3,'[1]DADOS (OCULTAR)'!$Q$3:$S$133,3,0),"")</f>
        <v>9039744000860</v>
      </c>
      <c r="B3" s="4" t="str">
        <f>'[1]TCE - ANEXO IV - Preencher'!C12</f>
        <v>HOSPITAL DOM HÉLDER (COVID-19)</v>
      </c>
      <c r="C3" s="4" t="str">
        <f>'[1]TCE - ANEXO IV - Preencher'!E12</f>
        <v>1.99 - Outras Despesas com Pessoal</v>
      </c>
      <c r="D3" s="3">
        <f>'[1]TCE - ANEXO IV - Preencher'!F12</f>
        <v>2102498000129</v>
      </c>
      <c r="E3" s="5" t="str">
        <f>'[1]TCE - ANEXO IV - Preencher'!G12</f>
        <v>Metropolitan Life Seguros e Previência Privada S.A.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163299</v>
      </c>
      <c r="I3" s="6">
        <f>IF('[1]TCE - ANEXO IV - Preencher'!K12="","",'[1]TCE - ANEXO IV - Preencher'!K12)</f>
        <v>44726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3550308</v>
      </c>
      <c r="L3" s="7">
        <f>'[1]TCE - ANEXO IV - Preencher'!N12</f>
        <v>228.63</v>
      </c>
    </row>
    <row r="4" spans="1:12" s="8" customFormat="1" ht="19.5" customHeight="1" x14ac:dyDescent="0.2">
      <c r="A4" s="3">
        <f>IFERROR(VLOOKUP(B4,'[1]DADOS (OCULTAR)'!$Q$3:$S$133,3,0),"")</f>
        <v>9039744000860</v>
      </c>
      <c r="B4" s="4" t="str">
        <f>'[1]TCE - ANEXO IV - Preencher'!C13</f>
        <v>HOSPITAL DOM HÉLDER (COVID-19)</v>
      </c>
      <c r="C4" s="4" t="str">
        <f>'[1]TCE - ANEXO IV - Preencher'!E13</f>
        <v>1.99 - Outras Despesas com Pessoal</v>
      </c>
      <c r="D4" s="3">
        <f>'[1]TCE - ANEXO IV - Preencher'!F13</f>
        <v>24441891000180</v>
      </c>
      <c r="E4" s="5" t="str">
        <f>'[1]TCE - ANEXO IV - Preencher'!G13</f>
        <v xml:space="preserve">Rodoviaria Borborema 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28390</v>
      </c>
      <c r="I4" s="6">
        <f>IF('[1]TCE - ANEXO IV - Preencher'!K13="","",'[1]TCE - ANEXO IV - Preencher'!K13)</f>
        <v>44680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2325</v>
      </c>
    </row>
    <row r="5" spans="1:12" s="8" customFormat="1" ht="19.5" customHeight="1" x14ac:dyDescent="0.2">
      <c r="A5" s="3">
        <f>IFERROR(VLOOKUP(B5,'[1]DADOS (OCULTAR)'!$Q$3:$S$133,3,0),"")</f>
        <v>9039744000860</v>
      </c>
      <c r="B5" s="4" t="str">
        <f>'[1]TCE - ANEXO IV - Preencher'!C14</f>
        <v>HOSPITAL DOM HÉLDER (COVID-19)</v>
      </c>
      <c r="C5" s="4" t="str">
        <f>'[1]TCE - ANEXO IV - Preencher'!E14</f>
        <v>1.99 - Outras Despesas com Pessoal</v>
      </c>
      <c r="D5" s="3">
        <f>'[1]TCE - ANEXO IV - Preencher'!F14</f>
        <v>41070889000160</v>
      </c>
      <c r="E5" s="5" t="str">
        <f>'[1]TCE - ANEXO IV - Preencher'!G14</f>
        <v>Transporte e Serviços Astro Ltda-ME (Astrotur)</v>
      </c>
      <c r="F5" s="5" t="str">
        <f>'[1]TCE - ANEXO IV - Preencher'!H14</f>
        <v>S</v>
      </c>
      <c r="G5" s="5" t="str">
        <f>'[1]TCE - ANEXO IV - Preencher'!I14</f>
        <v>S</v>
      </c>
      <c r="H5" s="5">
        <f>'[1]TCE - ANEXO IV - Preencher'!J14</f>
        <v>6216</v>
      </c>
      <c r="I5" s="6">
        <f>IF('[1]TCE - ANEXO IV - Preencher'!K14="","",'[1]TCE - ANEXO IV - Preencher'!K14)</f>
        <v>44713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9866.67</v>
      </c>
    </row>
    <row r="6" spans="1:12" s="8" customFormat="1" ht="19.5" customHeight="1" x14ac:dyDescent="0.2">
      <c r="A6" s="3">
        <f>IFERROR(VLOOKUP(B6,'[1]DADOS (OCULTAR)'!$Q$3:$S$133,3,0),"")</f>
        <v>9039744000860</v>
      </c>
      <c r="B6" s="4" t="str">
        <f>'[1]TCE - ANEXO IV - Preencher'!C15</f>
        <v>HOSPITAL DOM HÉLDER (COVID-19)</v>
      </c>
      <c r="C6" s="4" t="str">
        <f>'[1]TCE - ANEXO IV - Preencher'!E15</f>
        <v>1.99 - Outras Despesas com Pessoal</v>
      </c>
      <c r="D6" s="3">
        <f>'[1]TCE - ANEXO IV - Preencher'!F15</f>
        <v>9759606000180</v>
      </c>
      <c r="E6" s="5" t="str">
        <f>'[1]TCE - ANEXO IV - Preencher'!G15</f>
        <v xml:space="preserve">Vem - Vale Eletronico Metropolitano 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8709846</v>
      </c>
      <c r="I6" s="6">
        <f>IF('[1]TCE - ANEXO IV - Preencher'!K15="","",'[1]TCE - ANEXO IV - Preencher'!K15)</f>
        <v>44680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7011.56</v>
      </c>
    </row>
    <row r="7" spans="1:12" s="8" customFormat="1" ht="19.5" customHeight="1" x14ac:dyDescent="0.2">
      <c r="A7" s="3">
        <f>IFERROR(VLOOKUP(B7,'[1]DADOS (OCULTAR)'!$Q$3:$S$133,3,0),"")</f>
        <v>9039744000860</v>
      </c>
      <c r="B7" s="4" t="str">
        <f>'[1]TCE - ANEXO IV - Preencher'!C16</f>
        <v>HOSPITAL DOM HÉLDER (COVID-19)</v>
      </c>
      <c r="C7" s="4" t="str">
        <f>'[1]TCE - ANEXO IV - Preencher'!E16</f>
        <v>1.99 - Outras Despesas com Pessoal</v>
      </c>
      <c r="D7" s="3">
        <f>'[1]TCE - ANEXO IV - Preencher'!F16</f>
        <v>6088039000199</v>
      </c>
      <c r="E7" s="5" t="str">
        <f>'[1]TCE - ANEXO IV - Preencher'!G16</f>
        <v>MCP Refeicoes  Ltda</v>
      </c>
      <c r="F7" s="5" t="str">
        <f>'[1]TCE - ANEXO IV - Preencher'!H16</f>
        <v>S</v>
      </c>
      <c r="G7" s="5" t="str">
        <f>'[1]TCE - ANEXO IV - Preencher'!I16</f>
        <v>S</v>
      </c>
      <c r="H7" s="5">
        <f>'[1]TCE - ANEXO IV - Preencher'!J16</f>
        <v>15415</v>
      </c>
      <c r="I7" s="6">
        <f>IF('[1]TCE - ANEXO IV - Preencher'!K16="","",'[1]TCE - ANEXO IV - Preencher'!K16)</f>
        <v>44680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2607901</v>
      </c>
      <c r="L7" s="7">
        <f>'[1]TCE - ANEXO IV - Preencher'!N16</f>
        <v>14432</v>
      </c>
    </row>
    <row r="8" spans="1:12" s="8" customFormat="1" ht="19.5" customHeight="1" x14ac:dyDescent="0.2">
      <c r="A8" s="3">
        <f>IFERROR(VLOOKUP(B8,'[1]DADOS (OCULTAR)'!$Q$3:$S$133,3,0),"")</f>
        <v>9039744000860</v>
      </c>
      <c r="B8" s="4" t="str">
        <f>'[1]TCE - ANEXO IV - Preencher'!C17</f>
        <v>HOSPITAL DOM HÉLDER (COVID-19)</v>
      </c>
      <c r="C8" s="4" t="str">
        <f>'[1]TCE - ANEXO IV - Preencher'!E17</f>
        <v xml:space="preserve">5.25 - Serviços Bancários </v>
      </c>
      <c r="D8" s="3">
        <f>'[1]TCE - ANEXO IV - Preencher'!F17</f>
        <v>9039744000860</v>
      </c>
      <c r="E8" s="5" t="str">
        <f>'[1]TCE - ANEXO IV - Preencher'!G17</f>
        <v>Tarifas Bancárias</v>
      </c>
      <c r="F8" s="5" t="str">
        <f>'[1]TCE - ANEXO IV - Preencher'!H17</f>
        <v>S</v>
      </c>
      <c r="G8" s="5" t="str">
        <f>'[1]TCE - ANEXO IV - Preencher'!I17</f>
        <v>N</v>
      </c>
      <c r="H8" s="5">
        <f>'[1]TCE - ANEXO IV - Preencher'!J17</f>
        <v>44682</v>
      </c>
      <c r="I8" s="6">
        <f>IF('[1]TCE - ANEXO IV - Preencher'!K17="","",'[1]TCE - ANEXO IV - Preencher'!K17)</f>
        <v>44682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2602902</v>
      </c>
      <c r="L8" s="7">
        <f>'[1]TCE - ANEXO IV - Preencher'!N17</f>
        <v>0</v>
      </c>
    </row>
    <row r="9" spans="1:12" s="8" customFormat="1" ht="19.5" customHeight="1" x14ac:dyDescent="0.2">
      <c r="A9" s="3">
        <f>IFERROR(VLOOKUP(B9,'[1]DADOS (OCULTAR)'!$Q$3:$S$133,3,0),"")</f>
        <v>9039744000860</v>
      </c>
      <c r="B9" s="4" t="str">
        <f>'[1]TCE - ANEXO IV - Preencher'!C18</f>
        <v>HOSPITAL DOM HÉLDER (COVID-19)</v>
      </c>
      <c r="C9" s="4" t="str">
        <f>'[1]TCE - ANEXO IV - Preencher'!E18</f>
        <v>5.13 - Água e Esgoto</v>
      </c>
      <c r="D9" s="3">
        <f>'[1]TCE - ANEXO IV - Preencher'!F18</f>
        <v>9769035000164</v>
      </c>
      <c r="E9" s="5" t="str">
        <f>'[1]TCE - ANEXO IV - Preencher'!G18</f>
        <v>Compesa (Companhia Pernambucana de Saneamento)</v>
      </c>
      <c r="F9" s="5" t="str">
        <f>'[1]TCE - ANEXO IV - Preencher'!H18</f>
        <v>S</v>
      </c>
      <c r="G9" s="5" t="str">
        <f>'[1]TCE - ANEXO IV - Preencher'!I18</f>
        <v>N</v>
      </c>
      <c r="H9" s="5">
        <f>'[1]TCE - ANEXO IV - Preencher'!J18</f>
        <v>44682</v>
      </c>
      <c r="I9" s="6">
        <f>IF('[1]TCE - ANEXO IV - Preencher'!K18="","",'[1]TCE - ANEXO IV - Preencher'!K18)</f>
        <v>44721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>2602902</v>
      </c>
      <c r="L9" s="7">
        <f>'[1]TCE - ANEXO IV - Preencher'!N18</f>
        <v>6210.57</v>
      </c>
    </row>
    <row r="10" spans="1:12" s="8" customFormat="1" ht="19.5" customHeight="1" x14ac:dyDescent="0.2">
      <c r="A10" s="3">
        <f>IFERROR(VLOOKUP(B10,'[1]DADOS (OCULTAR)'!$Q$3:$S$133,3,0),"")</f>
        <v>9039744000860</v>
      </c>
      <c r="B10" s="4" t="str">
        <f>'[1]TCE - ANEXO IV - Preencher'!C19</f>
        <v>HOSPITAL DOM HÉLDER (COVID-19)</v>
      </c>
      <c r="C10" s="4" t="str">
        <f>'[1]TCE - ANEXO IV - Preencher'!E19</f>
        <v>5.12 - Energia Elétrica</v>
      </c>
      <c r="D10" s="3">
        <f>'[1]TCE - ANEXO IV - Preencher'!F19</f>
        <v>10835932000108</v>
      </c>
      <c r="E10" s="5" t="str">
        <f>'[1]TCE - ANEXO IV - Preencher'!G19</f>
        <v>Celpe (Companhia Energética de Pernambuco)</v>
      </c>
      <c r="F10" s="5" t="str">
        <f>'[1]TCE - ANEXO IV - Preencher'!H19</f>
        <v>S</v>
      </c>
      <c r="G10" s="5" t="str">
        <f>'[1]TCE - ANEXO IV - Preencher'!I19</f>
        <v>N</v>
      </c>
      <c r="H10" s="5">
        <f>'[1]TCE - ANEXO IV - Preencher'!J19</f>
        <v>209151924</v>
      </c>
      <c r="I10" s="6">
        <f>IF('[1]TCE - ANEXO IV - Preencher'!K19="","",'[1]TCE - ANEXO IV - Preencher'!K19)</f>
        <v>44708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>2611606</v>
      </c>
      <c r="L10" s="7">
        <f>'[1]TCE - ANEXO IV - Preencher'!N19</f>
        <v>20553.425692000001</v>
      </c>
    </row>
    <row r="11" spans="1:12" s="8" customFormat="1" ht="19.5" customHeight="1" x14ac:dyDescent="0.2">
      <c r="A11" s="3">
        <f>IFERROR(VLOOKUP(B11,'[1]DADOS (OCULTAR)'!$Q$3:$S$133,3,0),"")</f>
        <v>9039744000860</v>
      </c>
      <c r="B11" s="4" t="str">
        <f>'[1]TCE - ANEXO IV - Preencher'!C20</f>
        <v>HOSPITAL DOM HÉLDER (COVID-19)</v>
      </c>
      <c r="C11" s="4" t="str">
        <f>'[1]TCE - ANEXO IV - Preencher'!E20</f>
        <v>5.3 - Locação de Máquinas e Equipamentos</v>
      </c>
      <c r="D11" s="3">
        <f>'[1]TCE - ANEXO IV - Preencher'!F20</f>
        <v>10279299000119</v>
      </c>
      <c r="E11" s="5" t="str">
        <f>'[1]TCE - ANEXO IV - Preencher'!G20</f>
        <v>Rgraph Loc. Com. E Serv. Ltda - Me</v>
      </c>
      <c r="F11" s="5" t="str">
        <f>'[1]TCE - ANEXO IV - Preencher'!H20</f>
        <v>S</v>
      </c>
      <c r="G11" s="5" t="str">
        <f>'[1]TCE - ANEXO IV - Preencher'!I20</f>
        <v>N</v>
      </c>
      <c r="H11" s="5">
        <f>'[1]TCE - ANEXO IV - Preencher'!J20</f>
        <v>5268</v>
      </c>
      <c r="I11" s="6">
        <f>IF('[1]TCE - ANEXO IV - Preencher'!K20="","",'[1]TCE - ANEXO IV - Preencher'!K20)</f>
        <v>44725</v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>2611606</v>
      </c>
      <c r="L11" s="7">
        <f>'[1]TCE - ANEXO IV - Preencher'!N20</f>
        <v>505.08</v>
      </c>
    </row>
    <row r="12" spans="1:12" s="8" customFormat="1" ht="19.5" customHeight="1" x14ac:dyDescent="0.2">
      <c r="A12" s="3">
        <f>IFERROR(VLOOKUP(B12,'[1]DADOS (OCULTAR)'!$Q$3:$S$133,3,0),"")</f>
        <v>9039744000860</v>
      </c>
      <c r="B12" s="4" t="str">
        <f>'[1]TCE - ANEXO IV - Preencher'!C21</f>
        <v>HOSPITAL DOM HÉLDER (COVID-19)</v>
      </c>
      <c r="C12" s="4" t="str">
        <f>'[1]TCE - ANEXO IV - Preencher'!E21</f>
        <v>5.16 - Serviços Médico-Hospitalares, Odotonlogia e Laboratoriais</v>
      </c>
      <c r="D12" s="3">
        <f>'[1]TCE - ANEXO IV - Preencher'!F21</f>
        <v>20915564000161</v>
      </c>
      <c r="E12" s="5" t="str">
        <f>'[1]TCE - ANEXO IV - Preencher'!G21</f>
        <v>CM PATRIOTA LTDA</v>
      </c>
      <c r="F12" s="5" t="str">
        <f>'[1]TCE - ANEXO IV - Preencher'!H21</f>
        <v>S</v>
      </c>
      <c r="G12" s="5" t="str">
        <f>'[1]TCE - ANEXO IV - Preencher'!I21</f>
        <v>S</v>
      </c>
      <c r="H12" s="5">
        <f>'[1]TCE - ANEXO IV - Preencher'!J21</f>
        <v>242</v>
      </c>
      <c r="I12" s="6">
        <f>IF('[1]TCE - ANEXO IV - Preencher'!K21="","",'[1]TCE - ANEXO IV - Preencher'!K21)</f>
        <v>44714</v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>2604007</v>
      </c>
      <c r="L12" s="7">
        <f>'[1]TCE - ANEXO IV - Preencher'!N21</f>
        <v>9416.4</v>
      </c>
    </row>
    <row r="13" spans="1:12" s="8" customFormat="1" ht="19.5" customHeight="1" x14ac:dyDescent="0.2">
      <c r="A13" s="3">
        <f>IFERROR(VLOOKUP(B13,'[1]DADOS (OCULTAR)'!$Q$3:$S$133,3,0),"")</f>
        <v>9039744000860</v>
      </c>
      <c r="B13" s="4" t="str">
        <f>'[1]TCE - ANEXO IV - Preencher'!C22</f>
        <v>HOSPITAL DOM HÉLDER (COVID-19)</v>
      </c>
      <c r="C13" s="4" t="str">
        <f>'[1]TCE - ANEXO IV - Preencher'!E22</f>
        <v>5.16 - Serviços Médico-Hospitalares, Odotonlogia e Laboratoriais</v>
      </c>
      <c r="D13" s="3">
        <f>'[1]TCE - ANEXO IV - Preencher'!F22</f>
        <v>24881506000115</v>
      </c>
      <c r="E13" s="5" t="str">
        <f>'[1]TCE - ANEXO IV - Preencher'!G22</f>
        <v>MEDICANDO: ATENDIMENTO MEDICO ESPECIALIZADO LTDA</v>
      </c>
      <c r="F13" s="5" t="str">
        <f>'[1]TCE - ANEXO IV - Preencher'!H22</f>
        <v>S</v>
      </c>
      <c r="G13" s="5" t="str">
        <f>'[1]TCE - ANEXO IV - Preencher'!I22</f>
        <v>S</v>
      </c>
      <c r="H13" s="5">
        <f>'[1]TCE - ANEXO IV - Preencher'!J22</f>
        <v>318</v>
      </c>
      <c r="I13" s="6">
        <f>IF('[1]TCE - ANEXO IV - Preencher'!K22="","",'[1]TCE - ANEXO IV - Preencher'!K22)</f>
        <v>44728</v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>2602902</v>
      </c>
      <c r="L13" s="7">
        <f>'[1]TCE - ANEXO IV - Preencher'!N22</f>
        <v>154925.21</v>
      </c>
    </row>
    <row r="14" spans="1:12" s="8" customFormat="1" ht="19.5" customHeight="1" x14ac:dyDescent="0.2">
      <c r="A14" s="3">
        <f>IFERROR(VLOOKUP(B14,'[1]DADOS (OCULTAR)'!$Q$3:$S$133,3,0),"")</f>
        <v>9039744000860</v>
      </c>
      <c r="B14" s="4" t="str">
        <f>'[1]TCE - ANEXO IV - Preencher'!C23</f>
        <v>HOSPITAL DOM HÉLDER (COVID-19)</v>
      </c>
      <c r="C14" s="4" t="str">
        <f>'[1]TCE - ANEXO IV - Preencher'!E23</f>
        <v>5.16 - Serviços Médico-Hospitalares, Odotonlogia e Laboratoriais</v>
      </c>
      <c r="D14" s="3">
        <f>'[1]TCE - ANEXO IV - Preencher'!F23</f>
        <v>29482450000140</v>
      </c>
      <c r="E14" s="5" t="str">
        <f>'[1]TCE - ANEXO IV - Preencher'!G23</f>
        <v xml:space="preserve">T MAIS CLINICA MEDICA LTDA </v>
      </c>
      <c r="F14" s="5" t="str">
        <f>'[1]TCE - ANEXO IV - Preencher'!H23</f>
        <v>S</v>
      </c>
      <c r="G14" s="5" t="str">
        <f>'[1]TCE - ANEXO IV - Preencher'!I23</f>
        <v>S</v>
      </c>
      <c r="H14" s="5">
        <f>'[1]TCE - ANEXO IV - Preencher'!J23</f>
        <v>170</v>
      </c>
      <c r="I14" s="6">
        <f>IF('[1]TCE - ANEXO IV - Preencher'!K23="","",'[1]TCE - ANEXO IV - Preencher'!K23)</f>
        <v>44723</v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>2602902</v>
      </c>
      <c r="L14" s="7">
        <f>'[1]TCE - ANEXO IV - Preencher'!N23</f>
        <v>165151.31</v>
      </c>
    </row>
    <row r="15" spans="1:12" s="8" customFormat="1" ht="19.5" customHeight="1" x14ac:dyDescent="0.2">
      <c r="A15" s="3">
        <f>IFERROR(VLOOKUP(B15,'[1]DADOS (OCULTAR)'!$Q$3:$S$133,3,0),"")</f>
        <v>9039744000860</v>
      </c>
      <c r="B15" s="4" t="str">
        <f>'[1]TCE - ANEXO IV - Preencher'!C24</f>
        <v>HOSPITAL DOM HÉLDER (COVID-19)</v>
      </c>
      <c r="C15" s="4" t="str">
        <f>'[1]TCE - ANEXO IV - Preencher'!E24</f>
        <v>5.16 - Serviços Médico-Hospitalares, Odotonlogia e Laboratoriais</v>
      </c>
      <c r="D15" s="3">
        <f>'[1]TCE - ANEXO IV - Preencher'!F24</f>
        <v>4539279016300</v>
      </c>
      <c r="E15" s="5" t="str">
        <f>'[1]TCE - ANEXO IV - Preencher'!G24</f>
        <v>Cientificalab Produtos Laboratorais e Sistemas Ltda</v>
      </c>
      <c r="F15" s="5" t="str">
        <f>'[1]TCE - ANEXO IV - Preencher'!H24</f>
        <v>S</v>
      </c>
      <c r="G15" s="5" t="str">
        <f>'[1]TCE - ANEXO IV - Preencher'!I24</f>
        <v>S</v>
      </c>
      <c r="H15" s="5">
        <f>'[1]TCE - ANEXO IV - Preencher'!J24</f>
        <v>132</v>
      </c>
      <c r="I15" s="6">
        <f>IF('[1]TCE - ANEXO IV - Preencher'!K24="","",'[1]TCE - ANEXO IV - Preencher'!K24)</f>
        <v>44712</v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>2602902</v>
      </c>
      <c r="L15" s="7">
        <f>'[1]TCE - ANEXO IV - Preencher'!N24</f>
        <v>14563.43</v>
      </c>
    </row>
    <row r="16" spans="1:12" s="8" customFormat="1" ht="19.5" customHeight="1" x14ac:dyDescent="0.2">
      <c r="A16" s="3">
        <f>IFERROR(VLOOKUP(B16,'[1]DADOS (OCULTAR)'!$Q$3:$S$133,3,0),"")</f>
        <v>9039744000860</v>
      </c>
      <c r="B16" s="4" t="str">
        <f>'[1]TCE - ANEXO IV - Preencher'!C25</f>
        <v>HOSPITAL DOM HÉLDER (COVID-19)</v>
      </c>
      <c r="C16" s="4" t="str">
        <f>'[1]TCE - ANEXO IV - Preencher'!E25</f>
        <v>5.99 - Outros Serviços de Terceiros Pessoa Jurídica</v>
      </c>
      <c r="D16" s="3">
        <f>'[1]TCE - ANEXO IV - Preencher'!F25</f>
        <v>4290489000134</v>
      </c>
      <c r="E16" s="5" t="str">
        <f>'[1]TCE - ANEXO IV - Preencher'!G25</f>
        <v>Clinica de Dialise do Cabo Ltda</v>
      </c>
      <c r="F16" s="5" t="str">
        <f>'[1]TCE - ANEXO IV - Preencher'!H25</f>
        <v>S</v>
      </c>
      <c r="G16" s="5" t="str">
        <f>'[1]TCE - ANEXO IV - Preencher'!I25</f>
        <v>S</v>
      </c>
      <c r="H16" s="5">
        <f>'[1]TCE - ANEXO IV - Preencher'!J25</f>
        <v>847</v>
      </c>
      <c r="I16" s="6">
        <f>IF('[1]TCE - ANEXO IV - Preencher'!K25="","",'[1]TCE - ANEXO IV - Preencher'!K25)</f>
        <v>44715</v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>2602902</v>
      </c>
      <c r="L16" s="7">
        <f>'[1]TCE - ANEXO IV - Preencher'!N25</f>
        <v>17343.490000000002</v>
      </c>
    </row>
    <row r="17" spans="1:12" s="8" customFormat="1" ht="19.5" customHeight="1" x14ac:dyDescent="0.2">
      <c r="A17" s="3">
        <f>IFERROR(VLOOKUP(B17,'[1]DADOS (OCULTAR)'!$Q$3:$S$133,3,0),"")</f>
        <v>9039744000860</v>
      </c>
      <c r="B17" s="4" t="str">
        <f>'[1]TCE - ANEXO IV - Preencher'!C26</f>
        <v>HOSPITAL DOM HÉLDER (COVID-19)</v>
      </c>
      <c r="C17" s="4" t="str">
        <f>'[1]TCE - ANEXO IV - Preencher'!E26</f>
        <v>5.15 - Serviços Domésticos</v>
      </c>
      <c r="D17" s="3">
        <f>'[1]TCE - ANEXO IV - Preencher'!F26</f>
        <v>6272575004803</v>
      </c>
      <c r="E17" s="5" t="str">
        <f>'[1]TCE - ANEXO IV - Preencher'!G26</f>
        <v>Lavebras Gestão de Texteis S.A</v>
      </c>
      <c r="F17" s="5" t="str">
        <f>'[1]TCE - ANEXO IV - Preencher'!H26</f>
        <v>S</v>
      </c>
      <c r="G17" s="5" t="str">
        <f>'[1]TCE - ANEXO IV - Preencher'!I26</f>
        <v>S</v>
      </c>
      <c r="H17" s="5">
        <f>'[1]TCE - ANEXO IV - Preencher'!J26</f>
        <v>4766</v>
      </c>
      <c r="I17" s="6">
        <f>IF('[1]TCE - ANEXO IV - Preencher'!K26="","",'[1]TCE - ANEXO IV - Preencher'!K26)</f>
        <v>44729</v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>2610707</v>
      </c>
      <c r="L17" s="7">
        <f>'[1]TCE - ANEXO IV - Preencher'!N26</f>
        <v>5001.25806190805</v>
      </c>
    </row>
    <row r="18" spans="1:12" s="8" customFormat="1" ht="19.5" customHeight="1" x14ac:dyDescent="0.2">
      <c r="A18" s="3">
        <f>IFERROR(VLOOKUP(B18,'[1]DADOS (OCULTAR)'!$Q$3:$S$133,3,0),"")</f>
        <v>9039744000860</v>
      </c>
      <c r="B18" s="4" t="str">
        <f>'[1]TCE - ANEXO IV - Preencher'!C27</f>
        <v>HOSPITAL DOM HÉLDER (COVID-19)</v>
      </c>
      <c r="C18" s="4" t="str">
        <f>'[1]TCE - ANEXO IV - Preencher'!E27</f>
        <v>5.10 - Detetização/Tratamento de Resíduos e Afins</v>
      </c>
      <c r="D18" s="3">
        <f>'[1]TCE - ANEXO IV - Preencher'!F27</f>
        <v>11863530000180</v>
      </c>
      <c r="E18" s="5" t="str">
        <f>'[1]TCE - ANEXO IV - Preencher'!G27</f>
        <v>Brascon Gestão Ambiental Ltda</v>
      </c>
      <c r="F18" s="5" t="str">
        <f>'[1]TCE - ANEXO IV - Preencher'!H27</f>
        <v>S</v>
      </c>
      <c r="G18" s="5" t="str">
        <f>'[1]TCE - ANEXO IV - Preencher'!I27</f>
        <v>S</v>
      </c>
      <c r="H18" s="5">
        <f>'[1]TCE - ANEXO IV - Preencher'!J27</f>
        <v>113202</v>
      </c>
      <c r="I18" s="6">
        <f>IF('[1]TCE - ANEXO IV - Preencher'!K27="","",'[1]TCE - ANEXO IV - Preencher'!K27)</f>
        <v>44713</v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>2611309</v>
      </c>
      <c r="L18" s="7">
        <f>'[1]TCE - ANEXO IV - Preencher'!N27</f>
        <v>1751.57729293229</v>
      </c>
    </row>
    <row r="19" spans="1:12" s="8" customFormat="1" ht="19.5" customHeight="1" x14ac:dyDescent="0.2">
      <c r="A19" s="3">
        <f>IFERROR(VLOOKUP(B19,'[1]DADOS (OCULTAR)'!$Q$3:$S$133,3,0),"")</f>
        <v>9039744000860</v>
      </c>
      <c r="B19" s="4" t="str">
        <f>'[1]TCE - ANEXO IV - Preencher'!C28</f>
        <v>HOSPITAL DOM HÉLDER (COVID-19)</v>
      </c>
      <c r="C19" s="4" t="str">
        <f>'[1]TCE - ANEXO IV - Preencher'!E28</f>
        <v>5.23 - Limpeza e Conservação</v>
      </c>
      <c r="D19" s="3">
        <f>'[1]TCE - ANEXO IV - Preencher'!F28</f>
        <v>10229013000190</v>
      </c>
      <c r="E19" s="5" t="str">
        <f>'[1]TCE - ANEXO IV - Preencher'!G28</f>
        <v>Interclean Administração Ltda</v>
      </c>
      <c r="F19" s="5" t="str">
        <f>'[1]TCE - ANEXO IV - Preencher'!H28</f>
        <v>S</v>
      </c>
      <c r="G19" s="5" t="str">
        <f>'[1]TCE - ANEXO IV - Preencher'!I28</f>
        <v>S</v>
      </c>
      <c r="H19" s="5">
        <f>'[1]TCE - ANEXO IV - Preencher'!J28</f>
        <v>625</v>
      </c>
      <c r="I19" s="6">
        <f>IF('[1]TCE - ANEXO IV - Preencher'!K28="","",'[1]TCE - ANEXO IV - Preencher'!K28)</f>
        <v>44700</v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>2611606</v>
      </c>
      <c r="L19" s="7">
        <f>'[1]TCE - ANEXO IV - Preencher'!N28</f>
        <v>34361.599999999999</v>
      </c>
    </row>
    <row r="20" spans="1:12" s="8" customFormat="1" ht="19.5" customHeight="1" x14ac:dyDescent="0.2">
      <c r="A20" s="3" t="str">
        <f>IFERROR(VLOOKUP(B20,'[1]DADOS (OCULTAR)'!$Q$3:$S$133,3,0),"")</f>
        <v/>
      </c>
      <c r="B20" s="4">
        <f>'[1]TCE - ANEXO IV - Preencher'!C29</f>
        <v>0</v>
      </c>
      <c r="C20" s="4" t="str">
        <f>'[1]TCE - ANEXO IV - Preencher'!E29</f>
        <v/>
      </c>
      <c r="D20" s="3">
        <f>'[1]TCE - ANEXO IV - Preencher'!F29</f>
        <v>0</v>
      </c>
      <c r="E20" s="5">
        <f>'[1]TCE - ANEXO IV - Preencher'!G29</f>
        <v>0</v>
      </c>
      <c r="F20" s="5">
        <f>'[1]TCE - ANEXO IV - Preencher'!H29</f>
        <v>0</v>
      </c>
      <c r="G20" s="5">
        <f>'[1]TCE - ANEXO IV - Preencher'!I29</f>
        <v>0</v>
      </c>
      <c r="H20" s="5">
        <f>'[1]TCE - ANEXO IV - Preencher'!J29</f>
        <v>0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0</v>
      </c>
    </row>
    <row r="21" spans="1:12" s="8" customFormat="1" ht="19.5" customHeight="1" x14ac:dyDescent="0.2">
      <c r="A21" s="3" t="str">
        <f>IFERROR(VLOOKUP(B21,'[1]DADOS (OCULTAR)'!$Q$3:$S$133,3,0),"")</f>
        <v/>
      </c>
      <c r="B21" s="4">
        <f>'[1]TCE - ANEXO IV - Preencher'!C30</f>
        <v>0</v>
      </c>
      <c r="C21" s="4" t="str">
        <f>'[1]TCE - ANEXO IV - Preencher'!E30</f>
        <v/>
      </c>
      <c r="D21" s="3">
        <f>'[1]TCE - ANEXO IV - Preencher'!F30</f>
        <v>0</v>
      </c>
      <c r="E21" s="5">
        <f>'[1]TCE - ANEXO IV - Preencher'!G30</f>
        <v>0</v>
      </c>
      <c r="F21" s="5">
        <f>'[1]TCE - ANEXO IV - Preencher'!H30</f>
        <v>0</v>
      </c>
      <c r="G21" s="5">
        <f>'[1]TCE - ANEXO IV - Preencher'!I30</f>
        <v>0</v>
      </c>
      <c r="H21" s="5">
        <f>'[1]TCE - ANEXO IV - Preencher'!J30</f>
        <v>0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0</v>
      </c>
    </row>
    <row r="22" spans="1:12" s="8" customFormat="1" ht="19.5" customHeight="1" x14ac:dyDescent="0.2">
      <c r="A22" s="3" t="str">
        <f>IFERROR(VLOOKUP(B22,'[1]DADOS (OCULTAR)'!$Q$3:$S$133,3,0),"")</f>
        <v/>
      </c>
      <c r="B22" s="4">
        <f>'[1]TCE - ANEXO IV - Preencher'!C31</f>
        <v>0</v>
      </c>
      <c r="C22" s="4" t="str">
        <f>'[1]TCE - ANEXO IV - Preencher'!E31</f>
        <v/>
      </c>
      <c r="D22" s="3">
        <f>'[1]TCE - ANEXO IV - Preencher'!F31</f>
        <v>0</v>
      </c>
      <c r="E22" s="5">
        <f>'[1]TCE - ANEXO IV - Preencher'!G31</f>
        <v>0</v>
      </c>
      <c r="F22" s="5">
        <f>'[1]TCE - ANEXO IV - Preencher'!H31</f>
        <v>0</v>
      </c>
      <c r="G22" s="5">
        <f>'[1]TCE - ANEXO IV - Preencher'!I31</f>
        <v>0</v>
      </c>
      <c r="H22" s="5">
        <f>'[1]TCE - ANEXO IV - Preencher'!J31</f>
        <v>0</v>
      </c>
      <c r="I22" s="6" t="str">
        <f>IF('[1]TCE - ANEXO IV - Preencher'!K31="","",'[1]TCE - ANEXO IV - Preencher'!K31)</f>
        <v/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0</v>
      </c>
    </row>
    <row r="23" spans="1:12" s="8" customFormat="1" ht="19.5" customHeight="1" x14ac:dyDescent="0.2">
      <c r="A23" s="3" t="str">
        <f>IFERROR(VLOOKUP(B23,'[1]DADOS (OCULTAR)'!$Q$3:$S$133,3,0),"")</f>
        <v/>
      </c>
      <c r="B23" s="4">
        <f>'[1]TCE - ANEXO IV - Preencher'!C32</f>
        <v>0</v>
      </c>
      <c r="C23" s="4" t="str">
        <f>'[1]TCE - ANEXO IV - Preencher'!E32</f>
        <v/>
      </c>
      <c r="D23" s="3">
        <f>'[1]TCE - ANEXO IV - Preencher'!F32</f>
        <v>0</v>
      </c>
      <c r="E23" s="5">
        <f>'[1]TCE - ANEXO IV - Preencher'!G32</f>
        <v>0</v>
      </c>
      <c r="F23" s="5">
        <f>'[1]TCE - ANEXO IV - Preencher'!H32</f>
        <v>0</v>
      </c>
      <c r="G23" s="5">
        <f>'[1]TCE - ANEXO IV - Preencher'!I32</f>
        <v>0</v>
      </c>
      <c r="H23" s="5">
        <f>'[1]TCE - ANEXO IV - Preencher'!J32</f>
        <v>0</v>
      </c>
      <c r="I23" s="6" t="str">
        <f>IF('[1]TCE - ANEXO IV - Preencher'!K32="","",'[1]TCE - ANEXO IV - Preencher'!K32)</f>
        <v/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0</v>
      </c>
    </row>
    <row r="24" spans="1:12" s="8" customFormat="1" ht="19.5" customHeight="1" x14ac:dyDescent="0.2">
      <c r="A24" s="3" t="str">
        <f>IFERROR(VLOOKUP(B24,'[1]DADOS (OCULTAR)'!$Q$3:$S$133,3,0),"")</f>
        <v/>
      </c>
      <c r="B24" s="4">
        <f>'[1]TCE - ANEXO IV - Preencher'!C33</f>
        <v>0</v>
      </c>
      <c r="C24" s="4" t="str">
        <f>'[1]TCE - ANEXO IV - Preencher'!E33</f>
        <v/>
      </c>
      <c r="D24" s="3">
        <f>'[1]TCE - ANEXO IV - Preencher'!F33</f>
        <v>0</v>
      </c>
      <c r="E24" s="5">
        <f>'[1]TCE - ANEXO IV - Preencher'!G33</f>
        <v>0</v>
      </c>
      <c r="F24" s="5">
        <f>'[1]TCE - ANEXO IV - Preencher'!H33</f>
        <v>0</v>
      </c>
      <c r="G24" s="5">
        <f>'[1]TCE - ANEXO IV - Preencher'!I33</f>
        <v>0</v>
      </c>
      <c r="H24" s="5">
        <f>'[1]TCE - ANEXO IV - Preencher'!J33</f>
        <v>0</v>
      </c>
      <c r="I24" s="6" t="str">
        <f>IF('[1]TCE - ANEXO IV - Preencher'!K33="","",'[1]TCE - ANEXO IV - Preencher'!K33)</f>
        <v/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0</v>
      </c>
    </row>
    <row r="25" spans="1:12" s="8" customFormat="1" ht="19.5" customHeight="1" x14ac:dyDescent="0.2">
      <c r="A25" s="3" t="str">
        <f>IFERROR(VLOOKUP(B25,'[1]DADOS (OCULTAR)'!$Q$3:$S$133,3,0),"")</f>
        <v/>
      </c>
      <c r="B25" s="4">
        <f>'[1]TCE - ANEXO IV - Preencher'!C34</f>
        <v>0</v>
      </c>
      <c r="C25" s="4" t="str">
        <f>'[1]TCE - ANEXO IV - Preencher'!E34</f>
        <v/>
      </c>
      <c r="D25" s="3">
        <f>'[1]TCE - ANEXO IV - Preencher'!F34</f>
        <v>0</v>
      </c>
      <c r="E25" s="5">
        <f>'[1]TCE - ANEXO IV - Preencher'!G34</f>
        <v>0</v>
      </c>
      <c r="F25" s="5">
        <f>'[1]TCE - ANEXO IV - Preencher'!H34</f>
        <v>0</v>
      </c>
      <c r="G25" s="5">
        <f>'[1]TCE - ANEXO IV - Preencher'!I34</f>
        <v>0</v>
      </c>
      <c r="H25" s="5">
        <f>'[1]TCE - ANEXO IV - Preencher'!J34</f>
        <v>0</v>
      </c>
      <c r="I25" s="6" t="str">
        <f>IF('[1]TCE - ANEXO IV - Preencher'!K34="","",'[1]TCE - ANEXO IV - Preencher'!K34)</f>
        <v/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0</v>
      </c>
    </row>
    <row r="26" spans="1:12" s="8" customFormat="1" ht="19.5" customHeight="1" x14ac:dyDescent="0.2">
      <c r="A26" s="3" t="str">
        <f>IFERROR(VLOOKUP(B26,'[1]DADOS (OCULTAR)'!$Q$3:$S$133,3,0),"")</f>
        <v/>
      </c>
      <c r="B26" s="4">
        <f>'[1]TCE - ANEXO IV - Preencher'!C35</f>
        <v>0</v>
      </c>
      <c r="C26" s="4" t="str">
        <f>'[1]TCE - ANEXO IV - Preencher'!E35</f>
        <v/>
      </c>
      <c r="D26" s="3">
        <f>'[1]TCE - ANEXO IV - Preencher'!F35</f>
        <v>0</v>
      </c>
      <c r="E26" s="5">
        <f>'[1]TCE - ANEXO IV - Preencher'!G35</f>
        <v>0</v>
      </c>
      <c r="F26" s="5">
        <f>'[1]TCE - ANEXO IV - Preencher'!H35</f>
        <v>0</v>
      </c>
      <c r="G26" s="5">
        <f>'[1]TCE - ANEXO IV - Preencher'!I35</f>
        <v>0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0</v>
      </c>
    </row>
    <row r="27" spans="1:12" s="8" customFormat="1" ht="19.5" customHeight="1" x14ac:dyDescent="0.2">
      <c r="A27" s="3" t="str">
        <f>IFERROR(VLOOKUP(B27,'[1]DADOS (OCULTAR)'!$Q$3:$S$133,3,0),"")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">
      <c r="A28" s="3" t="str">
        <f>IFERROR(VLOOKUP(B28,'[1]DADOS (OCULTAR)'!$Q$3:$S$133,3,0),"")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">
      <c r="A29" s="3" t="str">
        <f>IFERROR(VLOOKUP(B29,'[1]DADOS (OCULTAR)'!$Q$3:$S$133,3,0),"")</f>
        <v/>
      </c>
      <c r="B29" s="4">
        <f>'[1]TCE - ANEXO IV - Preencher'!C38</f>
        <v>0</v>
      </c>
      <c r="C29" s="4" t="str">
        <f>'[1]TCE - ANEXO IV - Preencher'!E38</f>
        <v/>
      </c>
      <c r="D29" s="3">
        <f>'[1]TCE - ANEXO IV - Preencher'!F38</f>
        <v>0</v>
      </c>
      <c r="E29" s="5">
        <f>'[1]TCE - ANEXO IV - Preencher'!G38</f>
        <v>0</v>
      </c>
      <c r="F29" s="5">
        <f>'[1]TCE - ANEXO IV - Preencher'!H38</f>
        <v>0</v>
      </c>
      <c r="G29" s="5">
        <f>'[1]TCE - ANEXO IV - Preencher'!I38</f>
        <v>0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0</v>
      </c>
    </row>
    <row r="30" spans="1:12" s="8" customFormat="1" ht="19.5" customHeight="1" x14ac:dyDescent="0.2">
      <c r="A30" s="3" t="str">
        <f>IFERROR(VLOOKUP(B30,'[1]DADOS (OCULTAR)'!$Q$3:$S$133,3,0),"")</f>
        <v/>
      </c>
      <c r="B30" s="4">
        <f>'[1]TCE - ANEXO IV - Preencher'!C39</f>
        <v>0</v>
      </c>
      <c r="C30" s="4" t="str">
        <f>'[1]TCE - ANEXO IV - Preencher'!E39</f>
        <v/>
      </c>
      <c r="D30" s="3">
        <f>'[1]TCE - ANEXO IV - Preencher'!F39</f>
        <v>0</v>
      </c>
      <c r="E30" s="5">
        <f>'[1]TCE - ANEXO IV - Preencher'!G39</f>
        <v>0</v>
      </c>
      <c r="F30" s="5">
        <f>'[1]TCE - ANEXO IV - Preencher'!H39</f>
        <v>0</v>
      </c>
      <c r="G30" s="5">
        <f>'[1]TCE - ANEXO IV - Preencher'!I39</f>
        <v>0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0</v>
      </c>
    </row>
    <row r="31" spans="1:12" s="8" customFormat="1" ht="19.5" customHeight="1" x14ac:dyDescent="0.2">
      <c r="A31" s="3" t="str">
        <f>IFERROR(VLOOKUP(B31,'[1]DADOS (OCULTAR)'!$Q$3:$S$133,3,0),"")</f>
        <v/>
      </c>
      <c r="B31" s="4">
        <f>'[1]TCE - ANEXO IV - Preencher'!C40</f>
        <v>0</v>
      </c>
      <c r="C31" s="4" t="str">
        <f>'[1]TCE - ANEXO IV - Preencher'!E40</f>
        <v/>
      </c>
      <c r="D31" s="3">
        <f>'[1]TCE - ANEXO IV - Preencher'!F40</f>
        <v>0</v>
      </c>
      <c r="E31" s="5">
        <f>'[1]TCE - ANEXO IV - Preencher'!G40</f>
        <v>0</v>
      </c>
      <c r="F31" s="5">
        <f>'[1]TCE - ANEXO IV - Preencher'!H40</f>
        <v>0</v>
      </c>
      <c r="G31" s="5">
        <f>'[1]TCE - ANEXO IV - Preencher'!I40</f>
        <v>0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0</v>
      </c>
    </row>
    <row r="32" spans="1:12" s="8" customFormat="1" ht="19.5" customHeight="1" x14ac:dyDescent="0.2">
      <c r="A32" s="3" t="str">
        <f>IFERROR(VLOOKUP(B32,'[1]DADOS (OCULTAR)'!$Q$3:$S$133,3,0),"")</f>
        <v/>
      </c>
      <c r="B32" s="4">
        <f>'[1]TCE - ANEXO IV - Preencher'!C41</f>
        <v>0</v>
      </c>
      <c r="C32" s="4" t="str">
        <f>'[1]TCE - ANEXO IV - Preencher'!E41</f>
        <v/>
      </c>
      <c r="D32" s="3">
        <f>'[1]TCE - ANEXO IV - Preencher'!F41</f>
        <v>0</v>
      </c>
      <c r="E32" s="5">
        <f>'[1]TCE - ANEXO IV - Preencher'!G41</f>
        <v>0</v>
      </c>
      <c r="F32" s="5">
        <f>'[1]TCE - ANEXO IV - Preencher'!H41</f>
        <v>0</v>
      </c>
      <c r="G32" s="5">
        <f>'[1]TCE - ANEXO IV - Preencher'!I41</f>
        <v>0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0</v>
      </c>
    </row>
    <row r="33" spans="1:12" s="8" customFormat="1" ht="19.5" customHeight="1" x14ac:dyDescent="0.2">
      <c r="A33" s="3" t="str">
        <f>IFERROR(VLOOKUP(B33,'[1]DADOS (OCULTAR)'!$Q$3:$S$133,3,0),"")</f>
        <v/>
      </c>
      <c r="B33" s="4">
        <f>'[1]TCE - ANEXO IV - Preencher'!C42</f>
        <v>0</v>
      </c>
      <c r="C33" s="4" t="str">
        <f>'[1]TCE - ANEXO IV - Preencher'!E42</f>
        <v/>
      </c>
      <c r="D33" s="3">
        <f>'[1]TCE - ANEXO IV - Preencher'!F42</f>
        <v>0</v>
      </c>
      <c r="E33" s="5">
        <f>'[1]TCE - ANEXO IV - Preencher'!G42</f>
        <v>0</v>
      </c>
      <c r="F33" s="5">
        <f>'[1]TCE - ANEXO IV - Preencher'!H42</f>
        <v>0</v>
      </c>
      <c r="G33" s="5">
        <f>'[1]TCE - ANEXO IV - Preencher'!I42</f>
        <v>0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0</v>
      </c>
    </row>
    <row r="34" spans="1:12" s="8" customFormat="1" ht="19.5" customHeight="1" x14ac:dyDescent="0.2">
      <c r="A34" s="3" t="str">
        <f>IFERROR(VLOOKUP(B34,'[1]DADOS (OCULTAR)'!$Q$3:$S$133,3,0),"")</f>
        <v/>
      </c>
      <c r="B34" s="4">
        <f>'[1]TCE - ANEXO IV - Preencher'!C43</f>
        <v>0</v>
      </c>
      <c r="C34" s="4" t="str">
        <f>'[1]TCE - ANEXO IV - Preencher'!E43</f>
        <v/>
      </c>
      <c r="D34" s="3">
        <f>'[1]TCE - ANEXO IV - Preencher'!F43</f>
        <v>0</v>
      </c>
      <c r="E34" s="5">
        <f>'[1]TCE - ANEXO IV - Preencher'!G43</f>
        <v>0</v>
      </c>
      <c r="F34" s="5">
        <f>'[1]TCE - ANEXO IV - Preencher'!H43</f>
        <v>0</v>
      </c>
      <c r="G34" s="5">
        <f>'[1]TCE - ANEXO IV - Preencher'!I43</f>
        <v>0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0</v>
      </c>
    </row>
    <row r="35" spans="1:12" s="8" customFormat="1" ht="19.5" customHeight="1" x14ac:dyDescent="0.2">
      <c r="A35" s="3" t="str">
        <f>IFERROR(VLOOKUP(B35,'[1]DADOS (OCULTAR)'!$Q$3:$S$133,3,0),"")</f>
        <v/>
      </c>
      <c r="B35" s="4">
        <f>'[1]TCE - ANEXO IV - Preencher'!C44</f>
        <v>0</v>
      </c>
      <c r="C35" s="4" t="str">
        <f>'[1]TCE - ANEXO IV - Preencher'!E44</f>
        <v/>
      </c>
      <c r="D35" s="3">
        <f>'[1]TCE - ANEXO IV - Preencher'!F44</f>
        <v>0</v>
      </c>
      <c r="E35" s="5">
        <f>'[1]TCE - ANEXO IV - Preencher'!G44</f>
        <v>0</v>
      </c>
      <c r="F35" s="5">
        <f>'[1]TCE - ANEXO IV - Preencher'!H44</f>
        <v>0</v>
      </c>
      <c r="G35" s="5">
        <f>'[1]TCE - ANEXO IV - Preencher'!I44</f>
        <v>0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0</v>
      </c>
    </row>
    <row r="36" spans="1:12" s="8" customFormat="1" ht="19.5" customHeight="1" x14ac:dyDescent="0.2">
      <c r="A36" s="3" t="str">
        <f>IFERROR(VLOOKUP(B36,'[1]DADOS (OCULTAR)'!$Q$3:$S$133,3,0),"")</f>
        <v/>
      </c>
      <c r="B36" s="4">
        <f>'[1]TCE - ANEXO IV - Preencher'!C45</f>
        <v>0</v>
      </c>
      <c r="C36" s="4" t="str">
        <f>'[1]TCE - ANEXO IV - Preencher'!E45</f>
        <v/>
      </c>
      <c r="D36" s="3">
        <f>'[1]TCE - ANEXO IV - Preencher'!F45</f>
        <v>0</v>
      </c>
      <c r="E36" s="5">
        <f>'[1]TCE - ANEXO IV - Preencher'!G45</f>
        <v>0</v>
      </c>
      <c r="F36" s="5">
        <f>'[1]TCE - ANEXO IV - Preencher'!H45</f>
        <v>0</v>
      </c>
      <c r="G36" s="5">
        <f>'[1]TCE - ANEXO IV - Preencher'!I45</f>
        <v>0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0</v>
      </c>
    </row>
    <row r="37" spans="1:12" s="8" customFormat="1" ht="19.5" customHeight="1" x14ac:dyDescent="0.2">
      <c r="A37" s="3" t="str">
        <f>IFERROR(VLOOKUP(B37,'[1]DADOS (OCULTAR)'!$Q$3:$S$133,3,0),"")</f>
        <v/>
      </c>
      <c r="B37" s="4">
        <f>'[1]TCE - ANEXO IV - Preencher'!C46</f>
        <v>0</v>
      </c>
      <c r="C37" s="4" t="str">
        <f>'[1]TCE - ANEXO IV - Preencher'!E46</f>
        <v/>
      </c>
      <c r="D37" s="3">
        <f>'[1]TCE - ANEXO IV - Preencher'!F46</f>
        <v>0</v>
      </c>
      <c r="E37" s="5">
        <f>'[1]TCE - ANEXO IV - Preencher'!G46</f>
        <v>0</v>
      </c>
      <c r="F37" s="5">
        <f>'[1]TCE - ANEXO IV - Preencher'!H46</f>
        <v>0</v>
      </c>
      <c r="G37" s="5">
        <f>'[1]TCE - ANEXO IV - Preencher'!I46</f>
        <v>0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0</v>
      </c>
    </row>
    <row r="38" spans="1:12" s="8" customFormat="1" ht="19.5" customHeight="1" x14ac:dyDescent="0.2">
      <c r="A38" s="3" t="str">
        <f>IFERROR(VLOOKUP(B38,'[1]DADOS (OCULTAR)'!$Q$3:$S$133,3,0),"")</f>
        <v/>
      </c>
      <c r="B38" s="4">
        <f>'[1]TCE - ANEXO IV - Preencher'!C47</f>
        <v>0</v>
      </c>
      <c r="C38" s="4" t="str">
        <f>'[1]TCE - ANEXO IV - Preencher'!E47</f>
        <v/>
      </c>
      <c r="D38" s="3">
        <f>'[1]TCE - ANEXO IV - Preencher'!F47</f>
        <v>0</v>
      </c>
      <c r="E38" s="5">
        <f>'[1]TCE - ANEXO IV - Preencher'!G47</f>
        <v>0</v>
      </c>
      <c r="F38" s="5">
        <f>'[1]TCE - ANEXO IV - Preencher'!H47</f>
        <v>0</v>
      </c>
      <c r="G38" s="5">
        <f>'[1]TCE - ANEXO IV - Preencher'!I47</f>
        <v>0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0</v>
      </c>
    </row>
    <row r="39" spans="1:12" s="8" customFormat="1" ht="19.5" customHeight="1" x14ac:dyDescent="0.2">
      <c r="A39" s="3" t="str">
        <f>IFERROR(VLOOKUP(B39,'[1]DADOS (OCULTAR)'!$Q$3:$S$133,3,0),"")</f>
        <v/>
      </c>
      <c r="B39" s="4">
        <f>'[1]TCE - ANEXO IV - Preencher'!C48</f>
        <v>0</v>
      </c>
      <c r="C39" s="4" t="str">
        <f>'[1]TCE - ANEXO IV - Preencher'!E48</f>
        <v/>
      </c>
      <c r="D39" s="3">
        <f>'[1]TCE - ANEXO IV - Preencher'!F48</f>
        <v>0</v>
      </c>
      <c r="E39" s="5">
        <f>'[1]TCE - ANEXO IV - Preencher'!G48</f>
        <v>0</v>
      </c>
      <c r="F39" s="5">
        <f>'[1]TCE - ANEXO IV - Preencher'!H48</f>
        <v>0</v>
      </c>
      <c r="G39" s="5">
        <f>'[1]TCE - ANEXO IV - Preencher'!I48</f>
        <v>0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0</v>
      </c>
    </row>
    <row r="40" spans="1:12" s="8" customFormat="1" ht="19.5" customHeight="1" x14ac:dyDescent="0.2">
      <c r="A40" s="3" t="str">
        <f>IFERROR(VLOOKUP(B40,'[1]DADOS (OCULTAR)'!$Q$3:$S$133,3,0),"")</f>
        <v/>
      </c>
      <c r="B40" s="4">
        <f>'[1]TCE - ANEXO IV - Preencher'!C49</f>
        <v>0</v>
      </c>
      <c r="C40" s="4" t="str">
        <f>'[1]TCE - ANEXO IV - Preencher'!E49</f>
        <v/>
      </c>
      <c r="D40" s="3">
        <f>'[1]TCE - ANEXO IV - Preencher'!F49</f>
        <v>0</v>
      </c>
      <c r="E40" s="5">
        <f>'[1]TCE - ANEXO IV - Preencher'!G49</f>
        <v>0</v>
      </c>
      <c r="F40" s="5">
        <f>'[1]TCE - ANEXO IV - Preencher'!H49</f>
        <v>0</v>
      </c>
      <c r="G40" s="5">
        <f>'[1]TCE - ANEXO IV - Preencher'!I49</f>
        <v>0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0</v>
      </c>
    </row>
    <row r="41" spans="1:12" s="8" customFormat="1" ht="19.5" customHeight="1" x14ac:dyDescent="0.2">
      <c r="A41" s="3" t="str">
        <f>IFERROR(VLOOKUP(B41,'[1]DADOS (OCULTAR)'!$Q$3:$S$133,3,0),"")</f>
        <v/>
      </c>
      <c r="B41" s="4">
        <f>'[1]TCE - ANEXO IV - Preencher'!C50</f>
        <v>0</v>
      </c>
      <c r="C41" s="4" t="str">
        <f>'[1]TCE - ANEXO IV - Preencher'!E50</f>
        <v/>
      </c>
      <c r="D41" s="3">
        <f>'[1]TCE - ANEXO IV - Preencher'!F50</f>
        <v>0</v>
      </c>
      <c r="E41" s="5">
        <f>'[1]TCE - ANEXO IV - Preencher'!G50</f>
        <v>0</v>
      </c>
      <c r="F41" s="5">
        <f>'[1]TCE - ANEXO IV - Preencher'!H50</f>
        <v>0</v>
      </c>
      <c r="G41" s="5">
        <f>'[1]TCE - ANEXO IV - Preencher'!I50</f>
        <v>0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0</v>
      </c>
    </row>
    <row r="42" spans="1:12" s="8" customFormat="1" ht="19.5" customHeight="1" x14ac:dyDescent="0.2">
      <c r="A42" s="3" t="str">
        <f>IFERROR(VLOOKUP(B42,'[1]DADOS (OCULTAR)'!$Q$3:$S$133,3,0),"")</f>
        <v/>
      </c>
      <c r="B42" s="4">
        <f>'[1]TCE - ANEXO IV - Preencher'!C51</f>
        <v>0</v>
      </c>
      <c r="C42" s="4" t="str">
        <f>'[1]TCE - ANEXO IV - Preencher'!E51</f>
        <v/>
      </c>
      <c r="D42" s="3">
        <f>'[1]TCE - ANEXO IV - Preencher'!F51</f>
        <v>0</v>
      </c>
      <c r="E42" s="5">
        <f>'[1]TCE - ANEXO IV - Preencher'!G51</f>
        <v>0</v>
      </c>
      <c r="F42" s="5">
        <f>'[1]TCE - ANEXO IV - Preencher'!H51</f>
        <v>0</v>
      </c>
      <c r="G42" s="5">
        <f>'[1]TCE - ANEXO IV - Preencher'!I51</f>
        <v>0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0</v>
      </c>
    </row>
    <row r="43" spans="1:12" s="8" customFormat="1" ht="19.5" customHeight="1" x14ac:dyDescent="0.2">
      <c r="A43" s="3" t="str">
        <f>IFERROR(VLOOKUP(B43,'[1]DADOS (OCULTAR)'!$Q$3:$S$133,3,0),"")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">
      <c r="A44" s="3" t="str">
        <f>IFERROR(VLOOKUP(B44,'[1]DADOS (OCULTAR)'!$Q$3:$S$133,3,0),"")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">
      <c r="A45" s="3" t="str">
        <f>IFERROR(VLOOKUP(B45,'[1]DADOS (OCULTAR)'!$Q$3:$S$133,3,0),"")</f>
        <v/>
      </c>
      <c r="B45" s="4">
        <f>'[1]TCE - ANEXO IV - Preencher'!C54</f>
        <v>0</v>
      </c>
      <c r="C45" s="4" t="str">
        <f>'[1]TCE - ANEXO IV - Preencher'!E54</f>
        <v/>
      </c>
      <c r="D45" s="3">
        <f>'[1]TCE - ANEXO IV - Preencher'!F54</f>
        <v>0</v>
      </c>
      <c r="E45" s="5">
        <f>'[1]TCE - ANEXO IV - Preencher'!G54</f>
        <v>0</v>
      </c>
      <c r="F45" s="5">
        <f>'[1]TCE - ANEXO IV - Preencher'!H54</f>
        <v>0</v>
      </c>
      <c r="G45" s="5">
        <f>'[1]TCE - ANEXO IV - Preencher'!I54</f>
        <v>0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0</v>
      </c>
    </row>
    <row r="46" spans="1:12" s="8" customFormat="1" ht="19.5" customHeight="1" x14ac:dyDescent="0.2">
      <c r="A46" s="3" t="str">
        <f>IFERROR(VLOOKUP(B46,'[1]DADOS (OCULTAR)'!$Q$3:$S$133,3,0),"")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 x14ac:dyDescent="0.2">
      <c r="A47" s="3" t="str">
        <f>IFERROR(VLOOKUP(B47,'[1]DADOS (OCULTAR)'!$Q$3:$S$133,3,0),"")</f>
        <v/>
      </c>
      <c r="B47" s="4">
        <f>'[1]TCE - ANEXO IV - Preencher'!C56</f>
        <v>0</v>
      </c>
      <c r="C47" s="4" t="str">
        <f>'[1]TCE - ANEXO IV - Preencher'!E56</f>
        <v/>
      </c>
      <c r="D47" s="3">
        <f>'[1]TCE - ANEXO IV - Preencher'!F56</f>
        <v>0</v>
      </c>
      <c r="E47" s="5">
        <f>'[1]TCE - ANEXO IV - Preencher'!G56</f>
        <v>0</v>
      </c>
      <c r="F47" s="5">
        <f>'[1]TCE - ANEXO IV - Preencher'!H56</f>
        <v>0</v>
      </c>
      <c r="G47" s="5">
        <f>'[1]TCE - ANEXO IV - Preencher'!I56</f>
        <v>0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0</v>
      </c>
    </row>
    <row r="48" spans="1:12" s="8" customFormat="1" ht="19.5" customHeight="1" x14ac:dyDescent="0.2">
      <c r="A48" s="3" t="str">
        <f>IFERROR(VLOOKUP(B48,'[1]DADOS (OCULTAR)'!$Q$3:$S$133,3,0),"")</f>
        <v/>
      </c>
      <c r="B48" s="4">
        <f>'[1]TCE - ANEXO IV - Preencher'!C57</f>
        <v>0</v>
      </c>
      <c r="C48" s="4" t="str">
        <f>'[1]TCE - ANEXO IV - Preencher'!E57</f>
        <v/>
      </c>
      <c r="D48" s="3">
        <f>'[1]TCE - ANEXO IV - Preencher'!F57</f>
        <v>0</v>
      </c>
      <c r="E48" s="5">
        <f>'[1]TCE - ANEXO IV - Preencher'!G57</f>
        <v>0</v>
      </c>
      <c r="F48" s="5">
        <f>'[1]TCE - ANEXO IV - Preencher'!H57</f>
        <v>0</v>
      </c>
      <c r="G48" s="5">
        <f>'[1]TCE - ANEXO IV - Preencher'!I57</f>
        <v>0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">
      <c r="A49" s="3" t="str">
        <f>IFERROR(VLOOKUP(B49,'[1]DADOS (OCULTAR)'!$Q$3:$S$133,3,0),"")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">
      <c r="A50" s="3" t="str">
        <f>IFERROR(VLOOKUP(B50,'[1]DADOS (OCULTAR)'!$Q$3:$S$133,3,0),"")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">
      <c r="A51" s="3" t="str">
        <f>IFERROR(VLOOKUP(B51,'[1]DADOS (OCULTAR)'!$Q$3:$S$133,3,0),"")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">
      <c r="A52" s="3" t="str">
        <f>IFERROR(VLOOKUP(B52,'[1]DADOS (OCULTAR)'!$Q$3:$S$133,3,0),"")</f>
        <v/>
      </c>
      <c r="B52" s="4">
        <f>'[1]TCE - ANEXO IV - Preencher'!C61</f>
        <v>0</v>
      </c>
      <c r="C52" s="4" t="str">
        <f>'[1]TCE - ANEXO IV - Preencher'!E61</f>
        <v/>
      </c>
      <c r="D52" s="3">
        <f>'[1]TCE - ANEXO IV - Preencher'!F61</f>
        <v>0</v>
      </c>
      <c r="E52" s="5">
        <f>'[1]TCE - ANEXO IV - Preencher'!G61</f>
        <v>0</v>
      </c>
      <c r="F52" s="5">
        <f>'[1]TCE - ANEXO IV - Preencher'!H61</f>
        <v>0</v>
      </c>
      <c r="G52" s="5">
        <f>'[1]TCE - ANEXO IV - Preencher'!I61</f>
        <v>0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0</v>
      </c>
    </row>
    <row r="53" spans="1:12" s="8" customFormat="1" ht="19.5" customHeight="1" x14ac:dyDescent="0.2">
      <c r="A53" s="3" t="str">
        <f>IFERROR(VLOOKUP(B53,'[1]DADOS (OCULTAR)'!$Q$3:$S$133,3,0),"")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Preencher'!F62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 x14ac:dyDescent="0.2">
      <c r="A54" s="3" t="str">
        <f>IFERROR(VLOOKUP(B54,'[1]DADOS (OCULTAR)'!$Q$3:$S$133,3,0),"")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 x14ac:dyDescent="0.2">
      <c r="A55" s="3" t="str">
        <f>IFERROR(VLOOKUP(B55,'[1]DADOS (OCULTAR)'!$Q$3:$S$133,3,0),"")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 x14ac:dyDescent="0.2">
      <c r="A56" s="3" t="str">
        <f>IFERROR(VLOOKUP(B56,'[1]DADOS (OCULTAR)'!$Q$3:$S$133,3,0),"")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 t="str">
        <f>IFERROR(VLOOKUP(B57,'[1]DADOS (OCULTAR)'!$Q$3:$S$133,3,0),"")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 x14ac:dyDescent="0.2">
      <c r="A58" s="3" t="str">
        <f>IFERROR(VLOOKUP(B58,'[1]DADOS (OCULTAR)'!$Q$3:$S$133,3,0),"")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">
      <c r="A59" s="3" t="str">
        <f>IFERROR(VLOOKUP(B59,'[1]DADOS (OCULTAR)'!$Q$3:$S$133,3,0),"")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">
      <c r="A60" s="3" t="str">
        <f>IFERROR(VLOOKUP(B60,'[1]DADOS (OCULTAR)'!$Q$3:$S$133,3,0),"")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 t="str">
        <f>IFERROR(VLOOKUP(B61,'[1]DADOS (OCULTAR)'!$Q$3:$S$133,3,0),"")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 t="str">
        <f>IFERROR(VLOOKUP(B62,'[1]DADOS (OCULTAR)'!$Q$3:$S$133,3,0),"")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">
      <c r="A63" s="3" t="str">
        <f>IFERROR(VLOOKUP(B63,'[1]DADOS (OCULTAR)'!$Q$3:$S$133,3,0),"")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">
      <c r="A64" s="3" t="str">
        <f>IFERROR(VLOOKUP(B64,'[1]DADOS (OCULTAR)'!$Q$3:$S$133,3,0),"")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">
      <c r="A65" s="3" t="str">
        <f>IFERROR(VLOOKUP(B65,'[1]DADOS (OCULTAR)'!$Q$3:$S$133,3,0),"")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">
      <c r="A66" s="3" t="str">
        <f>IFERROR(VLOOKUP(B66,'[1]DADOS (OCULTAR)'!$Q$3:$S$133,3,0),"")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">
      <c r="A67" s="3" t="str">
        <f>IFERROR(VLOOKUP(B67,'[1]DADOS (OCULTAR)'!$Q$3:$S$133,3,0),"")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 t="str">
        <f>IFERROR(VLOOKUP(B68,'[1]DADOS (OCULTAR)'!$Q$3:$S$133,3,0),"")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">
      <c r="A69" s="3" t="str">
        <f>IFERROR(VLOOKUP(B69,'[1]DADOS (OCULTAR)'!$Q$3:$S$133,3,0),"")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">
      <c r="A70" s="3" t="str">
        <f>IFERROR(VLOOKUP(B70,'[1]DADOS (OCULTAR)'!$Q$3:$S$133,3,0),"")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 t="str">
        <f>IFERROR(VLOOKUP(B71,'[1]DADOS (OCULTAR)'!$Q$3:$S$133,3,0),"")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">
      <c r="A72" s="3" t="str">
        <f>IFERROR(VLOOKUP(B72,'[1]DADOS (OCULTAR)'!$Q$3:$S$133,3,0),"")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(OCULTAR)'!$Q$3:$S$133,3,0),"")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(OCULTAR)'!$Q$3:$S$133,3,0),"")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(OCULTAR)'!$Q$3:$S$133,3,0),"")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(OCULTAR)'!$Q$3:$S$133,3,0),"")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(OCULTAR)'!$Q$3:$S$133,3,0),"")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(OCULTAR)'!$Q$3:$S$133,3,0),"")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(OCULTAR)'!$Q$3:$S$133,3,0),"")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(OCULTAR)'!$Q$3:$S$133,3,0),"")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(OCULTAR)'!$Q$3:$S$133,3,0),"")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(OCULTAR)'!$Q$3:$S$133,3,0),"")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(OCULTAR)'!$Q$3:$S$133,3,0),"")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(OCULTAR)'!$Q$3:$S$133,3,0),"")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(OCULTAR)'!$Q$3:$S$133,3,0),"")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(OCULTAR)'!$Q$3:$S$133,3,0),"")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(OCULTAR)'!$Q$3:$S$133,3,0),"")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(OCULTAR)'!$Q$3:$S$133,3,0),"")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(OCULTAR)'!$Q$3:$S$133,3,0),"")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(OCULTAR)'!$Q$3:$S$133,3,0),"")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(OCULTAR)'!$Q$3:$S$133,3,0),"")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(OCULTAR)'!$Q$3:$S$133,3,0),"")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(OCULTAR)'!$Q$3:$S$133,3,0),"")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(OCULTAR)'!$Q$3:$S$133,3,0),"")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(OCULTAR)'!$Q$3:$S$133,3,0),"")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(OCULTAR)'!$Q$3:$S$133,3,0),"")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(OCULTAR)'!$Q$3:$S$133,3,0),"")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(OCULTAR)'!$Q$3:$S$133,3,0),"")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(OCULTAR)'!$Q$3:$S$133,3,0),"")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(OCULTAR)'!$Q$3:$S$133,3,0),"")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(OCULTAR)'!$Q$3:$S$133,3,0),"")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(OCULTAR)'!$Q$3:$S$133,3,0),"")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(OCULTAR)'!$Q$3:$S$133,3,0),"")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(OCULTAR)'!$Q$3:$S$133,3,0),"")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(OCULTAR)'!$Q$3:$S$133,3,0),"")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(OCULTAR)'!$Q$3:$S$133,3,0),"")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(OCULTAR)'!$Q$3:$S$133,3,0),"")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(OCULTAR)'!$Q$3:$S$133,3,0),"")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(OCULTAR)'!$Q$3:$S$133,3,0),"")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(OCULTAR)'!$Q$3:$S$133,3,0),"")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(OCULTAR)'!$Q$3:$S$133,3,0),"")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(OCULTAR)'!$Q$3:$S$133,3,0),"")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(OCULTAR)'!$Q$3:$S$133,3,0),"")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(OCULTAR)'!$Q$3:$S$133,3,0),"")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(OCULTAR)'!$Q$3:$S$133,3,0),"")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(OCULTAR)'!$Q$3:$S$133,3,0),"")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(OCULTAR)'!$Q$3:$S$133,3,0),"")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(OCULTAR)'!$Q$3:$S$133,3,0),"")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(OCULTAR)'!$Q$3:$S$133,3,0),"")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(OCULTAR)'!$Q$3:$S$133,3,0),"")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(OCULTAR)'!$Q$3:$S$133,3,0),"")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(OCULTAR)'!$Q$3:$S$133,3,0),"")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(OCULTAR)'!$Q$3:$S$133,3,0),"")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(OCULTAR)'!$Q$3:$S$133,3,0),"")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(OCULTAR)'!$Q$3:$S$133,3,0),"")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(OCULTAR)'!$Q$3:$S$133,3,0),"")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(OCULTAR)'!$Q$3:$S$133,3,0),"")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(OCULTAR)'!$Q$3:$S$133,3,0),"")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(OCULTAR)'!$Q$3:$S$133,3,0),"")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(OCULTAR)'!$Q$3:$S$133,3,0),"")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(OCULTAR)'!$Q$3:$S$133,3,0),"")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(OCULTAR)'!$Q$3:$S$133,3,0),"")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(OCULTAR)'!$Q$3:$S$133,3,0),"")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(OCULTAR)'!$Q$3:$S$133,3,0),"")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(OCULTAR)'!$Q$3:$S$133,3,0),"")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(OCULTAR)'!$Q$3:$S$133,3,0),"")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(OCULTAR)'!$Q$3:$S$133,3,0),"")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(OCULTAR)'!$Q$3:$S$133,3,0),"")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(OCULTAR)'!$Q$3:$S$133,3,0),"")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(OCULTAR)'!$Q$3:$S$133,3,0),"")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(OCULTAR)'!$Q$3:$S$133,3,0),"")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(OCULTAR)'!$Q$3:$S$133,3,0),"")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(OCULTAR)'!$Q$3:$S$133,3,0),"")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(OCULTAR)'!$Q$3:$S$133,3,0),"")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(OCULTAR)'!$Q$3:$S$133,3,0),"")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(OCULTAR)'!$Q$3:$S$133,3,0),"")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(OCULTAR)'!$Q$3:$S$133,3,0),"")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(OCULTAR)'!$Q$3:$S$133,3,0),"")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(OCULTAR)'!$Q$3:$S$133,3,0),"")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(OCULTAR)'!$Q$3:$S$133,3,0),"")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(OCULTAR)'!$Q$3:$S$133,3,0),"")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(OCULTAR)'!$Q$3:$S$133,3,0),"")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(OCULTAR)'!$Q$3:$S$133,3,0),"")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(OCULTAR)'!$Q$3:$S$133,3,0),"")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(OCULTAR)'!$Q$3:$S$133,3,0),"")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(OCULTAR)'!$Q$3:$S$133,3,0),"")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(OCULTAR)'!$Q$3:$S$133,3,0),"")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(OCULTAR)'!$Q$3:$S$133,3,0),"")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(OCULTAR)'!$Q$3:$S$133,3,0),"")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(OCULTAR)'!$Q$3:$S$133,3,0),"")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(OCULTAR)'!$Q$3:$S$133,3,0),"")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(OCULTAR)'!$Q$3:$S$133,3,0),"")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(OCULTAR)'!$Q$3:$S$133,3,0),"")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(OCULTAR)'!$Q$3:$S$133,3,0),"")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(OCULTAR)'!$Q$3:$S$133,3,0),"")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(OCULTAR)'!$Q$3:$S$133,3,0),"")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(OCULTAR)'!$Q$3:$S$133,3,0),"")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(OCULTAR)'!$Q$3:$S$133,3,0),"")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(OCULTAR)'!$Q$3:$S$133,3,0),"")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(OCULTAR)'!$Q$3:$S$133,3,0),"")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(OCULTAR)'!$Q$3:$S$133,3,0),"")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(OCULTAR)'!$Q$3:$S$133,3,0),"")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(OCULTAR)'!$Q$3:$S$133,3,0),"")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(OCULTAR)'!$Q$3:$S$133,3,0),"")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(OCULTAR)'!$Q$3:$S$133,3,0),"")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(OCULTAR)'!$Q$3:$S$133,3,0),"")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(OCULTAR)'!$Q$3:$S$133,3,0),"")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(OCULTAR)'!$Q$3:$S$133,3,0),"")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(OCULTAR)'!$Q$3:$S$133,3,0),"")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(OCULTAR)'!$Q$3:$S$133,3,0),"")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(OCULTAR)'!$Q$3:$S$133,3,0),"")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(OCULTAR)'!$Q$3:$S$133,3,0),"")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(OCULTAR)'!$Q$3:$S$133,3,0),"")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(OCULTAR)'!$Q$3:$S$133,3,0),"")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(OCULTAR)'!$Q$3:$S$133,3,0),"")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(OCULTAR)'!$Q$3:$S$133,3,0),"")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(OCULTAR)'!$Q$3:$S$133,3,0),"")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(OCULTAR)'!$Q$3:$S$133,3,0),"")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(OCULTAR)'!$Q$3:$S$133,3,0),"")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(OCULTAR)'!$Q$3:$S$133,3,0),"")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(OCULTAR)'!$Q$3:$S$133,3,0),"")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(OCULTAR)'!$Q$3:$S$133,3,0),"")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(OCULTAR)'!$Q$3:$S$133,3,0),"")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(OCULTAR)'!$Q$3:$S$133,3,0),"")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(OCULTAR)'!$Q$3:$S$133,3,0),"")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(OCULTAR)'!$Q$3:$S$133,3,0),"")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</dc:creator>
  <cp:lastModifiedBy>Elaine</cp:lastModifiedBy>
  <dcterms:created xsi:type="dcterms:W3CDTF">2022-07-13T20:42:21Z</dcterms:created>
  <dcterms:modified xsi:type="dcterms:W3CDTF">2022-07-13T20:43:05Z</dcterms:modified>
</cp:coreProperties>
</file>