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ESTAÇÃO DE CONTAS\PCF HRN\2023\Digitalizações\03. Março\TCE ART 58 - 03.2023\"/>
    </mc:Choice>
  </mc:AlternateContent>
  <xr:revisionPtr revIDLastSave="0" documentId="8_{2303D1B8-7748-4347-BB1E-D5469CECF547}" xr6:coauthVersionLast="47" xr6:coauthVersionMax="47" xr10:uidLastSave="{00000000-0000-0000-0000-000000000000}"/>
  <bookViews>
    <workbookView xWindow="-120" yWindow="-120" windowWidth="20730" windowHeight="11160" xr2:uid="{CE741323-6750-4A29-8758-EE0A55B2BDA1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<sst xmlns="http://schemas.openxmlformats.org/spreadsheetml/2006/main" count="12" uniqueCount="12">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</sst>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ESTA&#199;&#195;O%20DE%20CONTAS\PCF%20HRN\2023\03%20-%20PCF%20MAR&#199;O\01%20-%20PCF\PCF\EXCEL\03.2023%20-%20HRN%20-%201_Modelo_PCF_2022_REV_09_V3%20-%20REV%2001%20-%20Em%2025_04_2022.xlsx" TargetMode="External"/><Relationship Id="rId1" Type="http://schemas.openxmlformats.org/officeDocument/2006/relationships/externalLinkPath" Target="/PRESTA&#199;&#195;O%20DE%20CONTAS/PCF%20HRN/2023/03%20-%20PCF%20MAR&#199;O/01%20-%20PCF/PCF/EXCEL/03.2023%20-%20HRN%20-%201_Modelo_PCF_2022_REV_09_V3%20-%20REV%2001%20-%20Em%2025_04_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MALAN</v>
          </cell>
          <cell r="R8" t="str">
            <v>FUNDAÇÃO GESTÃO HOSPITALAR MARTINIANO FERNANDES - FGH</v>
          </cell>
          <cell r="S8">
            <v>9039744000780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 (COVID-19)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E MATERNIDADE NOSSA SENHORA DO Ó - CESAC - CG Nº 013/2022</v>
          </cell>
          <cell r="R10" t="str">
            <v>FUNDAÇÃO GESTÃO HOSPITALAR MARTINIANO FERNANDES - FGH</v>
          </cell>
          <cell r="S10">
            <v>9039744000194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NOSSA SENHORA DAS GRAÇAS - ANTIGO ALFA</v>
          </cell>
          <cell r="R20" t="str">
            <v>IMIP - INSTITUTO DE MEDICINA INTEGRAL PROF. FERNANDO FIGUEIRA</v>
          </cell>
          <cell r="S20">
            <v>10988301000803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NOSSA SENHORA DAS GRAÇAS - ANTIGO ALFA - CG Nº 016/2022</v>
          </cell>
          <cell r="R21" t="str">
            <v>FUNDAÇÃO GESTÃO HOSPITALAR MARTINIANO FERNANDES - FGH</v>
          </cell>
          <cell r="S21">
            <v>9039744000194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PELÓPIDAS SILVEIRA - CG Nº 017/2022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 (COVID-19)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EMÍLIA CÂMARA</v>
          </cell>
          <cell r="R25" t="str">
            <v>HOSPITAL DO TRICENTENÁRIO</v>
          </cell>
          <cell r="S25">
            <v>10583920001024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EMÍLIA CÂMARA (COVID-19)</v>
          </cell>
          <cell r="R26" t="str">
            <v>HOSPITAL DO TRICENTENÁRIO</v>
          </cell>
          <cell r="S26">
            <v>10583920001024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- C.G - 02/2021</v>
          </cell>
          <cell r="R28" t="str">
            <v>ISMEP - INSTITUTO SOCIAL DAS MEDIANEIRAS DA PAZ</v>
          </cell>
          <cell r="S28">
            <v>10739225001866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 xml:space="preserve">HOSPITAL REGIONAL FERNANDO BEZERRA - (COVID-19) - CG Nº 02/2021 </v>
          </cell>
          <cell r="R29" t="str">
            <v>ISMEP - INSTITUTO SOCIAL DAS MEDIANEIRAS DA PAZ</v>
          </cell>
          <cell r="S29">
            <v>10739225001866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FERNANDO BEZERRA (COVID-19)</v>
          </cell>
          <cell r="R30" t="str">
            <v>SANTA CASA DE MISERICÓRDIA DO RECIFE</v>
          </cell>
          <cell r="S30">
            <v>10869782000900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RUY DE BARROS</v>
          </cell>
          <cell r="R31" t="str">
            <v>HOSPITAL DO TRICENTENÁRIO</v>
          </cell>
          <cell r="S31">
            <v>10583920000990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RUY DE BARROS (COVID-19)</v>
          </cell>
          <cell r="R32" t="str">
            <v>HOSPITAL DO TRICENTENÁRIO</v>
          </cell>
          <cell r="S32">
            <v>10583920000990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SÃO SEBASTIÃO</v>
          </cell>
          <cell r="R33" t="str">
            <v>SPCC - SOCIEDADE PERNAMBUCANA DE COMBATE AO CÂNCER (HCP)</v>
          </cell>
          <cell r="S33">
            <v>10894988000648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SILVIO MAGALHÃES</v>
          </cell>
          <cell r="R34" t="str">
            <v>HOSP. MARIA LUCINDA - FUNDAÇÃO MANOEL DA SILVA ALMEIDA</v>
          </cell>
          <cell r="S34">
            <v>9767633000447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SILVIO MAGALHÃES (COVID-19)</v>
          </cell>
          <cell r="R35" t="str">
            <v>HOSP. MARIA LUCINDA - FUNDAÇÃO MANOEL DA SILVA ALMEIDA</v>
          </cell>
          <cell r="S35">
            <v>9767633000447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BARRA DE JANGADA - C.G 005/2022</v>
          </cell>
          <cell r="R37" t="str">
            <v>ISMEP - INSTITUTO SOCIAL DAS MEDIANEIRAS DA PAZ</v>
          </cell>
          <cell r="S37">
            <v>10739225002242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 (COVID-19)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CABO DE SANTO AGOSTINHO - CG nº 012/2022</v>
          </cell>
          <cell r="R40" t="str">
            <v>HOSP. MARIA LUCINDA - FUNDAÇÃO MANOEL DA SILVA ALMEIDA</v>
          </cell>
          <cell r="S40">
            <v>9767633000790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 - CG Nº 012/2022 - 1º TA (COVID)</v>
          </cell>
          <cell r="R41" t="str">
            <v>HOSP. MARIA LUCINDA - FUNDAÇÃO MANOEL DA SILVA ALMEIDA</v>
          </cell>
          <cell r="S41">
            <v>9767633000790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(COVID-19)</v>
          </cell>
          <cell r="R42" t="str">
            <v>FUNDAÇÃO GESTÃO HOSPITALAR MARTINIANO FERNANDES - FGH</v>
          </cell>
          <cell r="S42">
            <v>9039744001247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CARUARU</v>
          </cell>
          <cell r="R43" t="str">
            <v>FUNDAÇÃO GESTÃO HOSPITALAR MARTINIANO FERNANDES - FGH</v>
          </cell>
          <cell r="S43">
            <v>9039744001166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CARUARU - C.G 011/2022</v>
          </cell>
          <cell r="R44" t="str">
            <v>HOSP. MARIA LUCINDA - FUNDAÇÃO MANOEL DA SILVA ALMEIDA</v>
          </cell>
          <cell r="S44">
            <v>9767633000102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 (COVID-19)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CAXANGÁ - C.G 003/2010</v>
          </cell>
          <cell r="R46" t="str">
            <v>HOSP. MARIA LUCINDA - FUNDAÇÃO MANOEL DA SILVA ALMEIDA</v>
          </cell>
          <cell r="S46">
            <v>9767633000609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CAXANGÁ - C.G 007/2022</v>
          </cell>
          <cell r="R47" t="str">
            <v>HOSP. MARIA LUCINDA - FUNDAÇÃO MANOEL DA SILVA ALMEIDA</v>
          </cell>
          <cell r="S47">
            <v>9767633000609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(COVID-19)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CURADO - C.G 004/2022</v>
          </cell>
          <cell r="R49" t="str">
            <v>HOSPITAL DO TRICENTENÁRIO</v>
          </cell>
          <cell r="S49">
            <v>10583920000303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CURADO - C.G 005/2010</v>
          </cell>
          <cell r="R50" t="str">
            <v>HOSPITAL DO TRICENTENÁRIO</v>
          </cell>
          <cell r="S50">
            <v>10583920000303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(COVID-19) - C.G 005/2010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ENGENHO VELHO</v>
          </cell>
          <cell r="R52" t="str">
            <v>FUNDAÇÃO GESTÃO HOSPITALAR MARTINIANO FERNANDES - FGH</v>
          </cell>
          <cell r="S52">
            <v>9039744001085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ENGENHO VELHO - C.G 010/2022</v>
          </cell>
          <cell r="R53" t="str">
            <v>HOSP. MARIA LUCINDA - FUNDAÇÃO MANOEL DA SILVA ALMEIDA</v>
          </cell>
          <cell r="S53">
            <v>9767633000951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 (COVID-19)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IBURA</v>
          </cell>
          <cell r="R55" t="str">
            <v>HOSPITAL DO TRICENTENÁRIO</v>
          </cell>
          <cell r="S55">
            <v>10583920000214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IBURA (COVID-19)</v>
          </cell>
          <cell r="R56" t="str">
            <v>HOSPITAL DO TRICENTENÁRIO</v>
          </cell>
          <cell r="S56">
            <v>10583920000214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IGARASSU</v>
          </cell>
          <cell r="R57" t="str">
            <v>FUNDAÇÃO GESTÃO HOSPITALAR MARTINIANO FERNANDES - FGH</v>
          </cell>
          <cell r="S57">
            <v>9039744000437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IGARASSU - C.G 002/2022</v>
          </cell>
          <cell r="R58" t="str">
            <v>SPCC - SOCIEDADE PERNAMBUCANA DE COMBATE AO CÂNCER (HCP)</v>
          </cell>
          <cell r="S58">
            <v>10894988000990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 (COVID-19)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IMBIRIBEIRA - CG nº 004/2010</v>
          </cell>
          <cell r="R60" t="str">
            <v>IPAS - INSTITUTO PERNAMBUCANO DE ASSISTÊNCIA E SAÚDE</v>
          </cell>
          <cell r="S60">
            <v>10075232000243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IMBIRIBEIRA - C.G 003/2021</v>
          </cell>
          <cell r="R61" t="str">
            <v>S3 SAÚDE - ASSOCIAÇÃO DE PROTEÇÃO A MATERNIDADE E INFÂNCIA UBAÍRA</v>
          </cell>
          <cell r="S61">
            <v>14284483000108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NOVA DESCOBERTA - C.G 002/2011</v>
          </cell>
          <cell r="R62" t="str">
            <v>HOSP. MARIA LUCINDA - FUNDAÇÃO MANOEL DA SILVA ALMEIDA</v>
          </cell>
          <cell r="S62">
            <v>9767633000528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NOVA DESCOBERTA - C.G 008/2022</v>
          </cell>
          <cell r="R63" t="str">
            <v>HOSP. MARIA LUCINDA - FUNDAÇÃO MANOEL DA SILVA ALMEIDA</v>
          </cell>
          <cell r="S63">
            <v>9767633000528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(COVID-19)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OLINDA</v>
          </cell>
          <cell r="R65" t="str">
            <v>FUNDAÇÃO GESTÃO HOSPITALAR MARTINIANO FERNANDES - FGH</v>
          </cell>
          <cell r="S65">
            <v>9039744000356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OLINDA - C.G 001/2022</v>
          </cell>
          <cell r="R66" t="str">
            <v>ISMEP - INSTITUTO SOCIAL DAS MEDIANEIRAS DA PAZ</v>
          </cell>
          <cell r="S66">
            <v>10739225002161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 (COVID-19)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PAULISTA</v>
          </cell>
          <cell r="R68" t="str">
            <v>FUNDAÇÃO GESTÃO HOSPITALAR MARTINIANO FERNANDES - FGH</v>
          </cell>
          <cell r="S68">
            <v>9039744000518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PAULISTA - C.G 003/2022</v>
          </cell>
          <cell r="R69" t="str">
            <v>HOSP. MARIA LUCINDA - FUNDAÇÃO MANOEL DA SILVA ALMEIDA</v>
          </cell>
          <cell r="S69">
            <v>9767633000102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 (COVID-19)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SÃO LOURENÇO DA MATA - C.G 001/2010</v>
          </cell>
          <cell r="R71" t="str">
            <v>FUNDAÇÃO GESTÃO HOSPITALAR MARTINIANO FERNANDES - FGH</v>
          </cell>
          <cell r="S71">
            <v>9039744000607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SÃO LOURENÇO DA MATA - C.G 006/2022</v>
          </cell>
          <cell r="R72" t="str">
            <v>FUNDAÇÃO GESTÃO HOSPITALAR MARTINIANO FERNANDES - FGH</v>
          </cell>
          <cell r="S72">
            <v>9039744000607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(COVID-19)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TORRÕES - C.G 002/2010</v>
          </cell>
          <cell r="R74" t="str">
            <v>SANTA CASA DE MISERICÓRDIA DO RECIFE</v>
          </cell>
          <cell r="S74">
            <v>10869782001206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TORRÕES - C.G 009/2022</v>
          </cell>
          <cell r="R75" t="str">
            <v>HOSP. MARIA LUCINDA - FUNDAÇÃO MANOEL DA SILVA ALMEIDA</v>
          </cell>
          <cell r="S75">
            <v>9767633000870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(COVID-19)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AFOGADOS DA INGAZEIRA</v>
          </cell>
          <cell r="R77" t="str">
            <v>HOSPITAL DO TRICENTENÁRIO</v>
          </cell>
          <cell r="S77">
            <v>10583920000648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ARCOVERDE</v>
          </cell>
          <cell r="R78" t="str">
            <v>SPCC - SOCIEDADE PERNAMBUCANA DE COMBATE AO CÂNCER (HCP)</v>
          </cell>
          <cell r="S78">
            <v>10894988000214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BELO JARDIM</v>
          </cell>
          <cell r="R79" t="str">
            <v>SPCC - SOCIEDADE PERNAMBUCANA DE COMBATE AO CÂNCER (HCP)</v>
          </cell>
          <cell r="S79">
            <v>10894988000303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CARPINA - CG Nº 022/2022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CARUARU</v>
          </cell>
          <cell r="R81" t="str">
            <v>SPCC - SOCIEDADE PERNAMBUCANA DE COMBATE AO CÂNCER (HCP)</v>
          </cell>
          <cell r="S81">
            <v>10894988000729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ESCADA - CG Nº 021/2022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GARANHUNS</v>
          </cell>
          <cell r="R83" t="str">
            <v>FUNDAÇÃO GESTÃO HOSPITALAR MARTINIANO FERNANDES - FGH</v>
          </cell>
          <cell r="S83">
            <v>9039744001409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GARANHUNS (COVID-19)</v>
          </cell>
          <cell r="R84" t="str">
            <v>FUNDAÇÃO GESTÃO HOSPITALAR MARTINIANO FERNANDES - FGH</v>
          </cell>
          <cell r="S84">
            <v>9039744001409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GOIANA (COVID-19)</v>
          </cell>
          <cell r="R85" t="str">
            <v>IMIP HOSPITALAR - FUNDAÇÃO PROF. MARTINIANO FERNANDES</v>
          </cell>
          <cell r="S85">
            <v>9039744000194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GOIANA (COVID-19) - CG Nº 003/2021</v>
          </cell>
          <cell r="R86" t="str">
            <v>ISMEP - INSTITUTO SOCIAL DAS MEDIANEIRAS DA PAZ</v>
          </cell>
          <cell r="S86">
            <v>10739225002080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GRANDE RECIFE</v>
          </cell>
          <cell r="R87" t="str">
            <v>IBDAH - INST. BRASILEIRO DE DESENVOLVIMENTO DA ADM HOSPITALAR</v>
          </cell>
          <cell r="S87">
            <v>7267476001023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LIMOEIRO</v>
          </cell>
          <cell r="R88" t="str">
            <v>APAMI SURUBIM</v>
          </cell>
          <cell r="S88">
            <v>11754025000369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OURICURI - CG Nº 002/2020</v>
          </cell>
          <cell r="R89" t="str">
            <v>ISMEP - INSTITUTO SOCIAL DAS MEDIANEIRAS DA PAZ</v>
          </cell>
          <cell r="S89">
            <v>10739225001785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PALMARES - CG Nº 020/2022</v>
          </cell>
          <cell r="R90" t="str">
            <v>SPCC - SOCIEDADE PERNAMBUCANA DE COMBATE AO CÂNCER (HCP)</v>
          </cell>
          <cell r="S90">
            <v>10894988001024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PETROLINA</v>
          </cell>
          <cell r="R91" t="str">
            <v>IMIP - INSTITUTO DE MEDICINA INTEGRAL PROF. FERNANDO FIGUEIRA</v>
          </cell>
          <cell r="S91">
            <v>10988301000714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PETROLINA (COVID-19 - 24h)</v>
          </cell>
          <cell r="R92" t="str">
            <v>IMIP - INSTITUTO DE MEDICINA INTEGRAL PROF. FERNANDO FIGUEIRA</v>
          </cell>
          <cell r="S92">
            <v>10988301000714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 (COVID-19)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SALGUEIRO</v>
          </cell>
          <cell r="R94" t="str">
            <v>FUNDAÇÃO GESTÃO HOSPITALAR MARTINIANO FERNANDES - FGH</v>
          </cell>
          <cell r="S94">
            <v>9039744001590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SERRA TALHADA</v>
          </cell>
          <cell r="R95" t="str">
            <v>HOSPITAL DO TRICENTENÁRIO</v>
          </cell>
          <cell r="S95">
            <v>10583920000729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E MATERNIDADE NOSSA SENHORA DO Ó - CESAC - CG Nº 013/2022</v>
          </cell>
          <cell r="E11" t="str">
            <v>1.99 - Outras Despesas com Pessoal</v>
          </cell>
          <cell r="F11">
            <v>2102498000129</v>
          </cell>
          <cell r="G11" t="str">
            <v xml:space="preserve">Metropolitan Life Seguros e Previdência Privada S.A </v>
          </cell>
          <cell r="H11" t="str">
            <v>S</v>
          </cell>
          <cell r="I11" t="str">
            <v>S</v>
          </cell>
          <cell r="J11">
            <v>201204</v>
          </cell>
          <cell r="K11">
            <v>45035</v>
          </cell>
          <cell r="M11" t="str">
            <v>3550308 - São Paulo - SP</v>
          </cell>
          <cell r="N11">
            <v>328.39</v>
          </cell>
        </row>
        <row r="12">
          <cell r="C12" t="str">
            <v>HOSPITAL E MATERNIDADE NOSSA SENHORA DO Ó - CESAC - CG Nº 013/2022</v>
          </cell>
          <cell r="E12" t="str">
            <v>1.99 - Outras Despesas com Pessoal</v>
          </cell>
          <cell r="F12">
            <v>9759606000180</v>
          </cell>
          <cell r="G12" t="str">
            <v>SIND DAS EMP DE TRANSP DE PASSAG DO EST DE PERNAMBUCO</v>
          </cell>
          <cell r="H12" t="str">
            <v>S</v>
          </cell>
          <cell r="I12" t="str">
            <v>S</v>
          </cell>
          <cell r="J12">
            <v>10671756</v>
          </cell>
          <cell r="K12">
            <v>44980</v>
          </cell>
          <cell r="M12" t="str">
            <v>2611606 - Recife - PE</v>
          </cell>
          <cell r="N12">
            <v>20056.53</v>
          </cell>
        </row>
        <row r="13">
          <cell r="C13" t="str">
            <v>HOSPITAL E MATERNIDADE NOSSA SENHORA DO Ó - CESAC - CG Nº 013/2022</v>
          </cell>
          <cell r="E13" t="str">
            <v>1.99 - Outras Despesas com Pessoal</v>
          </cell>
          <cell r="F13">
            <v>9759606000180</v>
          </cell>
          <cell r="G13" t="str">
            <v>SIND DAS EMP DE TRANSP DE PASSAG DO EST DE PERNAMBUCO</v>
          </cell>
          <cell r="H13" t="str">
            <v>S</v>
          </cell>
          <cell r="I13" t="str">
            <v>S</v>
          </cell>
          <cell r="J13">
            <v>10827007</v>
          </cell>
          <cell r="K13">
            <v>44999</v>
          </cell>
          <cell r="M13" t="str">
            <v>2611606 - Recife - PE</v>
          </cell>
          <cell r="N13">
            <v>519.21</v>
          </cell>
        </row>
        <row r="14">
          <cell r="C14" t="str">
            <v>HOSPITAL E MATERNIDADE NOSSA SENHORA DO Ó - CESAC - CG Nº 013/2022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S</v>
          </cell>
          <cell r="J14">
            <v>10852997</v>
          </cell>
          <cell r="K14">
            <v>45002</v>
          </cell>
          <cell r="M14" t="str">
            <v>2611606 - Recife - PE</v>
          </cell>
          <cell r="N14">
            <v>119.87</v>
          </cell>
        </row>
        <row r="15">
          <cell r="C15" t="str">
            <v>HOSPITAL E MATERNIDADE NOSSA SENHORA DO Ó - CESAC - CG Nº 013/2022</v>
          </cell>
          <cell r="E15" t="str">
            <v>1.99 - Outras Despesas com Pessoal</v>
          </cell>
          <cell r="F15">
            <v>38446162000120</v>
          </cell>
          <cell r="G15" t="str">
            <v>R S SOLUCOES EM REFEICOES EIRELI</v>
          </cell>
          <cell r="H15" t="str">
            <v>B</v>
          </cell>
          <cell r="I15" t="str">
            <v>S</v>
          </cell>
          <cell r="J15" t="str">
            <v>356</v>
          </cell>
          <cell r="K15" t="str">
            <v>20/03/2023</v>
          </cell>
          <cell r="L15" t="str">
            <v>26230338446162000120550010000003561000003910</v>
          </cell>
          <cell r="M15" t="str">
            <v>26 - Pernambuco</v>
          </cell>
          <cell r="N15">
            <v>33208.5</v>
          </cell>
        </row>
        <row r="16">
          <cell r="C16" t="str">
            <v>HOSPITAL E MATERNIDADE NOSSA SENHORA DO Ó - CESAC - CG Nº 013/2022</v>
          </cell>
          <cell r="E16" t="str">
            <v>3.12 - Material Hospitalar</v>
          </cell>
          <cell r="F16">
            <v>30848237000198</v>
          </cell>
          <cell r="G16" t="str">
            <v>PH COMERCIO E PROD MEDICOS HOSPITALAR</v>
          </cell>
          <cell r="H16" t="str">
            <v>B</v>
          </cell>
          <cell r="I16" t="str">
            <v>S</v>
          </cell>
          <cell r="J16" t="str">
            <v>12257</v>
          </cell>
          <cell r="K16" t="str">
            <v>28/03/2023</v>
          </cell>
          <cell r="L16" t="str">
            <v>26230330848237000198550010000122571824084164</v>
          </cell>
          <cell r="M16" t="str">
            <v>26 - Pernambuco</v>
          </cell>
          <cell r="N16">
            <v>914.4</v>
          </cell>
        </row>
        <row r="17">
          <cell r="C17" t="str">
            <v>HOSPITAL E MATERNIDADE NOSSA SENHORA DO Ó - CESAC - CG Nº 013/2022</v>
          </cell>
          <cell r="E17" t="str">
            <v>3.12 - Material Hospitalar</v>
          </cell>
          <cell r="F17">
            <v>37844417000140</v>
          </cell>
          <cell r="G17" t="str">
            <v>LOG DISTRIBUIDORA DE PRODUTOS HOSPITALAR E HIGIENE PESSOAL LTDA</v>
          </cell>
          <cell r="H17" t="str">
            <v>B</v>
          </cell>
          <cell r="I17" t="str">
            <v>S</v>
          </cell>
          <cell r="J17" t="str">
            <v>1260</v>
          </cell>
          <cell r="K17" t="str">
            <v>16/03/2023</v>
          </cell>
          <cell r="L17" t="str">
            <v>26230337844417000140550010000012607159996293</v>
          </cell>
          <cell r="M17" t="str">
            <v>26 - Pernambuco</v>
          </cell>
          <cell r="N17">
            <v>2580</v>
          </cell>
        </row>
        <row r="18">
          <cell r="C18" t="str">
            <v>HOSPITAL E MATERNIDADE NOSSA SENHORA DO Ó - CESAC - CG Nº 013/2022</v>
          </cell>
          <cell r="E18" t="str">
            <v>3.12 - Material Hospitalar</v>
          </cell>
          <cell r="F18">
            <v>7204591000168</v>
          </cell>
          <cell r="G18" t="str">
            <v>BIOTEC PRODUTOS HOSPITALARES LTDA</v>
          </cell>
          <cell r="H18" t="str">
            <v>B</v>
          </cell>
          <cell r="I18" t="str">
            <v>S</v>
          </cell>
          <cell r="J18" t="str">
            <v>140895</v>
          </cell>
          <cell r="K18" t="str">
            <v>17/02/2023</v>
          </cell>
          <cell r="L18" t="str">
            <v>35230207204591000168550010001408951034559407</v>
          </cell>
          <cell r="M18" t="str">
            <v>35 - São Paulo</v>
          </cell>
          <cell r="N18">
            <v>1792</v>
          </cell>
        </row>
        <row r="19">
          <cell r="C19" t="str">
            <v>HOSPITAL E MATERNIDADE NOSSA SENHORA DO Ó - CESAC - CG Nº 013/2022</v>
          </cell>
          <cell r="E19" t="str">
            <v>3.12 - Material Hospitalar</v>
          </cell>
          <cell r="F19">
            <v>58426628000990</v>
          </cell>
          <cell r="G19" t="str">
            <v>SAMTRONIC INDUSTRIA E COMERCIO LTDA</v>
          </cell>
          <cell r="H19" t="str">
            <v>B</v>
          </cell>
          <cell r="I19" t="str">
            <v>S</v>
          </cell>
          <cell r="J19" t="str">
            <v>1461</v>
          </cell>
          <cell r="K19" t="str">
            <v>17/03/2023</v>
          </cell>
          <cell r="L19" t="str">
            <v>26230358426628000990550010000014611714358832</v>
          </cell>
          <cell r="M19" t="str">
            <v>26 - Pernambuco</v>
          </cell>
          <cell r="N19">
            <v>20394</v>
          </cell>
        </row>
        <row r="20">
          <cell r="C20" t="str">
            <v>HOSPITAL E MATERNIDADE NOSSA SENHORA DO Ó - CESAC - CG Nº 013/2022</v>
          </cell>
          <cell r="E20" t="str">
            <v>3.12 - Material Hospitalar</v>
          </cell>
          <cell r="F20">
            <v>12040718000190</v>
          </cell>
          <cell r="G20" t="str">
            <v>GRADUAL COMERCIO E SERVICOS EIRELI</v>
          </cell>
          <cell r="H20" t="str">
            <v>B</v>
          </cell>
          <cell r="I20" t="str">
            <v>S</v>
          </cell>
          <cell r="J20" t="str">
            <v>16637</v>
          </cell>
          <cell r="K20" t="str">
            <v>03/03/2023</v>
          </cell>
          <cell r="L20" t="str">
            <v>25230312040718000190550010000166371681571480</v>
          </cell>
          <cell r="M20" t="str">
            <v>25 - Paraíba</v>
          </cell>
          <cell r="N20">
            <v>609</v>
          </cell>
        </row>
        <row r="21">
          <cell r="C21" t="str">
            <v>HOSPITAL E MATERNIDADE NOSSA SENHORA DO Ó - CESAC - CG Nº 013/2022</v>
          </cell>
          <cell r="E21" t="str">
            <v>3.12 - Material Hospitalar</v>
          </cell>
          <cell r="F21">
            <v>12882932000194</v>
          </cell>
          <cell r="G21" t="str">
            <v>EXOMED REPRESENT DE MEDICAMENTOS LTDA</v>
          </cell>
          <cell r="H21" t="str">
            <v>B</v>
          </cell>
          <cell r="I21" t="str">
            <v>S</v>
          </cell>
          <cell r="J21" t="str">
            <v>171393</v>
          </cell>
          <cell r="K21" t="str">
            <v>28/02/2023</v>
          </cell>
          <cell r="L21" t="str">
            <v>26230212882932000194550010001713937457853174</v>
          </cell>
          <cell r="M21" t="str">
            <v>26 - Pernambuco</v>
          </cell>
          <cell r="N21">
            <v>6950</v>
          </cell>
        </row>
        <row r="22">
          <cell r="C22" t="str">
            <v>HOSPITAL E MATERNIDADE NOSSA SENHORA DO Ó - CESAC - CG Nº 013/2022</v>
          </cell>
          <cell r="E22" t="str">
            <v>3.12 - Material Hospitalar</v>
          </cell>
          <cell r="F22">
            <v>21596736000144</v>
          </cell>
          <cell r="G22" t="str">
            <v>ULTRA MEGA DISTRIBUIDORA HOSPITALAR</v>
          </cell>
          <cell r="H22" t="str">
            <v>B</v>
          </cell>
          <cell r="I22" t="str">
            <v>S</v>
          </cell>
          <cell r="J22" t="str">
            <v>179991</v>
          </cell>
          <cell r="K22" t="str">
            <v>28/03/2023</v>
          </cell>
          <cell r="L22" t="str">
            <v>26230321596736000144550010001799911001873759</v>
          </cell>
          <cell r="M22" t="str">
            <v>26 - Pernambuco</v>
          </cell>
          <cell r="N22">
            <v>6819.66</v>
          </cell>
        </row>
        <row r="23">
          <cell r="C23" t="str">
            <v>HOSPITAL E MATERNIDADE NOSSA SENHORA DO Ó - CESAC - CG Nº 013/2022</v>
          </cell>
          <cell r="E23" t="str">
            <v>3.12 - Material Hospitalar</v>
          </cell>
          <cell r="F23">
            <v>6106005000180</v>
          </cell>
          <cell r="G23" t="str">
            <v>STOCK MED PRODUTOS MEDICO HOSPITALARES LTDA</v>
          </cell>
          <cell r="H23" t="str">
            <v>B</v>
          </cell>
          <cell r="I23" t="str">
            <v>S</v>
          </cell>
          <cell r="J23" t="str">
            <v>184703</v>
          </cell>
          <cell r="K23" t="str">
            <v>13/02/2023</v>
          </cell>
          <cell r="L23" t="str">
            <v>43230206106005000180550010001847031006823582</v>
          </cell>
          <cell r="M23" t="str">
            <v>43 - Rio Grande do Sul</v>
          </cell>
          <cell r="N23">
            <v>2642</v>
          </cell>
        </row>
        <row r="24">
          <cell r="C24" t="str">
            <v>HOSPITAL E MATERNIDADE NOSSA SENHORA DO Ó - CESAC - CG Nº 013/2022</v>
          </cell>
          <cell r="E24" t="str">
            <v>3.12 - Material Hospitalar</v>
          </cell>
          <cell r="F24">
            <v>1722296000117</v>
          </cell>
          <cell r="G24" t="str">
            <v>PANORAMA COMERCIO DE PRODUTOS MEDICOS E FARMACEUTICOS LTDA</v>
          </cell>
          <cell r="H24" t="str">
            <v>B</v>
          </cell>
          <cell r="I24" t="str">
            <v>S</v>
          </cell>
          <cell r="J24" t="str">
            <v>215448</v>
          </cell>
          <cell r="K24" t="str">
            <v>24/03/2023</v>
          </cell>
          <cell r="L24" t="str">
            <v>23230301722296000117550010002154481002154811</v>
          </cell>
          <cell r="M24" t="str">
            <v>23 - Ceará</v>
          </cell>
          <cell r="N24">
            <v>3380</v>
          </cell>
        </row>
        <row r="25">
          <cell r="C25" t="str">
            <v>HOSPITAL E MATERNIDADE NOSSA SENHORA DO Ó - CESAC - CG Nº 013/2022</v>
          </cell>
          <cell r="E25" t="str">
            <v>3.12 - Material Hospitalar</v>
          </cell>
          <cell r="F25">
            <v>10779833000156</v>
          </cell>
          <cell r="G25" t="str">
            <v>MEDICAL MERCANTIL DE APAR MEDICA LTDA</v>
          </cell>
          <cell r="H25" t="str">
            <v>B</v>
          </cell>
          <cell r="I25" t="str">
            <v>S</v>
          </cell>
          <cell r="J25" t="str">
            <v>572583</v>
          </cell>
          <cell r="K25" t="str">
            <v>28/03/2023</v>
          </cell>
          <cell r="L25" t="str">
            <v>26230310779833000156550010005725831574606009</v>
          </cell>
          <cell r="M25" t="str">
            <v>26 - Pernambuco</v>
          </cell>
          <cell r="N25">
            <v>374.76</v>
          </cell>
        </row>
        <row r="26">
          <cell r="C26" t="str">
            <v>HOSPITAL E MATERNIDADE NOSSA SENHORA DO Ó - CESAC - CG Nº 013/2022</v>
          </cell>
          <cell r="E26" t="str">
            <v>3.12 - Material Hospitalar</v>
          </cell>
          <cell r="F26">
            <v>11449180000100</v>
          </cell>
          <cell r="G26" t="str">
            <v>DPROSMED DISTRIBUIDORA DE PRODUTOS MEDICOS HOSPITALARES EIRELI</v>
          </cell>
          <cell r="H26" t="str">
            <v>B</v>
          </cell>
          <cell r="I26" t="str">
            <v>S</v>
          </cell>
          <cell r="J26" t="str">
            <v>57920</v>
          </cell>
          <cell r="K26" t="str">
            <v>28/02/2023</v>
          </cell>
          <cell r="L26" t="str">
            <v>26230211449180000100550010000579201000184686</v>
          </cell>
          <cell r="M26" t="str">
            <v>26 - Pernambuco</v>
          </cell>
          <cell r="N26">
            <v>2225</v>
          </cell>
        </row>
        <row r="27">
          <cell r="C27" t="str">
            <v>HOSPITAL E MATERNIDADE NOSSA SENHORA DO Ó - CESAC - CG Nº 013/2022</v>
          </cell>
          <cell r="E27" t="str">
            <v>3.12 - Material Hospitalar</v>
          </cell>
          <cell r="F27">
            <v>4614288000145</v>
          </cell>
          <cell r="G27" t="str">
            <v>DISK LIFE COMERCIO DE PRODUTOS CIRURGICOS LTDA</v>
          </cell>
          <cell r="H27" t="str">
            <v>B</v>
          </cell>
          <cell r="I27" t="str">
            <v>S</v>
          </cell>
          <cell r="J27" t="str">
            <v>6437</v>
          </cell>
          <cell r="K27" t="str">
            <v>22/03/2023</v>
          </cell>
          <cell r="L27" t="str">
            <v>26230304614288000145550010000064371752006639</v>
          </cell>
          <cell r="M27" t="str">
            <v>26 - Pernambuco</v>
          </cell>
          <cell r="N27">
            <v>4996</v>
          </cell>
        </row>
        <row r="28">
          <cell r="C28" t="str">
            <v>HOSPITAL E MATERNIDADE NOSSA SENHORA DO Ó - CESAC - CG Nº 013/2022</v>
          </cell>
          <cell r="E28" t="str">
            <v>3.12 - Material Hospitalar</v>
          </cell>
          <cell r="F28">
            <v>4614288000145</v>
          </cell>
          <cell r="G28" t="str">
            <v>DISK LIFE COMERCIO DE PRODUTOS CIRURGICOS LTDA</v>
          </cell>
          <cell r="H28" t="str">
            <v>B</v>
          </cell>
          <cell r="I28" t="str">
            <v>S</v>
          </cell>
          <cell r="J28" t="str">
            <v>6440</v>
          </cell>
          <cell r="K28" t="str">
            <v>22/03/2023</v>
          </cell>
          <cell r="L28" t="str">
            <v>26230304614288000145550010000064401699745415</v>
          </cell>
          <cell r="M28" t="str">
            <v>26 - Pernambuco</v>
          </cell>
          <cell r="N28">
            <v>9928.7999999999993</v>
          </cell>
        </row>
        <row r="29">
          <cell r="C29" t="str">
            <v>HOSPITAL E MATERNIDADE NOSSA SENHORA DO Ó - CESAC - CG Nº 013/2022</v>
          </cell>
          <cell r="E29" t="str">
            <v>3.12 - Material Hospitalar</v>
          </cell>
          <cell r="F29">
            <v>4917296000594</v>
          </cell>
          <cell r="G29" t="str">
            <v>AVIL TEXTIL LTDA</v>
          </cell>
          <cell r="H29" t="str">
            <v>B</v>
          </cell>
          <cell r="I29" t="str">
            <v>S</v>
          </cell>
          <cell r="J29" t="str">
            <v>86900</v>
          </cell>
          <cell r="K29" t="str">
            <v>07/03/2023</v>
          </cell>
          <cell r="L29" t="str">
            <v>26230304917296000594550030000869001000869010</v>
          </cell>
          <cell r="M29" t="str">
            <v>26 - Pernambuco</v>
          </cell>
          <cell r="N29">
            <v>170</v>
          </cell>
        </row>
        <row r="30">
          <cell r="C30" t="str">
            <v>HOSPITAL E MATERNIDADE NOSSA SENHORA DO Ó - CESAC - CG Nº 013/2022</v>
          </cell>
          <cell r="E30" t="str">
            <v>3.12 - Material Hospitalar</v>
          </cell>
          <cell r="F30">
            <v>11449180000290</v>
          </cell>
          <cell r="G30" t="str">
            <v>DPROSMED DISTRIBUIDORA DE PRODUTOS MEDICO-HOSPITALARES LTDA</v>
          </cell>
          <cell r="H30" t="str">
            <v>B</v>
          </cell>
          <cell r="I30" t="str">
            <v>S</v>
          </cell>
          <cell r="J30" t="str">
            <v>9124</v>
          </cell>
          <cell r="K30" t="str">
            <v>28/02/2023</v>
          </cell>
          <cell r="L30" t="str">
            <v>26230211449180000290550010000091241000165108</v>
          </cell>
          <cell r="M30" t="str">
            <v>26 - Pernambuco</v>
          </cell>
          <cell r="N30">
            <v>4900</v>
          </cell>
        </row>
        <row r="31">
          <cell r="C31" t="str">
            <v>HOSPITAL E MATERNIDADE NOSSA SENHORA DO Ó - CESAC - CG Nº 013/2022</v>
          </cell>
          <cell r="E31" t="str">
            <v>3.12 - Material Hospitalar</v>
          </cell>
          <cell r="F31">
            <v>41102195000168</v>
          </cell>
          <cell r="G31" t="str">
            <v>P R COMERCIAL MEDICA LTDA</v>
          </cell>
          <cell r="H31" t="str">
            <v>B</v>
          </cell>
          <cell r="I31" t="str">
            <v>S</v>
          </cell>
          <cell r="J31" t="str">
            <v>91530</v>
          </cell>
          <cell r="K31" t="str">
            <v>13/03/2023</v>
          </cell>
          <cell r="L31" t="str">
            <v>26230341102195000168550000000915301935530007</v>
          </cell>
          <cell r="M31" t="str">
            <v>26 - Pernambuco</v>
          </cell>
          <cell r="N31">
            <v>640</v>
          </cell>
        </row>
        <row r="32">
          <cell r="C32" t="str">
            <v>HOSPITAL E MATERNIDADE NOSSA SENHORA DO Ó - CESAC - CG Nº 013/2022</v>
          </cell>
          <cell r="E32" t="str">
            <v>3.12 - Material Hospitalar</v>
          </cell>
          <cell r="F32">
            <v>11449180000290</v>
          </cell>
          <cell r="G32" t="str">
            <v>DPROSMED DISTRIBUIDORA DE PRODUTOS MEDICO-HOSPITALARES LTDA</v>
          </cell>
          <cell r="H32" t="str">
            <v>B</v>
          </cell>
          <cell r="I32" t="str">
            <v>S</v>
          </cell>
          <cell r="J32" t="str">
            <v>9617</v>
          </cell>
          <cell r="K32" t="str">
            <v>29/03/2023</v>
          </cell>
          <cell r="L32" t="str">
            <v>26230311449180000290550010000096171000197145</v>
          </cell>
          <cell r="M32" t="str">
            <v>26 - Pernambuco</v>
          </cell>
          <cell r="N32">
            <v>990</v>
          </cell>
        </row>
        <row r="33">
          <cell r="C33" t="str">
            <v>HOSPITAL E MATERNIDADE NOSSA SENHORA DO Ó - CESAC - CG Nº 013/2022</v>
          </cell>
          <cell r="E33" t="str">
            <v>3.4 - Material Farmacológico</v>
          </cell>
          <cell r="F33">
            <v>12882932000194</v>
          </cell>
          <cell r="G33" t="str">
            <v>EXOMED REPRESENT DE MEDICAMENTOS LTDA</v>
          </cell>
          <cell r="H33" t="str">
            <v>B</v>
          </cell>
          <cell r="I33" t="str">
            <v>S</v>
          </cell>
          <cell r="J33" t="str">
            <v>171393</v>
          </cell>
          <cell r="K33" t="str">
            <v>28/02/2023</v>
          </cell>
          <cell r="L33" t="str">
            <v>26230212882932000194550010001713937457853174</v>
          </cell>
          <cell r="M33" t="str">
            <v>26 - Pernambuco</v>
          </cell>
          <cell r="N33">
            <v>1640</v>
          </cell>
        </row>
        <row r="34">
          <cell r="C34" t="str">
            <v>HOSPITAL E MATERNIDADE NOSSA SENHORA DO Ó - CESAC - CG Nº 013/2022</v>
          </cell>
          <cell r="E34" t="str">
            <v>3.4 - Material Farmacológico</v>
          </cell>
          <cell r="F34">
            <v>6106005000180</v>
          </cell>
          <cell r="G34" t="str">
            <v>STOCK MED PRODUTOS MEDICO HOSPITALARES LTDA</v>
          </cell>
          <cell r="H34" t="str">
            <v>B</v>
          </cell>
          <cell r="I34" t="str">
            <v>S</v>
          </cell>
          <cell r="J34" t="str">
            <v>184814</v>
          </cell>
          <cell r="K34" t="str">
            <v>13/02/2023</v>
          </cell>
          <cell r="L34" t="str">
            <v>43230206106005000180550010001848141006824634</v>
          </cell>
          <cell r="M34" t="str">
            <v>43 - Rio Grande do Sul</v>
          </cell>
          <cell r="N34">
            <v>5594.4</v>
          </cell>
        </row>
        <row r="35">
          <cell r="C35" t="str">
            <v>HOSPITAL E MATERNIDADE NOSSA SENHORA DO Ó - CESAC - CG Nº 013/2022</v>
          </cell>
          <cell r="E35" t="str">
            <v>3.4 - Material Farmacológico</v>
          </cell>
          <cell r="F35">
            <v>6106005000180</v>
          </cell>
          <cell r="G35" t="str">
            <v>STOCK MED PRODUTOS MEDICO HOSPITALARES LTDA</v>
          </cell>
          <cell r="H35" t="str">
            <v>B</v>
          </cell>
          <cell r="I35" t="str">
            <v>S</v>
          </cell>
          <cell r="J35" t="str">
            <v>184840</v>
          </cell>
          <cell r="K35" t="str">
            <v>14/02/2023</v>
          </cell>
          <cell r="L35" t="str">
            <v>43230206106005000180550010001848401006825002</v>
          </cell>
          <cell r="M35" t="str">
            <v>43 - Rio Grande do Sul</v>
          </cell>
          <cell r="N35">
            <v>39943.06</v>
          </cell>
        </row>
        <row r="36">
          <cell r="C36" t="str">
            <v>HOSPITAL E MATERNIDADE NOSSA SENHORA DO Ó - CESAC - CG Nº 013/2022</v>
          </cell>
          <cell r="E36" t="str">
            <v>3.4 - Material Farmacológico</v>
          </cell>
          <cell r="F36">
            <v>6106005000422</v>
          </cell>
          <cell r="G36" t="str">
            <v>STOCK MED PROD.MED.HOSPITALARES LTDA</v>
          </cell>
          <cell r="H36" t="str">
            <v>B</v>
          </cell>
          <cell r="I36" t="str">
            <v>S</v>
          </cell>
          <cell r="J36" t="str">
            <v>21</v>
          </cell>
          <cell r="K36" t="str">
            <v>16/02/2023</v>
          </cell>
          <cell r="L36" t="str">
            <v>35230206106005000422550010000000211006161118</v>
          </cell>
          <cell r="M36" t="str">
            <v>35 - São Paulo</v>
          </cell>
          <cell r="N36">
            <v>18600</v>
          </cell>
        </row>
        <row r="37">
          <cell r="C37" t="str">
            <v>HOSPITAL E MATERNIDADE NOSSA SENHORA DO Ó - CESAC - CG Nº 013/2022</v>
          </cell>
          <cell r="E37" t="str">
            <v>3.4 - Material Farmacológico</v>
          </cell>
          <cell r="F37">
            <v>22580510000118</v>
          </cell>
          <cell r="G37" t="str">
            <v>UNIFAR DISTRIBUIDORA DE MEDICAMENTOS LTDA</v>
          </cell>
          <cell r="H37" t="str">
            <v>B</v>
          </cell>
          <cell r="I37" t="str">
            <v>S</v>
          </cell>
          <cell r="J37" t="str">
            <v>53034</v>
          </cell>
          <cell r="K37" t="str">
            <v>01/03/2023</v>
          </cell>
          <cell r="L37" t="str">
            <v>26230322580510000118550010000530341000391112</v>
          </cell>
          <cell r="M37" t="str">
            <v>26 - Pernambuco</v>
          </cell>
          <cell r="N37">
            <v>1505.61</v>
          </cell>
        </row>
        <row r="38">
          <cell r="C38" t="str">
            <v>HOSPITAL E MATERNIDADE NOSSA SENHORA DO Ó - CESAC - CG Nº 013/2022</v>
          </cell>
          <cell r="E38" t="str">
            <v>3.4 - Material Farmacológico</v>
          </cell>
          <cell r="F38">
            <v>22580510000118</v>
          </cell>
          <cell r="G38" t="str">
            <v>UNIFAR DISTRIBUIDORA DE MEDICAMENTOS LTDA</v>
          </cell>
          <cell r="H38" t="str">
            <v>B</v>
          </cell>
          <cell r="I38" t="str">
            <v>S</v>
          </cell>
          <cell r="J38" t="str">
            <v>53587</v>
          </cell>
          <cell r="K38" t="str">
            <v>30/03/2023</v>
          </cell>
          <cell r="L38" t="str">
            <v>26230322580510000118550010000535871000397308</v>
          </cell>
          <cell r="M38" t="str">
            <v>26 - Pernambuco</v>
          </cell>
          <cell r="N38">
            <v>654.20000000000005</v>
          </cell>
        </row>
        <row r="39">
          <cell r="C39" t="str">
            <v>HOSPITAL E MATERNIDADE NOSSA SENHORA DO Ó - CESAC - CG Nº 013/2022</v>
          </cell>
          <cell r="E39" t="str">
            <v>3.4 - Material Farmacológico</v>
          </cell>
          <cell r="F39">
            <v>10779833000156</v>
          </cell>
          <cell r="G39" t="str">
            <v>MEDICAL MERCANTIL DE APAR MEDICA LTDA</v>
          </cell>
          <cell r="H39" t="str">
            <v>B</v>
          </cell>
          <cell r="I39" t="str">
            <v>S</v>
          </cell>
          <cell r="J39" t="str">
            <v>572583</v>
          </cell>
          <cell r="K39" t="str">
            <v>28/03/2023</v>
          </cell>
          <cell r="L39" t="str">
            <v>26230310779833000156550010005725831574606009</v>
          </cell>
          <cell r="M39" t="str">
            <v>26 - Pernambuco</v>
          </cell>
          <cell r="N39">
            <v>42.1</v>
          </cell>
        </row>
        <row r="40">
          <cell r="C40" t="str">
            <v>HOSPITAL E MATERNIDADE NOSSA SENHORA DO Ó - CESAC - CG Nº 013/2022</v>
          </cell>
          <cell r="E40" t="str">
            <v>3.4 - Material Farmacológico</v>
          </cell>
          <cell r="F40">
            <v>11449180000100</v>
          </cell>
          <cell r="G40" t="str">
            <v>DPROSMED DISTRIBUIDORA DE PRODUTOS MEDICOS HOSPITALARES EIRELI</v>
          </cell>
          <cell r="H40" t="str">
            <v>B</v>
          </cell>
          <cell r="I40" t="str">
            <v>S</v>
          </cell>
          <cell r="J40" t="str">
            <v>57920</v>
          </cell>
          <cell r="K40" t="str">
            <v>28/02/2023</v>
          </cell>
          <cell r="L40" t="str">
            <v>26230211449180000100550010000579201000184686</v>
          </cell>
          <cell r="M40" t="str">
            <v>26 - Pernambuco</v>
          </cell>
          <cell r="N40">
            <v>3600</v>
          </cell>
        </row>
        <row r="41">
          <cell r="C41" t="str">
            <v>HOSPITAL E MATERNIDADE NOSSA SENHORA DO Ó - CESAC - CG Nº 013/2022</v>
          </cell>
          <cell r="E41" t="str">
            <v>3.2 - Gás e Outros Materiais Engarrafados</v>
          </cell>
          <cell r="F41">
            <v>24380578002041</v>
          </cell>
          <cell r="G41" t="str">
            <v>WHITE MARTINS GASES INDUSTRIAIS DO NORDESTE LTDA</v>
          </cell>
          <cell r="H41" t="str">
            <v>B</v>
          </cell>
          <cell r="I41" t="str">
            <v>S</v>
          </cell>
          <cell r="J41" t="str">
            <v>1451</v>
          </cell>
          <cell r="K41" t="str">
            <v>20/03/2023</v>
          </cell>
          <cell r="L41" t="str">
            <v>26230324380578002041556010000014511804057452</v>
          </cell>
          <cell r="M41" t="str">
            <v>26 - Pernambuco</v>
          </cell>
          <cell r="N41">
            <v>263.11</v>
          </cell>
        </row>
        <row r="42">
          <cell r="C42" t="str">
            <v>HOSPITAL E MATERNIDADE NOSSA SENHORA DO Ó - CESAC - CG Nº 013/2022</v>
          </cell>
          <cell r="E42" t="str">
            <v>3.2 - Gás e Outros Materiais Engarrafados</v>
          </cell>
          <cell r="F42">
            <v>24380578002203</v>
          </cell>
          <cell r="G42" t="str">
            <v>WHITE MARTINS GASES INDUSTRIAIS NE LTDA</v>
          </cell>
          <cell r="H42" t="str">
            <v>B</v>
          </cell>
          <cell r="I42" t="str">
            <v>S</v>
          </cell>
          <cell r="J42" t="str">
            <v>220</v>
          </cell>
          <cell r="K42" t="str">
            <v>07/03/2023</v>
          </cell>
          <cell r="L42" t="str">
            <v>26230324380578002203556010000002201543410476</v>
          </cell>
          <cell r="M42" t="str">
            <v>26 - Pernambuco</v>
          </cell>
          <cell r="N42">
            <v>2193.25</v>
          </cell>
        </row>
        <row r="43">
          <cell r="C43" t="str">
            <v>HOSPITAL E MATERNIDADE NOSSA SENHORA DO Ó - CESAC - CG Nº 013/2022</v>
          </cell>
          <cell r="E43" t="str">
            <v>3.2 - Gás e Outros Materiais Engarrafados</v>
          </cell>
          <cell r="F43">
            <v>24380578002203</v>
          </cell>
          <cell r="G43" t="str">
            <v>WHITE MARTINS GASES INDUSTRIAIS NE LTDA</v>
          </cell>
          <cell r="H43" t="str">
            <v>B</v>
          </cell>
          <cell r="I43" t="str">
            <v>S</v>
          </cell>
          <cell r="J43" t="str">
            <v>235</v>
          </cell>
          <cell r="K43" t="str">
            <v>18/03/2023</v>
          </cell>
          <cell r="L43" t="str">
            <v>26230324380578002203556010000002351587969170</v>
          </cell>
          <cell r="M43" t="str">
            <v>26 - Pernambuco</v>
          </cell>
          <cell r="N43">
            <v>2150.96</v>
          </cell>
        </row>
        <row r="44">
          <cell r="C44" t="str">
            <v>HOSPITAL E MATERNIDADE NOSSA SENHORA DO Ó - CESAC - CG Nº 013/2022</v>
          </cell>
          <cell r="E44" t="str">
            <v>3.2 - Gás e Outros Materiais Engarrafados</v>
          </cell>
          <cell r="F44">
            <v>24380578002041</v>
          </cell>
          <cell r="G44" t="str">
            <v>WHITE MARTINS GASES INDUSTRIAIS DO NORDESTE LTDA</v>
          </cell>
          <cell r="H44" t="str">
            <v>B</v>
          </cell>
          <cell r="I44" t="str">
            <v>S</v>
          </cell>
          <cell r="J44" t="str">
            <v>2516</v>
          </cell>
          <cell r="K44" t="str">
            <v>20/03/2023</v>
          </cell>
          <cell r="L44" t="str">
            <v>26230324380578002041556000000025161770417987</v>
          </cell>
          <cell r="M44" t="str">
            <v>26 - Pernambuco</v>
          </cell>
          <cell r="N44">
            <v>263.11</v>
          </cell>
        </row>
        <row r="45">
          <cell r="C45" t="str">
            <v>HOSPITAL E MATERNIDADE NOSSA SENHORA DO Ó - CESAC - CG Nº 013/2022</v>
          </cell>
          <cell r="E45" t="str">
            <v>3.2 - Gás e Outros Materiais Engarrafados</v>
          </cell>
          <cell r="F45">
            <v>24380578002041</v>
          </cell>
          <cell r="G45" t="str">
            <v>WHITE MARTINS GASES INDUSTRIAIS DO NORDESTE LTDA</v>
          </cell>
          <cell r="H45" t="str">
            <v>B</v>
          </cell>
          <cell r="I45" t="str">
            <v>S</v>
          </cell>
          <cell r="J45" t="str">
            <v>2875</v>
          </cell>
          <cell r="K45" t="str">
            <v>29/03/2023</v>
          </cell>
          <cell r="L45" t="str">
            <v>26230324380578002041556050000028751961051366</v>
          </cell>
          <cell r="M45" t="str">
            <v>26 - Pernambuco</v>
          </cell>
          <cell r="N45">
            <v>128.13999999999999</v>
          </cell>
        </row>
        <row r="46">
          <cell r="C46" t="str">
            <v>HOSPITAL E MATERNIDADE NOSSA SENHORA DO Ó - CESAC - CG Nº 013/2022</v>
          </cell>
          <cell r="E46" t="str">
            <v>3.2 - Gás e Outros Materiais Engarrafados</v>
          </cell>
          <cell r="F46">
            <v>24380578002041</v>
          </cell>
          <cell r="G46" t="str">
            <v>WHITE MARTINS GASES INDUSTRIAIS DO NORDESTE LTDA</v>
          </cell>
          <cell r="H46" t="str">
            <v>B</v>
          </cell>
          <cell r="I46" t="str">
            <v>S</v>
          </cell>
          <cell r="J46" t="str">
            <v>31809</v>
          </cell>
          <cell r="K46" t="str">
            <v>07/03/2023</v>
          </cell>
          <cell r="L46" t="str">
            <v>26230324380578002041554000000318091912379302</v>
          </cell>
          <cell r="M46" t="str">
            <v>26 - Pernambuco</v>
          </cell>
          <cell r="N46">
            <v>39.909999999999997</v>
          </cell>
        </row>
        <row r="47">
          <cell r="C47" t="str">
            <v>HOSPITAL E MATERNIDADE NOSSA SENHORA DO Ó - CESAC - CG Nº 013/2022</v>
          </cell>
          <cell r="E47" t="str">
            <v>3.2 - Gás e Outros Materiais Engarrafados</v>
          </cell>
          <cell r="F47">
            <v>24380578002203</v>
          </cell>
          <cell r="G47" t="str">
            <v>WHITE MARTINS GASES INDUSTRIAIS NE LTDA</v>
          </cell>
          <cell r="H47" t="str">
            <v>B</v>
          </cell>
          <cell r="I47" t="str">
            <v>S</v>
          </cell>
          <cell r="J47" t="str">
            <v>579</v>
          </cell>
          <cell r="K47" t="str">
            <v>31/03/2023</v>
          </cell>
          <cell r="L47" t="str">
            <v>26230324380578002203556020000005791848283788</v>
          </cell>
          <cell r="M47" t="str">
            <v>26 - Pernambuco</v>
          </cell>
          <cell r="N47">
            <v>2212.87</v>
          </cell>
        </row>
        <row r="48">
          <cell r="C48" t="str">
            <v>HOSPITAL E MATERNIDADE NOSSA SENHORA DO Ó - CESAC - CG Nº 013/2022</v>
          </cell>
          <cell r="E48" t="str">
            <v>3.7 - Material de Limpeza e Produtos de Hgienização</v>
          </cell>
          <cell r="F48">
            <v>4004741000100</v>
          </cell>
          <cell r="G48" t="str">
            <v>NORLUX LTDA-ME</v>
          </cell>
          <cell r="H48" t="str">
            <v>B</v>
          </cell>
          <cell r="I48" t="str">
            <v>S</v>
          </cell>
          <cell r="J48" t="str">
            <v>10228</v>
          </cell>
          <cell r="K48" t="str">
            <v>01/03/2023</v>
          </cell>
          <cell r="L48" t="str">
            <v>26230304004741000100550000000102281320132211</v>
          </cell>
          <cell r="M48" t="str">
            <v>26 - Pernambuco</v>
          </cell>
          <cell r="N48">
            <v>1980</v>
          </cell>
        </row>
        <row r="49">
          <cell r="C49" t="str">
            <v>HOSPITAL E MATERNIDADE NOSSA SENHORA DO Ó - CESAC - CG Nº 013/2022</v>
          </cell>
          <cell r="E49" t="str">
            <v>3.7 - Material de Limpeza e Produtos de Hgienização</v>
          </cell>
          <cell r="F49">
            <v>27319301000139</v>
          </cell>
          <cell r="G49" t="str">
            <v>CONBO DISTRIBUIDORA FBV LTDA ME</v>
          </cell>
          <cell r="H49" t="str">
            <v>B</v>
          </cell>
          <cell r="I49" t="str">
            <v>S</v>
          </cell>
          <cell r="J49" t="str">
            <v>11124</v>
          </cell>
          <cell r="K49" t="str">
            <v>27/03/2023</v>
          </cell>
          <cell r="L49" t="str">
            <v>26230327319301000139550010000111241904268840</v>
          </cell>
          <cell r="M49" t="str">
            <v>26 - Pernambuco</v>
          </cell>
          <cell r="N49">
            <v>1000</v>
          </cell>
        </row>
        <row r="50">
          <cell r="C50" t="str">
            <v>HOSPITAL E MATERNIDADE NOSSA SENHORA DO Ó - CESAC - CG Nº 013/2022</v>
          </cell>
          <cell r="E50" t="str">
            <v>3.7 - Material de Limpeza e Produtos de Hgienização</v>
          </cell>
          <cell r="F50">
            <v>30848237000198</v>
          </cell>
          <cell r="G50" t="str">
            <v>PH COMERCIO E PROD MEDICOS HOSPITALAR</v>
          </cell>
          <cell r="H50" t="str">
            <v>B</v>
          </cell>
          <cell r="I50" t="str">
            <v>S</v>
          </cell>
          <cell r="J50" t="str">
            <v>12203</v>
          </cell>
          <cell r="K50" t="str">
            <v>20/03/2023</v>
          </cell>
          <cell r="L50" t="str">
            <v>26230330848237000198550010000122031566234532</v>
          </cell>
          <cell r="M50" t="str">
            <v>26 - Pernambuco</v>
          </cell>
          <cell r="N50">
            <v>1515</v>
          </cell>
        </row>
        <row r="51">
          <cell r="C51" t="str">
            <v>HOSPITAL E MATERNIDADE NOSSA SENHORA DO Ó - CESAC - CG Nº 013/2022</v>
          </cell>
          <cell r="E51" t="str">
            <v>3.7 - Material de Limpeza e Produtos de Hgienização</v>
          </cell>
          <cell r="F51">
            <v>1722296000117</v>
          </cell>
          <cell r="G51" t="str">
            <v>PANORAMA COMERCIO DE PRODUTOS MEDICOS E FARMACEUTICOS LTDA</v>
          </cell>
          <cell r="H51" t="str">
            <v>B</v>
          </cell>
          <cell r="I51" t="str">
            <v>S</v>
          </cell>
          <cell r="J51" t="str">
            <v>215448</v>
          </cell>
          <cell r="K51" t="str">
            <v>24/03/2023</v>
          </cell>
          <cell r="L51" t="str">
            <v>23230301722296000117550010002154481002154811</v>
          </cell>
          <cell r="M51" t="str">
            <v>23 - Ceará</v>
          </cell>
          <cell r="N51">
            <v>348</v>
          </cell>
        </row>
        <row r="52">
          <cell r="C52" t="str">
            <v>HOSPITAL E MATERNIDADE NOSSA SENHORA DO Ó - CESAC - CG Nº 013/2022</v>
          </cell>
          <cell r="E52" t="str">
            <v>3.7 - Material de Limpeza e Produtos de Hgienização</v>
          </cell>
          <cell r="F52">
            <v>11449180000100</v>
          </cell>
          <cell r="G52" t="str">
            <v>DPROSMED DISTRIBUIDORA DE PRODUTOS MEDICOS HOSPITALARES EIRELI</v>
          </cell>
          <cell r="H52" t="str">
            <v>B</v>
          </cell>
          <cell r="I52" t="str">
            <v>S</v>
          </cell>
          <cell r="J52" t="str">
            <v>57920</v>
          </cell>
          <cell r="K52" t="str">
            <v>28/02/2023</v>
          </cell>
          <cell r="L52" t="str">
            <v>26230211449180000100550010000579201000184686</v>
          </cell>
          <cell r="M52" t="str">
            <v>26 - Pernambuco</v>
          </cell>
          <cell r="N52">
            <v>386.28</v>
          </cell>
        </row>
        <row r="53">
          <cell r="C53" t="str">
            <v>HOSPITAL E MATERNIDADE NOSSA SENHORA DO Ó - CESAC - CG Nº 013/2022</v>
          </cell>
          <cell r="E53" t="str">
            <v>3.7 - Material de Limpeza e Produtos de Hgienização</v>
          </cell>
          <cell r="F53">
            <v>3116587000197</v>
          </cell>
          <cell r="G53" t="str">
            <v>AGUA AGIL LTDA</v>
          </cell>
          <cell r="H53" t="str">
            <v>B</v>
          </cell>
          <cell r="I53" t="str">
            <v>S</v>
          </cell>
          <cell r="J53" t="str">
            <v>9092</v>
          </cell>
          <cell r="K53" t="str">
            <v>03/03/2023</v>
          </cell>
          <cell r="L53" t="str">
            <v>26230303116587000197550010000090921146159028</v>
          </cell>
          <cell r="M53" t="str">
            <v>26 - Pernambuco</v>
          </cell>
          <cell r="N53">
            <v>17080</v>
          </cell>
        </row>
        <row r="54">
          <cell r="C54" t="str">
            <v>HOSPITAL E MATERNIDADE NOSSA SENHORA DO Ó - CESAC - CG Nº 013/2022</v>
          </cell>
          <cell r="E54" t="str">
            <v>3.14 - Alimentação Preparada</v>
          </cell>
          <cell r="F54">
            <v>5797669000170</v>
          </cell>
          <cell r="G54" t="str">
            <v>SALES E SILVA DISTRIBUIDORA DE AGUA LTDA</v>
          </cell>
          <cell r="H54" t="str">
            <v>B</v>
          </cell>
          <cell r="I54" t="str">
            <v>S</v>
          </cell>
          <cell r="J54" t="str">
            <v>11072</v>
          </cell>
          <cell r="K54" t="str">
            <v>07/03/2023</v>
          </cell>
          <cell r="L54" t="str">
            <v>26230305797669000170550010000110721000110738</v>
          </cell>
          <cell r="M54" t="str">
            <v>26 - Pernambuco</v>
          </cell>
          <cell r="N54">
            <v>1420</v>
          </cell>
        </row>
        <row r="55">
          <cell r="C55" t="str">
            <v>HOSPITAL E MATERNIDADE NOSSA SENHORA DO Ó - CESAC - CG Nº 013/2022</v>
          </cell>
          <cell r="E55" t="str">
            <v>3.14 - Alimentação Preparada</v>
          </cell>
          <cell r="F55">
            <v>6106005000180</v>
          </cell>
          <cell r="G55" t="str">
            <v>STOCK MED PRODUTOS MEDICO HOSPITALARES LTDA</v>
          </cell>
          <cell r="H55" t="str">
            <v>B</v>
          </cell>
          <cell r="I55" t="str">
            <v>S</v>
          </cell>
          <cell r="J55" t="str">
            <v>184703</v>
          </cell>
          <cell r="K55" t="str">
            <v>13/02/2023</v>
          </cell>
          <cell r="L55" t="str">
            <v>43230206106005000180550010001847031006823582</v>
          </cell>
          <cell r="M55" t="str">
            <v>43 - Rio Grande do Sul</v>
          </cell>
          <cell r="N55">
            <v>2187.36</v>
          </cell>
        </row>
        <row r="56">
          <cell r="C56" t="str">
            <v>HOSPITAL E MATERNIDADE NOSSA SENHORA DO Ó - CESAC - CG Nº 013/2022</v>
          </cell>
          <cell r="E56" t="str">
            <v>3.14 - Alimentação Preparada</v>
          </cell>
          <cell r="F56">
            <v>38446162000120</v>
          </cell>
          <cell r="G56" t="str">
            <v>R S SOLUCOES EM REFEICOES EIRELI</v>
          </cell>
          <cell r="H56" t="str">
            <v>B</v>
          </cell>
          <cell r="I56" t="str">
            <v>S</v>
          </cell>
          <cell r="J56" t="str">
            <v>355</v>
          </cell>
          <cell r="K56" t="str">
            <v>20/03/2023</v>
          </cell>
          <cell r="L56" t="str">
            <v>26230338446162000120550010000003551000003905</v>
          </cell>
          <cell r="M56" t="str">
            <v>26 - Pernambuco</v>
          </cell>
          <cell r="N56">
            <v>136863.6</v>
          </cell>
        </row>
        <row r="57">
          <cell r="C57" t="str">
            <v>HOSPITAL E MATERNIDADE NOSSA SENHORA DO Ó - CESAC - CG Nº 013/2022</v>
          </cell>
          <cell r="E57" t="str">
            <v>3.14 - Alimentação Preparada</v>
          </cell>
          <cell r="F57">
            <v>11840014000130</v>
          </cell>
          <cell r="G57" t="str">
            <v>MACROPAC PROTECAO E EMBALAGEM LTDA</v>
          </cell>
          <cell r="H57" t="str">
            <v>B</v>
          </cell>
          <cell r="I57" t="str">
            <v>S</v>
          </cell>
          <cell r="J57" t="str">
            <v>423670</v>
          </cell>
          <cell r="K57" t="str">
            <v>31/03/2023</v>
          </cell>
          <cell r="L57" t="str">
            <v>26230311840014000130550010004236701369154944</v>
          </cell>
          <cell r="M57" t="str">
            <v>26 - Pernambuco</v>
          </cell>
          <cell r="N57">
            <v>646.20000000000005</v>
          </cell>
        </row>
        <row r="58">
          <cell r="C58" t="str">
            <v>HOSPITAL E MATERNIDADE NOSSA SENHORA DO Ó - CESAC - CG Nº 013/2022</v>
          </cell>
          <cell r="E58" t="str">
            <v>3.6 - Material de Expediente</v>
          </cell>
          <cell r="F58">
            <v>4004741000100</v>
          </cell>
          <cell r="G58" t="str">
            <v>NORLUX LTDA-ME</v>
          </cell>
          <cell r="H58" t="str">
            <v>B</v>
          </cell>
          <cell r="I58" t="str">
            <v>S</v>
          </cell>
          <cell r="J58" t="str">
            <v>10228</v>
          </cell>
          <cell r="K58" t="str">
            <v>01/03/2023</v>
          </cell>
          <cell r="L58" t="str">
            <v>26230304004741000100550000000102281320132211</v>
          </cell>
          <cell r="M58" t="str">
            <v>26 - Pernambuco</v>
          </cell>
          <cell r="N58">
            <v>397.8</v>
          </cell>
        </row>
        <row r="59">
          <cell r="C59" t="str">
            <v>HOSPITAL E MATERNIDADE NOSSA SENHORA DO Ó - CESAC - CG Nº 013/2022</v>
          </cell>
          <cell r="E59" t="str">
            <v>3.6 - Material de Expediente</v>
          </cell>
          <cell r="F59">
            <v>69902682000124</v>
          </cell>
          <cell r="G59" t="str">
            <v>SHOPPING DO PAPEL LTDA</v>
          </cell>
          <cell r="H59" t="str">
            <v>B</v>
          </cell>
          <cell r="I59" t="str">
            <v>S</v>
          </cell>
          <cell r="J59" t="str">
            <v>13427</v>
          </cell>
          <cell r="K59" t="str">
            <v>23/03/2023</v>
          </cell>
          <cell r="L59" t="str">
            <v>26230369902682000124550010000134271190134274</v>
          </cell>
          <cell r="M59" t="str">
            <v>26 - Pernambuco</v>
          </cell>
          <cell r="N59">
            <v>168</v>
          </cell>
        </row>
        <row r="60">
          <cell r="C60" t="str">
            <v>HOSPITAL E MATERNIDADE NOSSA SENHORA DO Ó - CESAC - CG Nº 013/2022</v>
          </cell>
          <cell r="E60" t="str">
            <v>3.6 - Material de Expediente</v>
          </cell>
          <cell r="F60">
            <v>19445259000174</v>
          </cell>
          <cell r="G60" t="str">
            <v>ANDREA CARLA OLIVEIRA DE BARROS 04749718483</v>
          </cell>
          <cell r="H60" t="str">
            <v>B</v>
          </cell>
          <cell r="I60" t="str">
            <v>S</v>
          </cell>
          <cell r="J60" t="str">
            <v>158</v>
          </cell>
          <cell r="K60" t="str">
            <v>15/03/2023</v>
          </cell>
          <cell r="L60" t="str">
            <v>26230319445259000174550010000001581013094000</v>
          </cell>
          <cell r="M60" t="str">
            <v>26 - Pernambuco</v>
          </cell>
          <cell r="N60">
            <v>20</v>
          </cell>
        </row>
        <row r="61">
          <cell r="C61" t="str">
            <v>HOSPITAL E MATERNIDADE NOSSA SENHORA DO Ó - CESAC - CG Nº 013/2022</v>
          </cell>
          <cell r="E61" t="str">
            <v>3.6 - Material de Expediente</v>
          </cell>
          <cell r="F61">
            <v>1735022000162</v>
          </cell>
          <cell r="G61" t="str">
            <v>CASA ALBUQUERQUE LTDA</v>
          </cell>
          <cell r="H61" t="str">
            <v>B</v>
          </cell>
          <cell r="I61" t="str">
            <v>S</v>
          </cell>
          <cell r="J61" t="str">
            <v>3036</v>
          </cell>
          <cell r="K61" t="str">
            <v>08/03/2023</v>
          </cell>
          <cell r="L61" t="str">
            <v>26230301735022000162550020000030361570200702</v>
          </cell>
          <cell r="M61" t="str">
            <v>26 - Pernambuco</v>
          </cell>
          <cell r="N61">
            <v>130.5</v>
          </cell>
        </row>
        <row r="62">
          <cell r="C62" t="str">
            <v>HOSPITAL E MATERNIDADE NOSSA SENHORA DO Ó - CESAC - CG Nº 013/2022</v>
          </cell>
          <cell r="E62" t="str">
            <v>3.6 - Material de Expediente</v>
          </cell>
          <cell r="F62">
            <v>8014460000180</v>
          </cell>
          <cell r="G62" t="str">
            <v>VANPEL MATERIAL DE ESCRITORIO E INFORMAT</v>
          </cell>
          <cell r="H62" t="str">
            <v>B</v>
          </cell>
          <cell r="I62" t="str">
            <v>S</v>
          </cell>
          <cell r="J62" t="str">
            <v>52963</v>
          </cell>
          <cell r="K62" t="str">
            <v>21/03/2023</v>
          </cell>
          <cell r="L62" t="str">
            <v>26230308014460000180550010000529631001345380</v>
          </cell>
          <cell r="M62" t="str">
            <v>26 - Pernambuco</v>
          </cell>
          <cell r="N62">
            <v>321.60000000000002</v>
          </cell>
        </row>
        <row r="63">
          <cell r="C63" t="str">
            <v>HOSPITAL E MATERNIDADE NOSSA SENHORA DO Ó - CESAC - CG Nº 013/2022</v>
          </cell>
          <cell r="E63" t="str">
            <v>3.6 - Material de Expediente</v>
          </cell>
          <cell r="F63">
            <v>24073694000155</v>
          </cell>
          <cell r="G63" t="str">
            <v>CIL COMERCIO DE INFORMATICA LTDA</v>
          </cell>
          <cell r="H63" t="str">
            <v>B</v>
          </cell>
          <cell r="I63" t="str">
            <v>S</v>
          </cell>
          <cell r="J63" t="str">
            <v>926309</v>
          </cell>
          <cell r="K63" t="str">
            <v>21/03/2023</v>
          </cell>
          <cell r="L63" t="str">
            <v>26230324073694000155550010009263091027850714</v>
          </cell>
          <cell r="M63" t="str">
            <v>26 - Pernambuco</v>
          </cell>
          <cell r="N63">
            <v>900</v>
          </cell>
        </row>
        <row r="64">
          <cell r="C64" t="str">
            <v>HOSPITAL E MATERNIDADE NOSSA SENHORA DO Ó - CESAC - CG Nº 013/2022</v>
          </cell>
          <cell r="E64" t="str">
            <v>3.6 - Material de Expediente</v>
          </cell>
          <cell r="F64">
            <v>24073694000155</v>
          </cell>
          <cell r="G64" t="str">
            <v>CIL COMERCIO DE INFORMATICA LTDA</v>
          </cell>
          <cell r="H64" t="str">
            <v>B</v>
          </cell>
          <cell r="I64" t="str">
            <v>S</v>
          </cell>
          <cell r="J64" t="str">
            <v>928674</v>
          </cell>
          <cell r="K64" t="str">
            <v>27/03/2023</v>
          </cell>
          <cell r="L64" t="str">
            <v>26230324073694000155550010009286741002326829</v>
          </cell>
          <cell r="M64" t="str">
            <v>26 - Pernambuco</v>
          </cell>
          <cell r="N64">
            <v>2250</v>
          </cell>
        </row>
        <row r="65">
          <cell r="C65" t="str">
            <v>HOSPITAL E MATERNIDADE NOSSA SENHORA DO Ó - CESAC - CG Nº 013/2022</v>
          </cell>
          <cell r="E65" t="str">
            <v xml:space="preserve">3.9 - Material para Manutenção de Bens Imóveis </v>
          </cell>
          <cell r="F65">
            <v>3666136000123</v>
          </cell>
          <cell r="G65" t="str">
            <v>ESPERANCA NORDESTE LTDA</v>
          </cell>
          <cell r="H65" t="str">
            <v>B</v>
          </cell>
          <cell r="I65" t="str">
            <v>S</v>
          </cell>
          <cell r="J65" t="str">
            <v>1027102</v>
          </cell>
          <cell r="K65" t="str">
            <v>16/03/2023</v>
          </cell>
          <cell r="L65" t="str">
            <v>26230303666136000123550010010271027782092253</v>
          </cell>
          <cell r="M65" t="str">
            <v>26 - Pernambuco</v>
          </cell>
          <cell r="N65">
            <v>300.22000000000003</v>
          </cell>
        </row>
        <row r="66">
          <cell r="C66" t="str">
            <v>HOSPITAL E MATERNIDADE NOSSA SENHORA DO Ó - CESAC - CG Nº 013/2022</v>
          </cell>
          <cell r="E66" t="str">
            <v xml:space="preserve">3.9 - Material para Manutenção de Bens Imóveis </v>
          </cell>
          <cell r="F66">
            <v>11623188002003</v>
          </cell>
          <cell r="G66" t="str">
            <v>ARMAZEM CORAL LTDA</v>
          </cell>
          <cell r="H66" t="str">
            <v>B</v>
          </cell>
          <cell r="I66" t="str">
            <v>S</v>
          </cell>
          <cell r="J66" t="str">
            <v>116016</v>
          </cell>
          <cell r="K66" t="str">
            <v>08/03/2023</v>
          </cell>
          <cell r="L66" t="str">
            <v>26230311623188002003650120001160161001130287</v>
          </cell>
          <cell r="M66" t="str">
            <v>26 - Pernambuco</v>
          </cell>
          <cell r="N66">
            <v>109.3</v>
          </cell>
        </row>
        <row r="67">
          <cell r="C67" t="str">
            <v>HOSPITAL E MATERNIDADE NOSSA SENHORA DO Ó - CESAC - CG Nº 013/2022</v>
          </cell>
          <cell r="E67" t="str">
            <v xml:space="preserve">3.9 - Material para Manutenção de Bens Imóveis </v>
          </cell>
          <cell r="F67">
            <v>8982191000146</v>
          </cell>
          <cell r="G67" t="str">
            <v>CAOLIM COMERCIO E ENGENHARIA LTDA</v>
          </cell>
          <cell r="H67" t="str">
            <v>B</v>
          </cell>
          <cell r="I67" t="str">
            <v>S</v>
          </cell>
          <cell r="J67" t="str">
            <v>142</v>
          </cell>
          <cell r="K67" t="str">
            <v>02/03/2023</v>
          </cell>
          <cell r="L67" t="str">
            <v>26230308982191000146550010000001421098700003</v>
          </cell>
          <cell r="M67" t="str">
            <v>26 - Pernambuco</v>
          </cell>
          <cell r="N67">
            <v>749.25</v>
          </cell>
        </row>
        <row r="68">
          <cell r="C68" t="str">
            <v>HOSPITAL E MATERNIDADE NOSSA SENHORA DO Ó - CESAC - CG Nº 013/2022</v>
          </cell>
          <cell r="E68" t="str">
            <v xml:space="preserve">3.9 - Material para Manutenção de Bens Imóveis </v>
          </cell>
          <cell r="F68">
            <v>39612633000196</v>
          </cell>
          <cell r="G68" t="str">
            <v>VAL FERRO E ACO LTDA</v>
          </cell>
          <cell r="H68" t="str">
            <v>B</v>
          </cell>
          <cell r="I68" t="str">
            <v>S</v>
          </cell>
          <cell r="J68" t="str">
            <v>1423</v>
          </cell>
          <cell r="K68" t="str">
            <v>01/03/2023</v>
          </cell>
          <cell r="L68" t="str">
            <v>26230339612633000196550010000014231006659112</v>
          </cell>
          <cell r="M68" t="str">
            <v>26 - Pernambuco</v>
          </cell>
          <cell r="N68">
            <v>410</v>
          </cell>
        </row>
        <row r="69">
          <cell r="C69" t="str">
            <v>HOSPITAL E MATERNIDADE NOSSA SENHORA DO Ó - CESAC - CG Nº 013/2022</v>
          </cell>
          <cell r="E69" t="str">
            <v xml:space="preserve">3.9 - Material para Manutenção de Bens Imóveis </v>
          </cell>
          <cell r="F69">
            <v>39612633000196</v>
          </cell>
          <cell r="G69" t="str">
            <v>VAL FERRO E ACO LTDA</v>
          </cell>
          <cell r="H69" t="str">
            <v>B</v>
          </cell>
          <cell r="I69" t="str">
            <v>S</v>
          </cell>
          <cell r="J69" t="str">
            <v>1529</v>
          </cell>
          <cell r="K69" t="str">
            <v>30/03/2023</v>
          </cell>
          <cell r="L69" t="str">
            <v>26230339612633000196550010000015291005481653</v>
          </cell>
          <cell r="M69" t="str">
            <v>26 - Pernambuco</v>
          </cell>
          <cell r="N69">
            <v>568</v>
          </cell>
        </row>
        <row r="70">
          <cell r="C70" t="str">
            <v>HOSPITAL E MATERNIDADE NOSSA SENHORA DO Ó - CESAC - CG Nº 013/2022</v>
          </cell>
          <cell r="E70" t="str">
            <v xml:space="preserve">3.9 - Material para Manutenção de Bens Imóveis </v>
          </cell>
          <cell r="F70">
            <v>11623188000574</v>
          </cell>
          <cell r="G70" t="str">
            <v>ARMAZEM CORAL LTDA</v>
          </cell>
          <cell r="H70" t="str">
            <v>B</v>
          </cell>
          <cell r="I70" t="str">
            <v>S</v>
          </cell>
          <cell r="J70" t="str">
            <v>183745</v>
          </cell>
          <cell r="K70" t="str">
            <v>14/02/2023</v>
          </cell>
          <cell r="L70" t="str">
            <v>26230211623188000574550010001837451001837468</v>
          </cell>
          <cell r="M70" t="str">
            <v>26 - Pernambuco</v>
          </cell>
          <cell r="N70">
            <v>597</v>
          </cell>
        </row>
        <row r="71">
          <cell r="C71" t="str">
            <v>HOSPITAL E MATERNIDADE NOSSA SENHORA DO Ó - CESAC - CG Nº 013/2022</v>
          </cell>
          <cell r="E71" t="str">
            <v xml:space="preserve">3.9 - Material para Manutenção de Bens Imóveis </v>
          </cell>
          <cell r="F71">
            <v>39608155000140</v>
          </cell>
          <cell r="G71" t="str">
            <v>MEDICAL LIGHT COMERCIO DE PROD HOSPITALA</v>
          </cell>
          <cell r="H71" t="str">
            <v>B</v>
          </cell>
          <cell r="I71" t="str">
            <v>S</v>
          </cell>
          <cell r="J71" t="str">
            <v>2267</v>
          </cell>
          <cell r="K71" t="str">
            <v>27/02/2023</v>
          </cell>
          <cell r="L71" t="str">
            <v>35230239608155000140550010000022671984591915</v>
          </cell>
          <cell r="M71" t="str">
            <v>35 - São Paulo</v>
          </cell>
          <cell r="N71">
            <v>561.35</v>
          </cell>
        </row>
        <row r="72">
          <cell r="C72" t="str">
            <v>HOSPITAL E MATERNIDADE NOSSA SENHORA DO Ó - CESAC - CG Nº 013/2022</v>
          </cell>
          <cell r="E72" t="str">
            <v xml:space="preserve">3.9 - Material para Manutenção de Bens Imóveis </v>
          </cell>
          <cell r="F72">
            <v>21958316000160</v>
          </cell>
          <cell r="G72" t="str">
            <v>UNNO SAUDE AMBIENTAL LTDA</v>
          </cell>
          <cell r="H72" t="str">
            <v>B</v>
          </cell>
          <cell r="I72" t="str">
            <v>S</v>
          </cell>
          <cell r="J72" t="str">
            <v>23492</v>
          </cell>
          <cell r="K72" t="str">
            <v>13/02/2023</v>
          </cell>
          <cell r="L72" t="str">
            <v>35230221958316000160550010000234921004704369</v>
          </cell>
          <cell r="M72" t="str">
            <v>35 - São Paulo</v>
          </cell>
          <cell r="N72">
            <v>765</v>
          </cell>
        </row>
        <row r="73">
          <cell r="C73" t="str">
            <v>HOSPITAL E MATERNIDADE NOSSA SENHORA DO Ó - CESAC - CG Nº 013/2022</v>
          </cell>
          <cell r="E73" t="str">
            <v xml:space="preserve">3.9 - Material para Manutenção de Bens Imóveis </v>
          </cell>
          <cell r="F73">
            <v>36055157000161</v>
          </cell>
          <cell r="G73" t="str">
            <v>GC COMÉRCIO DE PRODUTOS DE CONSTRUÇÃO LTD</v>
          </cell>
          <cell r="H73" t="str">
            <v>B</v>
          </cell>
          <cell r="I73" t="str">
            <v>S</v>
          </cell>
          <cell r="J73" t="str">
            <v>282</v>
          </cell>
          <cell r="K73" t="str">
            <v>15/03/2023</v>
          </cell>
          <cell r="L73" t="str">
            <v>26230336055157000161550010000002821119149936</v>
          </cell>
          <cell r="M73" t="str">
            <v>26 - Pernambuco</v>
          </cell>
          <cell r="N73">
            <v>604.5</v>
          </cell>
        </row>
        <row r="74">
          <cell r="C74" t="str">
            <v>HOSPITAL E MATERNIDADE NOSSA SENHORA DO Ó - CESAC - CG Nº 013/2022</v>
          </cell>
          <cell r="E74" t="str">
            <v xml:space="preserve">3.9 - Material para Manutenção de Bens Imóveis </v>
          </cell>
          <cell r="F74">
            <v>9316105000986</v>
          </cell>
          <cell r="G74" t="str">
            <v>FRIOVIX COMERCIO DE REFRIGERACAO LTDA</v>
          </cell>
          <cell r="H74" t="str">
            <v>B</v>
          </cell>
          <cell r="I74" t="str">
            <v>S</v>
          </cell>
          <cell r="J74" t="str">
            <v>42014</v>
          </cell>
          <cell r="K74" t="str">
            <v>20/03/2023</v>
          </cell>
          <cell r="L74" t="str">
            <v>26230309316105000986550010000420141207441325</v>
          </cell>
          <cell r="M74" t="str">
            <v>26 - Pernambuco</v>
          </cell>
          <cell r="N74">
            <v>680</v>
          </cell>
        </row>
        <row r="75">
          <cell r="C75" t="str">
            <v>HOSPITAL E MATERNIDADE NOSSA SENHORA DO Ó - CESAC - CG Nº 013/2022</v>
          </cell>
          <cell r="E75" t="str">
            <v xml:space="preserve">3.9 - Material para Manutenção de Bens Imóveis </v>
          </cell>
          <cell r="F75">
            <v>12773916000163</v>
          </cell>
          <cell r="G75" t="str">
            <v>MEGA EQUIPAMENTOS PARA REFRIGERACAO</v>
          </cell>
          <cell r="H75" t="str">
            <v>B</v>
          </cell>
          <cell r="I75" t="str">
            <v>S</v>
          </cell>
          <cell r="J75" t="str">
            <v>65935</v>
          </cell>
          <cell r="K75" t="str">
            <v>16/03/2023</v>
          </cell>
          <cell r="L75" t="str">
            <v>52230312773916000163550010000659351134071924</v>
          </cell>
          <cell r="M75" t="str">
            <v>52 - Goiás</v>
          </cell>
          <cell r="N75">
            <v>4599.25</v>
          </cell>
        </row>
        <row r="76">
          <cell r="C76" t="str">
            <v>HOSPITAL E MATERNIDADE NOSSA SENHORA DO Ó - CESAC - CG Nº 013/2022</v>
          </cell>
          <cell r="E76" t="str">
            <v xml:space="preserve">3.9 - Material para Manutenção de Bens Imóveis </v>
          </cell>
          <cell r="F76">
            <v>7264693000179</v>
          </cell>
          <cell r="G76" t="str">
            <v>RENASCER MERCANTIL FERRAGISTA LTDA</v>
          </cell>
          <cell r="H76" t="str">
            <v>B</v>
          </cell>
          <cell r="I76" t="str">
            <v>S</v>
          </cell>
          <cell r="J76" t="str">
            <v>665174</v>
          </cell>
          <cell r="K76" t="str">
            <v>16/03/2023</v>
          </cell>
          <cell r="L76" t="str">
            <v>26230307264693000179550010006651747641230949</v>
          </cell>
          <cell r="M76" t="str">
            <v>26 - Pernambuco</v>
          </cell>
          <cell r="N76">
            <v>2312</v>
          </cell>
        </row>
        <row r="77">
          <cell r="C77" t="str">
            <v>HOSPITAL E MATERNIDADE NOSSA SENHORA DO Ó - CESAC - CG Nº 013/2022</v>
          </cell>
          <cell r="E77" t="str">
            <v xml:space="preserve">3.9 - Material para Manutenção de Bens Imóveis </v>
          </cell>
          <cell r="F77">
            <v>70072996000126</v>
          </cell>
          <cell r="G77" t="str">
            <v>J R AGROPECUARIA LTDA</v>
          </cell>
          <cell r="H77" t="str">
            <v>B</v>
          </cell>
          <cell r="I77" t="str">
            <v>S</v>
          </cell>
          <cell r="J77" t="str">
            <v>70492</v>
          </cell>
          <cell r="K77" t="str">
            <v>28/03/2023</v>
          </cell>
          <cell r="L77" t="str">
            <v>26230370072996000126650020000707921437459136</v>
          </cell>
          <cell r="M77" t="str">
            <v>26 - Pernambuco</v>
          </cell>
          <cell r="N77">
            <v>50</v>
          </cell>
        </row>
        <row r="78">
          <cell r="C78" t="str">
            <v>HOSPITAL E MATERNIDADE NOSSA SENHORA DO Ó - CESAC - CG Nº 013/2022</v>
          </cell>
          <cell r="E78" t="str">
            <v xml:space="preserve">3.10 - Material para Manutenção de Bens Móveis </v>
          </cell>
          <cell r="F78">
            <v>39608155000140</v>
          </cell>
          <cell r="G78" t="str">
            <v>MEDICAL LIGHT COMERCIO DE PROD HOSPITALA</v>
          </cell>
          <cell r="H78" t="str">
            <v>B</v>
          </cell>
          <cell r="I78" t="str">
            <v>S</v>
          </cell>
          <cell r="J78" t="str">
            <v>2267</v>
          </cell>
          <cell r="K78" t="str">
            <v>27/02/2023</v>
          </cell>
          <cell r="L78" t="str">
            <v>35230239608155000140550010000022671984591915</v>
          </cell>
          <cell r="M78" t="str">
            <v>35 - São Paulo</v>
          </cell>
          <cell r="N78">
            <v>206.75</v>
          </cell>
        </row>
        <row r="79">
          <cell r="C79" t="str">
            <v>HOSPITAL E MATERNIDADE NOSSA SENHORA DO Ó - CESAC - CG Nº 013/2022</v>
          </cell>
          <cell r="E79" t="str">
            <v xml:space="preserve">5.21 - Seguros em geral </v>
          </cell>
          <cell r="F79">
            <v>3502099000118</v>
          </cell>
          <cell r="G79" t="str">
            <v>CHUBB SEGUROS BRASIL S.A.</v>
          </cell>
          <cell r="H79" t="str">
            <v>S</v>
          </cell>
          <cell r="I79" t="str">
            <v>S</v>
          </cell>
          <cell r="J79">
            <v>9798891</v>
          </cell>
          <cell r="K79">
            <v>44698</v>
          </cell>
          <cell r="M79" t="str">
            <v>3550308 - São Paulo - SP</v>
          </cell>
          <cell r="N79">
            <v>428.44</v>
          </cell>
        </row>
        <row r="80">
          <cell r="C80" t="str">
            <v>HOSPITAL E MATERNIDADE NOSSA SENHORA DO Ó - CESAC - CG Nº 013/2022</v>
          </cell>
          <cell r="E80" t="str">
            <v xml:space="preserve">5.25 - Serviços Bancários </v>
          </cell>
          <cell r="F80">
            <v>9039744000194</v>
          </cell>
          <cell r="G80" t="str">
            <v>TARIFAS BANCÁRIAS</v>
          </cell>
          <cell r="H80" t="str">
            <v>S</v>
          </cell>
          <cell r="I80" t="str">
            <v>S</v>
          </cell>
          <cell r="K80">
            <v>45016</v>
          </cell>
          <cell r="M80" t="str">
            <v>2611606 - Recife - PE</v>
          </cell>
          <cell r="N80">
            <v>78.78</v>
          </cell>
        </row>
        <row r="81">
          <cell r="C81" t="str">
            <v>HOSPITAL E MATERNIDADE NOSSA SENHORA DO Ó - CESAC - CG Nº 013/2022</v>
          </cell>
          <cell r="E81" t="str">
            <v>5.18 - Teledonia Fixa</v>
          </cell>
          <cell r="F81">
            <v>71208516016500</v>
          </cell>
          <cell r="G81" t="str">
            <v>ALGAR TELECOM S/A</v>
          </cell>
          <cell r="H81" t="str">
            <v>S</v>
          </cell>
          <cell r="I81" t="str">
            <v>S</v>
          </cell>
          <cell r="J81">
            <v>420277098</v>
          </cell>
          <cell r="K81">
            <v>45019</v>
          </cell>
          <cell r="M81" t="str">
            <v>2602902 - Cabo de Santo Agostinho - PE</v>
          </cell>
          <cell r="N81">
            <v>1937.28</v>
          </cell>
        </row>
        <row r="82">
          <cell r="C82" t="str">
            <v>HOSPITAL E MATERNIDADE NOSSA SENHORA DO Ó - CESAC - CG Nº 013/2022</v>
          </cell>
          <cell r="E82" t="str">
            <v>5.13 - Água e Esgoto</v>
          </cell>
          <cell r="F82">
            <v>9769035000164</v>
          </cell>
          <cell r="G82" t="str">
            <v>COMPESA</v>
          </cell>
          <cell r="H82" t="str">
            <v>S</v>
          </cell>
          <cell r="I82" t="str">
            <v>S</v>
          </cell>
          <cell r="J82">
            <v>44986</v>
          </cell>
          <cell r="K82">
            <v>45020</v>
          </cell>
          <cell r="M82" t="str">
            <v>2611606 - Recife - PE</v>
          </cell>
          <cell r="N82">
            <v>22.29</v>
          </cell>
        </row>
        <row r="83">
          <cell r="C83" t="str">
            <v>HOSPITAL E MATERNIDADE NOSSA SENHORA DO Ó - CESAC - CG Nº 013/2022</v>
          </cell>
          <cell r="E83" t="str">
            <v>5.12 - Energia Elétrica</v>
          </cell>
          <cell r="F83">
            <v>10835932000108</v>
          </cell>
          <cell r="G83" t="str">
            <v>COMPANHIA ENERGETICA DE PERNAMBUCO - CONTA CONTRATO 1090775029</v>
          </cell>
          <cell r="H83" t="str">
            <v>S</v>
          </cell>
          <cell r="I83" t="str">
            <v>S</v>
          </cell>
          <cell r="J83">
            <v>249661984</v>
          </cell>
          <cell r="K83">
            <v>45005</v>
          </cell>
          <cell r="M83" t="str">
            <v>2611606 - Recife - PE</v>
          </cell>
          <cell r="N83">
            <v>107.97</v>
          </cell>
        </row>
        <row r="84">
          <cell r="C84" t="str">
            <v>HOSPITAL E MATERNIDADE NOSSA SENHORA DO Ó - CESAC - CG Nº 013/2022</v>
          </cell>
          <cell r="E84" t="str">
            <v>5.12 - Energia Elétrica</v>
          </cell>
          <cell r="F84">
            <v>10835932000108</v>
          </cell>
          <cell r="G84" t="str">
            <v>COMPANHIA ENERGETICA DE PERNAMBUCO - CONTA CONTRATO 7032676787</v>
          </cell>
          <cell r="H84" t="str">
            <v>S</v>
          </cell>
          <cell r="I84" t="str">
            <v>S</v>
          </cell>
          <cell r="J84">
            <v>251316139</v>
          </cell>
          <cell r="K84">
            <v>45017</v>
          </cell>
          <cell r="M84" t="str">
            <v>2611606 - Recife - PE</v>
          </cell>
          <cell r="N84">
            <v>4487.75</v>
          </cell>
        </row>
        <row r="85">
          <cell r="C85" t="str">
            <v>HOSPITAL E MATERNIDADE NOSSA SENHORA DO Ó - CESAC - CG Nº 013/2022</v>
          </cell>
          <cell r="E85" t="str">
            <v>5.12 - Energia Elétrica</v>
          </cell>
          <cell r="F85">
            <v>10835932000108</v>
          </cell>
          <cell r="G85" t="str">
            <v>COMPANHIA ENERGETICA DE PERNAMBUCO - CONTA CONTRATO 7043964210</v>
          </cell>
          <cell r="H85" t="str">
            <v>S</v>
          </cell>
          <cell r="I85" t="str">
            <v>S</v>
          </cell>
          <cell r="J85">
            <v>251315601</v>
          </cell>
          <cell r="K85">
            <v>45017</v>
          </cell>
          <cell r="M85" t="str">
            <v>2611606 - Recife - PE</v>
          </cell>
          <cell r="N85">
            <v>51378.62</v>
          </cell>
        </row>
        <row r="86">
          <cell r="C86" t="str">
            <v>HOSPITAL E MATERNIDADE NOSSA SENHORA DO Ó - CESAC - CG Nº 013/2022</v>
          </cell>
          <cell r="E86" t="str">
            <v>5.3 - Locação de Máquinas e Equipamentos</v>
          </cell>
          <cell r="F86">
            <v>26081685000131</v>
          </cell>
          <cell r="G86" t="str">
            <v>CG REFRIGERACOES EIRELI</v>
          </cell>
          <cell r="H86" t="str">
            <v>S</v>
          </cell>
          <cell r="I86" t="str">
            <v>S</v>
          </cell>
          <cell r="J86">
            <v>9315</v>
          </cell>
          <cell r="K86">
            <v>45020</v>
          </cell>
          <cell r="M86" t="str">
            <v>2611606 - Recife - PE</v>
          </cell>
          <cell r="N86">
            <v>600</v>
          </cell>
        </row>
        <row r="87">
          <cell r="C87" t="str">
            <v>HOSPITAL E MATERNIDADE NOSSA SENHORA DO Ó - CESAC - CG Nº 013/2022</v>
          </cell>
          <cell r="E87" t="str">
            <v>5.3 - Locação de Máquinas e Equipamentos</v>
          </cell>
          <cell r="F87">
            <v>10279299000119</v>
          </cell>
          <cell r="G87" t="str">
            <v>RGRAPH COMERCIO E SERVICO LTDA-ME</v>
          </cell>
          <cell r="H87" t="str">
            <v>S</v>
          </cell>
          <cell r="I87" t="str">
            <v>S</v>
          </cell>
          <cell r="J87">
            <v>6353</v>
          </cell>
          <cell r="K87">
            <v>45029</v>
          </cell>
          <cell r="M87" t="str">
            <v>2611606 - Recife - PE</v>
          </cell>
          <cell r="N87">
            <v>4118.68</v>
          </cell>
        </row>
        <row r="88">
          <cell r="C88" t="str">
            <v>HOSPITAL E MATERNIDADE NOSSA SENHORA DO Ó - CESAC - CG Nº 013/2022</v>
          </cell>
          <cell r="E88" t="str">
            <v>5.3 - Locação de Máquinas e Equipamentos</v>
          </cell>
          <cell r="F88">
            <v>44283333000574</v>
          </cell>
          <cell r="G88" t="str">
            <v>SCM PARTICIPACOES S/A</v>
          </cell>
          <cell r="H88" t="str">
            <v>S</v>
          </cell>
          <cell r="I88" t="str">
            <v>S</v>
          </cell>
          <cell r="J88">
            <v>19943</v>
          </cell>
          <cell r="K88">
            <v>44986</v>
          </cell>
          <cell r="M88" t="str">
            <v>2611606 - Recife - PE</v>
          </cell>
          <cell r="N88">
            <v>16564</v>
          </cell>
        </row>
        <row r="89">
          <cell r="C89" t="str">
            <v>HOSPITAL E MATERNIDADE NOSSA SENHORA DO Ó - CESAC - CG Nº 013/2022</v>
          </cell>
          <cell r="E89" t="str">
            <v>5.1 - Locação de Equipamentos Médicos-Hospitalares</v>
          </cell>
          <cell r="F89">
            <v>5011743000180</v>
          </cell>
          <cell r="G89" t="str">
            <v>ASTECH REPRESENTACOES ASSISTENCIA E COMERCIO DE PRODUTOS HOSPITALAR LTDA</v>
          </cell>
          <cell r="H89" t="str">
            <v>S</v>
          </cell>
          <cell r="I89" t="str">
            <v>S</v>
          </cell>
          <cell r="J89">
            <v>5996</v>
          </cell>
          <cell r="K89">
            <v>45026</v>
          </cell>
          <cell r="M89" t="str">
            <v>2611606 - Recife - PE</v>
          </cell>
          <cell r="N89">
            <v>600</v>
          </cell>
        </row>
        <row r="90">
          <cell r="C90" t="str">
            <v>HOSPITAL E MATERNIDADE NOSSA SENHORA DO Ó - CESAC - CG Nº 013/2022</v>
          </cell>
          <cell r="E90" t="str">
            <v>5.1 - Locação de Equipamentos Médicos-Hospitalares</v>
          </cell>
          <cell r="F90">
            <v>61066965000171</v>
          </cell>
          <cell r="G90" t="str">
            <v>LAN-AIR MAQUINAS E EQUIPAMENTOS LTDA</v>
          </cell>
          <cell r="H90" t="str">
            <v>S</v>
          </cell>
          <cell r="I90" t="str">
            <v>S</v>
          </cell>
          <cell r="J90">
            <v>124</v>
          </cell>
          <cell r="K90">
            <v>44992</v>
          </cell>
          <cell r="M90" t="str">
            <v>3550308 - São Paulo - SP</v>
          </cell>
          <cell r="N90">
            <v>1500</v>
          </cell>
        </row>
        <row r="91">
          <cell r="C91" t="str">
            <v>HOSPITAL E MATERNIDADE NOSSA SENHORA DO Ó - CESAC - CG Nº 013/2022</v>
          </cell>
          <cell r="E91" t="str">
            <v>5.1 - Locação de Equipamentos Médicos-Hospitalares</v>
          </cell>
          <cell r="F91">
            <v>16722510000102</v>
          </cell>
          <cell r="G91" t="str">
            <v>ROSSAS ALUGUEL E VENDA DE EQUIPAMENTOS MEDICOS EIRELI ME</v>
          </cell>
          <cell r="H91" t="str">
            <v>S</v>
          </cell>
          <cell r="I91" t="str">
            <v>S</v>
          </cell>
          <cell r="J91">
            <v>878</v>
          </cell>
          <cell r="K91">
            <v>44987</v>
          </cell>
          <cell r="M91" t="str">
            <v>2304400 - Fortaleza - CE</v>
          </cell>
          <cell r="N91">
            <v>4500</v>
          </cell>
        </row>
        <row r="92">
          <cell r="C92" t="str">
            <v>HOSPITAL E MATERNIDADE NOSSA SENHORA DO Ó - CESAC - CG Nº 013/2022</v>
          </cell>
          <cell r="E92" t="str">
            <v>5.99 - Outros Serviços de Terceiros Pessoa Jurídica</v>
          </cell>
          <cell r="F92">
            <v>18335922000115</v>
          </cell>
          <cell r="G92" t="str">
            <v>Fundo Especial de Reaparelhamento e Mode</v>
          </cell>
          <cell r="H92" t="str">
            <v>S</v>
          </cell>
          <cell r="I92" t="str">
            <v>N</v>
          </cell>
          <cell r="J92">
            <v>17471103</v>
          </cell>
          <cell r="K92">
            <v>44987</v>
          </cell>
          <cell r="M92" t="str">
            <v>2611606 - Recife - PE</v>
          </cell>
          <cell r="N92">
            <v>107.31</v>
          </cell>
        </row>
        <row r="93">
          <cell r="C93" t="str">
            <v>HOSPITAL E MATERNIDADE NOSSA SENHORA DO Ó - CESAC - CG Nº 013/2022</v>
          </cell>
          <cell r="E93" t="str">
            <v>5.16 - Serviços Médico-Hospitalares, Odotonlogia e Laboratoriais</v>
          </cell>
          <cell r="F93">
            <v>4669465000190</v>
          </cell>
          <cell r="G93" t="str">
            <v>CLINICA MEDICA MARQUES MOREIRA LTDA</v>
          </cell>
          <cell r="H93" t="str">
            <v>S</v>
          </cell>
          <cell r="I93" t="str">
            <v>S</v>
          </cell>
          <cell r="J93">
            <v>562</v>
          </cell>
          <cell r="K93">
            <v>45019</v>
          </cell>
          <cell r="M93" t="str">
            <v>2611606 - Recife - PE</v>
          </cell>
          <cell r="N93">
            <v>12800</v>
          </cell>
        </row>
        <row r="94">
          <cell r="C94" t="str">
            <v>HOSPITAL E MATERNIDADE NOSSA SENHORA DO Ó - CESAC - CG Nº 013/2022</v>
          </cell>
          <cell r="E94" t="str">
            <v>5.16 - Serviços Médico-Hospitalares, Odotonlogia e Laboratoriais</v>
          </cell>
          <cell r="F94">
            <v>34193446000100</v>
          </cell>
          <cell r="G94" t="str">
            <v>CLINICAR CLINICA ESPECIALIZADA EM MEDICINA INTERNA LTDA</v>
          </cell>
          <cell r="H94" t="str">
            <v>S</v>
          </cell>
          <cell r="I94" t="str">
            <v>S</v>
          </cell>
          <cell r="J94">
            <v>1987</v>
          </cell>
          <cell r="K94">
            <v>45029</v>
          </cell>
          <cell r="M94" t="str">
            <v>2611606 - Recife - PE</v>
          </cell>
          <cell r="N94">
            <v>7062.97</v>
          </cell>
        </row>
        <row r="95">
          <cell r="C95" t="str">
            <v>HOSPITAL E MATERNIDADE NOSSA SENHORA DO Ó - CESAC - CG Nº 013/2022</v>
          </cell>
          <cell r="E95" t="str">
            <v>5.16 - Serviços Médico-Hospitalares, Odotonlogia e Laboratoriais</v>
          </cell>
          <cell r="F95">
            <v>20915564000161</v>
          </cell>
          <cell r="G95" t="str">
            <v>CM PATRIOTA LTDA ME</v>
          </cell>
          <cell r="H95" t="str">
            <v>S</v>
          </cell>
          <cell r="I95" t="str">
            <v>S</v>
          </cell>
          <cell r="J95">
            <v>322</v>
          </cell>
          <cell r="K95">
            <v>45029</v>
          </cell>
          <cell r="M95" t="str">
            <v>2604007 - Carpina - PE</v>
          </cell>
          <cell r="N95">
            <v>11153.47</v>
          </cell>
        </row>
        <row r="96">
          <cell r="C96" t="str">
            <v>HOSPITAL E MATERNIDADE NOSSA SENHORA DO Ó - CESAC - CG Nº 013/2022</v>
          </cell>
          <cell r="E96" t="str">
            <v>5.16 - Serviços Médico-Hospitalares, Odotonlogia e Laboratoriais</v>
          </cell>
          <cell r="F96">
            <v>45735127000197</v>
          </cell>
          <cell r="G96" t="str">
            <v>GLOBALMED ATIVIDADES MÉDICAS LTDA</v>
          </cell>
          <cell r="H96" t="str">
            <v>S</v>
          </cell>
          <cell r="I96" t="str">
            <v>S</v>
          </cell>
          <cell r="J96">
            <v>212</v>
          </cell>
          <cell r="K96">
            <v>45027</v>
          </cell>
          <cell r="M96" t="str">
            <v>2609600 - Olinda - PE</v>
          </cell>
          <cell r="N96">
            <v>10364.790000000001</v>
          </cell>
        </row>
        <row r="97">
          <cell r="C97" t="str">
            <v>HOSPITAL E MATERNIDADE NOSSA SENHORA DO Ó - CESAC - CG Nº 013/2022</v>
          </cell>
          <cell r="E97" t="str">
            <v>5.16 - Serviços Médico-Hospitalares, Odotonlogia e Laboratoriais</v>
          </cell>
          <cell r="F97">
            <v>18835749000114</v>
          </cell>
          <cell r="G97" t="str">
            <v>JEMN SERVIÇOS MEDICOS LTDA ME</v>
          </cell>
          <cell r="H97" t="str">
            <v>S</v>
          </cell>
          <cell r="I97" t="str">
            <v>S</v>
          </cell>
          <cell r="J97">
            <v>27</v>
          </cell>
          <cell r="K97">
            <v>45027</v>
          </cell>
          <cell r="M97" t="str">
            <v>2602902 - Cabo de Santo Agostinho - PE</v>
          </cell>
          <cell r="N97">
            <v>8000</v>
          </cell>
        </row>
        <row r="98">
          <cell r="C98" t="str">
            <v>HOSPITAL E MATERNIDADE NOSSA SENHORA DO Ó - CESAC - CG Nº 013/2022</v>
          </cell>
          <cell r="E98" t="str">
            <v>5.16 - Serviços Médico-Hospitalares, Odotonlogia e Laboratoriais</v>
          </cell>
          <cell r="F98">
            <v>26245293000160</v>
          </cell>
          <cell r="G98" t="str">
            <v>LS PERNAMBUCO ASSISTENCIA MEDICA LTDA ME</v>
          </cell>
          <cell r="H98" t="str">
            <v>S</v>
          </cell>
          <cell r="I98" t="str">
            <v>S</v>
          </cell>
          <cell r="J98">
            <v>3514</v>
          </cell>
          <cell r="K98">
            <v>45029</v>
          </cell>
          <cell r="M98" t="str">
            <v>2611606 - Recife - PE</v>
          </cell>
          <cell r="N98">
            <v>18161.95</v>
          </cell>
        </row>
        <row r="99">
          <cell r="C99" t="str">
            <v>HOSPITAL E MATERNIDADE NOSSA SENHORA DO Ó - CESAC - CG Nº 013/2022</v>
          </cell>
          <cell r="E99" t="str">
            <v>5.16 - Serviços Médico-Hospitalares, Odotonlogia e Laboratoriais</v>
          </cell>
          <cell r="F99">
            <v>46560147000137</v>
          </cell>
          <cell r="G99" t="str">
            <v>MEDICALMED ATIVIDADES MÉDICAS LTDA</v>
          </cell>
          <cell r="H99" t="str">
            <v>S</v>
          </cell>
          <cell r="I99" t="str">
            <v>S</v>
          </cell>
          <cell r="J99">
            <v>484</v>
          </cell>
          <cell r="K99">
            <v>45030</v>
          </cell>
          <cell r="M99" t="str">
            <v>2609600 - Olinda - PE</v>
          </cell>
          <cell r="N99">
            <v>10126.11</v>
          </cell>
        </row>
        <row r="100">
          <cell r="C100" t="str">
            <v>HOSPITAL E MATERNIDADE NOSSA SENHORA DO Ó - CESAC - CG Nº 013/2022</v>
          </cell>
          <cell r="E100" t="str">
            <v>5.16 - Serviços Médico-Hospitalares, Odotonlogia e Laboratoriais</v>
          </cell>
          <cell r="F100">
            <v>24881506000115</v>
          </cell>
          <cell r="G100" t="str">
            <v>MEDICANDO: ATENDIMENTO MEDICO ESPECIALIZADO LTDA</v>
          </cell>
          <cell r="H100" t="str">
            <v>S</v>
          </cell>
          <cell r="I100" t="str">
            <v>S</v>
          </cell>
          <cell r="J100">
            <v>92</v>
          </cell>
          <cell r="K100">
            <v>45029</v>
          </cell>
          <cell r="M100" t="str">
            <v>Olinda - PE</v>
          </cell>
          <cell r="N100">
            <v>115059.83</v>
          </cell>
        </row>
        <row r="101">
          <cell r="C101" t="str">
            <v>HOSPITAL E MATERNIDADE NOSSA SENHORA DO Ó - CESAC - CG Nº 013/2022</v>
          </cell>
          <cell r="E101" t="str">
            <v>5.16 - Serviços Médico-Hospitalares, Odotonlogia e Laboratoriais</v>
          </cell>
          <cell r="F101">
            <v>24881506000115</v>
          </cell>
          <cell r="G101" t="str">
            <v>MEDICANDO: ATENDIMENTO MEDICO ESPECIALIZADO LTDA</v>
          </cell>
          <cell r="H101" t="str">
            <v>S</v>
          </cell>
          <cell r="I101" t="str">
            <v>S</v>
          </cell>
          <cell r="J101">
            <v>93</v>
          </cell>
          <cell r="K101">
            <v>45029</v>
          </cell>
          <cell r="M101" t="str">
            <v>Olinda - PE</v>
          </cell>
          <cell r="N101">
            <v>2700</v>
          </cell>
        </row>
        <row r="102">
          <cell r="C102" t="str">
            <v>HOSPITAL E MATERNIDADE NOSSA SENHORA DO Ó - CESAC - CG Nº 013/2022</v>
          </cell>
          <cell r="E102" t="str">
            <v>5.16 - Serviços Médico-Hospitalares, Odotonlogia e Laboratoriais</v>
          </cell>
          <cell r="F102">
            <v>29758485000169</v>
          </cell>
          <cell r="G102" t="str">
            <v>PALM SERVIÇOS DE DIAGNOSTICOS LTDA</v>
          </cell>
          <cell r="H102" t="str">
            <v>S</v>
          </cell>
          <cell r="I102" t="str">
            <v>S</v>
          </cell>
          <cell r="J102">
            <v>556</v>
          </cell>
          <cell r="K102">
            <v>45019</v>
          </cell>
          <cell r="M102" t="str">
            <v>2611606 - Recife - PE</v>
          </cell>
          <cell r="N102">
            <v>15840</v>
          </cell>
        </row>
        <row r="103">
          <cell r="C103" t="str">
            <v>HOSPITAL E MATERNIDADE NOSSA SENHORA DO Ó - CESAC - CG Nº 013/2022</v>
          </cell>
          <cell r="E103" t="str">
            <v>5.16 - Serviços Médico-Hospitalares, Odotonlogia e Laboratoriais</v>
          </cell>
          <cell r="F103">
            <v>43644880000141</v>
          </cell>
          <cell r="G103" t="str">
            <v>PORTALMED ATIVIDADES MEDICAS LTDA</v>
          </cell>
          <cell r="H103" t="str">
            <v>S</v>
          </cell>
          <cell r="I103" t="str">
            <v>S</v>
          </cell>
          <cell r="J103">
            <v>177</v>
          </cell>
          <cell r="K103">
            <v>45035</v>
          </cell>
          <cell r="M103" t="str">
            <v>2609600 - Olinda - PE</v>
          </cell>
          <cell r="N103">
            <v>24327.11</v>
          </cell>
        </row>
        <row r="104">
          <cell r="C104" t="str">
            <v>HOSPITAL E MATERNIDADE NOSSA SENHORA DO Ó - CESAC - CG Nº 013/2022</v>
          </cell>
          <cell r="E104" t="str">
            <v>5.16 - Serviços Médico-Hospitalares, Odotonlogia e Laboratoriais</v>
          </cell>
          <cell r="F104">
            <v>39571322000126</v>
          </cell>
          <cell r="G104" t="str">
            <v>PROGRAMAMED CONSULTAS MEDICAS LTDA</v>
          </cell>
          <cell r="H104" t="str">
            <v>S</v>
          </cell>
          <cell r="I104" t="str">
            <v>S</v>
          </cell>
          <cell r="J104">
            <v>442</v>
          </cell>
          <cell r="K104">
            <v>45030</v>
          </cell>
          <cell r="M104" t="str">
            <v>2611606 - Recife - PE</v>
          </cell>
          <cell r="N104">
            <v>6603.64</v>
          </cell>
        </row>
        <row r="105">
          <cell r="C105" t="str">
            <v>HOSPITAL E MATERNIDADE NOSSA SENHORA DO Ó - CESAC - CG Nº 013/2022</v>
          </cell>
          <cell r="E105" t="str">
            <v>5.16 - Serviços Médico-Hospitalares, Odotonlogia e Laboratoriais</v>
          </cell>
          <cell r="F105">
            <v>34958308000166</v>
          </cell>
          <cell r="G105" t="str">
            <v>SEMEAR SERVIÇOS DE SAUDE LTDA</v>
          </cell>
          <cell r="H105" t="str">
            <v>S</v>
          </cell>
          <cell r="I105" t="str">
            <v>S</v>
          </cell>
          <cell r="J105">
            <v>333</v>
          </cell>
          <cell r="K105">
            <v>45028</v>
          </cell>
          <cell r="M105" t="str">
            <v>2609600 - Olinda - PE</v>
          </cell>
          <cell r="N105">
            <v>15853.32</v>
          </cell>
        </row>
        <row r="106">
          <cell r="C106" t="str">
            <v>HOSPITAL E MATERNIDADE NOSSA SENHORA DO Ó - CESAC - CG Nº 013/2022</v>
          </cell>
          <cell r="E106" t="str">
            <v>5.16 - Serviços Médico-Hospitalares, Odotonlogia e Laboratoriais</v>
          </cell>
          <cell r="F106">
            <v>29482450000140</v>
          </cell>
          <cell r="G106" t="str">
            <v>T MAIS CLINICA MEDICA LTDA</v>
          </cell>
          <cell r="H106" t="str">
            <v>S</v>
          </cell>
          <cell r="I106" t="str">
            <v>S</v>
          </cell>
          <cell r="J106">
            <v>232</v>
          </cell>
          <cell r="K106">
            <v>45031</v>
          </cell>
          <cell r="M106" t="str">
            <v>2602902 - Cabo de Santo Agostinho - PE</v>
          </cell>
          <cell r="N106">
            <v>133291</v>
          </cell>
        </row>
        <row r="107">
          <cell r="C107" t="str">
            <v>HOSPITAL E MATERNIDADE NOSSA SENHORA DO Ó - CESAC - CG Nº 013/2022</v>
          </cell>
          <cell r="E107" t="str">
            <v>5.16 - Serviços Médico-Hospitalares, Odotonlogia e Laboratoriais</v>
          </cell>
          <cell r="F107">
            <v>41812672000189</v>
          </cell>
          <cell r="G107" t="str">
            <v>TAVARESC+ SERVICOS MEDICOS LTDA</v>
          </cell>
          <cell r="H107" t="str">
            <v>S</v>
          </cell>
          <cell r="I107" t="str">
            <v>S</v>
          </cell>
          <cell r="J107">
            <v>25</v>
          </cell>
          <cell r="K107">
            <v>45028</v>
          </cell>
          <cell r="M107" t="str">
            <v>2611606 - Recife - PE</v>
          </cell>
          <cell r="N107">
            <v>13757.29</v>
          </cell>
        </row>
        <row r="108">
          <cell r="C108" t="str">
            <v>HOSPITAL E MATERNIDADE NOSSA SENHORA DO Ó - CESAC - CG Nº 013/2022</v>
          </cell>
          <cell r="E108" t="str">
            <v>5.16 - Serviços Médico-Hospitalares, Odotonlogia e Laboratoriais</v>
          </cell>
          <cell r="F108">
            <v>39843830000116</v>
          </cell>
          <cell r="G108" t="str">
            <v>UMANICLINICA SERVIÇOS MEDICOS LTDA</v>
          </cell>
          <cell r="H108" t="str">
            <v>S</v>
          </cell>
          <cell r="I108" t="str">
            <v>S</v>
          </cell>
          <cell r="J108">
            <v>172</v>
          </cell>
          <cell r="K108">
            <v>45030</v>
          </cell>
          <cell r="M108" t="str">
            <v>2609600 - Olinda - PE</v>
          </cell>
          <cell r="N108">
            <v>10126.11</v>
          </cell>
        </row>
        <row r="109">
          <cell r="C109" t="str">
            <v>HOSPITAL E MATERNIDADE NOSSA SENHORA DO Ó - CESAC - CG Nº 013/2022</v>
          </cell>
          <cell r="E109" t="str">
            <v>5.16 - Serviços Médico-Hospitalares, Odotonlogia e Laboratoriais</v>
          </cell>
          <cell r="F109">
            <v>13575825000186</v>
          </cell>
          <cell r="G109" t="str">
            <v>VEIGA E LIMA CIRURGIA E CLINICA MEDICA LTDA</v>
          </cell>
          <cell r="H109" t="str">
            <v>S</v>
          </cell>
          <cell r="I109" t="str">
            <v>S</v>
          </cell>
          <cell r="J109">
            <v>907</v>
          </cell>
          <cell r="K109">
            <v>45033</v>
          </cell>
          <cell r="M109" t="str">
            <v>2611606 - Recife - PE</v>
          </cell>
          <cell r="N109">
            <v>39567.78</v>
          </cell>
        </row>
        <row r="110">
          <cell r="C110" t="str">
            <v>HOSPITAL E MATERNIDADE NOSSA SENHORA DO Ó - CESAC - CG Nº 013/2022</v>
          </cell>
          <cell r="E110" t="str">
            <v>5.16 - Serviços Médico-Hospitalares, Odotonlogia e Laboratoriais</v>
          </cell>
          <cell r="F110">
            <v>45018032000152</v>
          </cell>
          <cell r="G110" t="str">
            <v>VIVAMED ATIVIDADES MEDICAS LTDA</v>
          </cell>
          <cell r="H110" t="str">
            <v>S</v>
          </cell>
          <cell r="I110" t="str">
            <v>S</v>
          </cell>
          <cell r="J110">
            <v>140</v>
          </cell>
          <cell r="K110">
            <v>45034</v>
          </cell>
          <cell r="M110" t="str">
            <v>2609600 - Olinda - PE</v>
          </cell>
          <cell r="N110">
            <v>26985.42</v>
          </cell>
        </row>
        <row r="111">
          <cell r="C111" t="str">
            <v>HOSPITAL E MATERNIDADE NOSSA SENHORA DO Ó - CESAC - CG Nº 013/2022</v>
          </cell>
          <cell r="E111" t="str">
            <v>5.16 - Serviços Médico-Hospitalares, Odotonlogia e Laboratoriais</v>
          </cell>
          <cell r="F111">
            <v>4539279016211</v>
          </cell>
          <cell r="G111" t="str">
            <v>CIENTIFICALAB PRODUTOS LABORATORIAIS E SISTEMAS LTDA</v>
          </cell>
          <cell r="H111" t="str">
            <v>S</v>
          </cell>
          <cell r="I111" t="str">
            <v>S</v>
          </cell>
          <cell r="J111">
            <v>162</v>
          </cell>
          <cell r="K111">
            <v>45022</v>
          </cell>
          <cell r="M111" t="str">
            <v>2611606 - Recife - PE</v>
          </cell>
          <cell r="N111">
            <v>21310.76</v>
          </cell>
        </row>
        <row r="112">
          <cell r="C112" t="str">
            <v>HOSPITAL E MATERNIDADE NOSSA SENHORA DO Ó - CESAC - CG Nº 013/2022</v>
          </cell>
          <cell r="E112" t="str">
            <v>5.8 - Locação de Veículos Automotores</v>
          </cell>
          <cell r="F112">
            <v>8283066000148</v>
          </cell>
          <cell r="G112" t="str">
            <v>HOSPMEDIC INDUSTRIA E COMERCIO DE PRODUTOS PARA SAUDE LTDA</v>
          </cell>
          <cell r="H112" t="str">
            <v>S</v>
          </cell>
          <cell r="I112" t="str">
            <v>S</v>
          </cell>
          <cell r="J112">
            <v>108</v>
          </cell>
          <cell r="K112">
            <v>45026</v>
          </cell>
          <cell r="M112" t="str">
            <v>2607752 - Itapissuma - PE</v>
          </cell>
          <cell r="N112">
            <v>9608.09</v>
          </cell>
        </row>
        <row r="113">
          <cell r="C113" t="str">
            <v>HOSPITAL E MATERNIDADE NOSSA SENHORA DO Ó - CESAC - CG Nº 013/2022</v>
          </cell>
          <cell r="E113" t="str">
            <v>5.8 - Locação de Veículos Automotores</v>
          </cell>
          <cell r="F113">
            <v>13097538000108</v>
          </cell>
          <cell r="G113" t="str">
            <v>MAIS VIDA SERVICOS DE SAUDE LTDA</v>
          </cell>
          <cell r="H113" t="str">
            <v>S</v>
          </cell>
          <cell r="I113" t="str">
            <v>S</v>
          </cell>
          <cell r="J113">
            <v>9050</v>
          </cell>
          <cell r="K113">
            <v>45035</v>
          </cell>
          <cell r="M113" t="str">
            <v>2611606 - Recife - PE</v>
          </cell>
          <cell r="N113">
            <v>3919.64</v>
          </cell>
        </row>
        <row r="114">
          <cell r="C114" t="str">
            <v>HOSPITAL E MATERNIDADE NOSSA SENHORA DO Ó - CESAC - CG Nº 013/2022</v>
          </cell>
          <cell r="E114" t="str">
            <v>5.99 - Outros Serviços de Terceiros Pessoa Jurídica</v>
          </cell>
          <cell r="F114">
            <v>11733680000179</v>
          </cell>
          <cell r="G114" t="str">
            <v>DAVITA SERVIÇOS DE NEFROLOGIA BOA VISTA LTDA</v>
          </cell>
          <cell r="H114" t="str">
            <v>S</v>
          </cell>
          <cell r="I114" t="str">
            <v>S</v>
          </cell>
          <cell r="J114">
            <v>2507</v>
          </cell>
          <cell r="K114">
            <v>45021</v>
          </cell>
          <cell r="M114" t="str">
            <v>2611606 - Recife - PE</v>
          </cell>
          <cell r="N114">
            <v>18916.099999999999</v>
          </cell>
        </row>
        <row r="115">
          <cell r="C115" t="str">
            <v>HOSPITAL E MATERNIDADE NOSSA SENHORA DO Ó - CESAC - CG Nº 013/2022</v>
          </cell>
          <cell r="E115" t="str">
            <v>5.10 - Detetização/Tratamento de Resíduos e Afins</v>
          </cell>
          <cell r="F115">
            <v>11863530000180</v>
          </cell>
          <cell r="G115" t="str">
            <v>BRASCON GESTAO AMBIENTAL LTDA</v>
          </cell>
          <cell r="H115" t="str">
            <v>S</v>
          </cell>
          <cell r="I115" t="str">
            <v>S</v>
          </cell>
          <cell r="J115">
            <v>147233</v>
          </cell>
          <cell r="K115">
            <v>45019</v>
          </cell>
          <cell r="M115" t="str">
            <v>2611309 - Pombos - PE</v>
          </cell>
          <cell r="N115">
            <v>4139.93</v>
          </cell>
        </row>
        <row r="116">
          <cell r="C116" t="str">
            <v>HOSPITAL E MATERNIDADE NOSSA SENHORA DO Ó - CESAC - CG Nº 013/2022</v>
          </cell>
          <cell r="E116" t="str">
            <v>5.17 - Manutenção de Software, Certificação Digital e Microfilmagem</v>
          </cell>
          <cell r="F116">
            <v>5020356000100</v>
          </cell>
          <cell r="G116" t="str">
            <v>BID COMERCIO E SERV EM TECN DA INFORMACAO LTDA</v>
          </cell>
          <cell r="H116" t="str">
            <v>S</v>
          </cell>
          <cell r="I116" t="str">
            <v>S</v>
          </cell>
          <cell r="J116">
            <v>223</v>
          </cell>
          <cell r="K116">
            <v>45021</v>
          </cell>
          <cell r="M116" t="str">
            <v>2611606 - Recife - PE</v>
          </cell>
          <cell r="N116">
            <v>1450</v>
          </cell>
        </row>
        <row r="117">
          <cell r="C117" t="str">
            <v>HOSPITAL E MATERNIDADE NOSSA SENHORA DO Ó - CESAC - CG Nº 013/2022</v>
          </cell>
          <cell r="E117" t="str">
            <v>5.17 - Manutenção de Software, Certificação Digital e Microfilmagem</v>
          </cell>
          <cell r="F117">
            <v>92306257000780</v>
          </cell>
          <cell r="G117" t="str">
            <v>MV INFORMATICA NORDESTE LTDA</v>
          </cell>
          <cell r="H117" t="str">
            <v>S</v>
          </cell>
          <cell r="I117" t="str">
            <v>S</v>
          </cell>
          <cell r="J117">
            <v>54688</v>
          </cell>
          <cell r="K117">
            <v>45024</v>
          </cell>
          <cell r="M117" t="str">
            <v>2611606 - Recife - PE</v>
          </cell>
          <cell r="N117">
            <v>12500</v>
          </cell>
        </row>
        <row r="118">
          <cell r="C118" t="str">
            <v>HOSPITAL E MATERNIDADE NOSSA SENHORA DO Ó - CESAC - CG Nº 013/2022</v>
          </cell>
          <cell r="E118" t="str">
            <v>5.17 - Manutenção de Software, Certificação Digital e Microfilmagem</v>
          </cell>
          <cell r="F118">
            <v>9236362000150</v>
          </cell>
          <cell r="G118" t="str">
            <v>SELECTY TECNOLOGIA PARA RH LTDA-ME</v>
          </cell>
          <cell r="H118" t="str">
            <v>S</v>
          </cell>
          <cell r="I118" t="str">
            <v>S</v>
          </cell>
          <cell r="J118">
            <v>7758</v>
          </cell>
          <cell r="K118">
            <v>45017</v>
          </cell>
          <cell r="M118" t="str">
            <v>4106902 - Curitiba - PR</v>
          </cell>
          <cell r="N118">
            <v>228</v>
          </cell>
        </row>
        <row r="119">
          <cell r="C119" t="str">
            <v>HOSPITAL E MATERNIDADE NOSSA SENHORA DO Ó - CESAC - CG Nº 013/2022</v>
          </cell>
          <cell r="E119" t="str">
            <v>5.17 - Manutenção de Software, Certificação Digital e Microfilmagem</v>
          </cell>
          <cell r="F119">
            <v>5401067000151</v>
          </cell>
          <cell r="G119" t="str">
            <v>TEIKO SOLUÇÕES EM TECNOLOGIA DA INFORMAÇÃO LTDA</v>
          </cell>
          <cell r="H119" t="str">
            <v>S</v>
          </cell>
          <cell r="I119" t="str">
            <v>S</v>
          </cell>
          <cell r="J119">
            <v>27987</v>
          </cell>
          <cell r="K119">
            <v>44986</v>
          </cell>
          <cell r="M119" t="str">
            <v>2611606 - Recife - PE</v>
          </cell>
          <cell r="N119">
            <v>3315</v>
          </cell>
        </row>
        <row r="120">
          <cell r="C120" t="str">
            <v>HOSPITAL E MATERNIDADE NOSSA SENHORA DO Ó - CESAC - CG Nº 013/2022</v>
          </cell>
          <cell r="E120" t="str">
            <v>5.22 - Vigilância Ostensiva / Monitorada</v>
          </cell>
          <cell r="F120">
            <v>35188179000137</v>
          </cell>
          <cell r="G120" t="str">
            <v>USINA SEGURANÇA DE VALORES LTDA</v>
          </cell>
          <cell r="H120" t="str">
            <v>S</v>
          </cell>
          <cell r="I120" t="str">
            <v>S</v>
          </cell>
          <cell r="J120">
            <v>228</v>
          </cell>
          <cell r="K120">
            <v>45019</v>
          </cell>
          <cell r="M120" t="str">
            <v>2611606 - Recife - PE</v>
          </cell>
          <cell r="N120">
            <v>18300</v>
          </cell>
        </row>
        <row r="121">
          <cell r="C121" t="str">
            <v>HOSPITAL E MATERNIDADE NOSSA SENHORA DO Ó - CESAC - CG Nº 013/2022</v>
          </cell>
          <cell r="E121" t="str">
            <v>5.10 - Detetização/Tratamento de Resíduos e Afins</v>
          </cell>
          <cell r="F121">
            <v>10333266000100</v>
          </cell>
          <cell r="G121" t="str">
            <v>Carlos Antonio de Oliveira Milet Junior-Me</v>
          </cell>
          <cell r="H121" t="str">
            <v>S</v>
          </cell>
          <cell r="I121" t="str">
            <v>S</v>
          </cell>
          <cell r="J121">
            <v>10111</v>
          </cell>
          <cell r="K121">
            <v>45012</v>
          </cell>
          <cell r="M121" t="str">
            <v>2611606 - Recife - PE</v>
          </cell>
          <cell r="N121">
            <v>250</v>
          </cell>
        </row>
        <row r="122">
          <cell r="C122" t="str">
            <v>HOSPITAL E MATERNIDADE NOSSA SENHORA DO Ó - CESAC - CG Nº 013/2022</v>
          </cell>
          <cell r="E122" t="str">
            <v>5.23 - Limpeza e Conservação</v>
          </cell>
          <cell r="F122">
            <v>10229013000190</v>
          </cell>
          <cell r="G122" t="str">
            <v>INTERCLEAN ADMINISTRACAO LTDA ME</v>
          </cell>
          <cell r="H122" t="str">
            <v>S</v>
          </cell>
          <cell r="I122" t="str">
            <v>S</v>
          </cell>
          <cell r="J122">
            <v>862</v>
          </cell>
          <cell r="K122">
            <v>45019</v>
          </cell>
          <cell r="M122" t="str">
            <v>2611606 - Recife - PE</v>
          </cell>
          <cell r="N122">
            <v>94268.6</v>
          </cell>
        </row>
        <row r="123">
          <cell r="C123" t="str">
            <v>HOSPITAL E MATERNIDADE NOSSA SENHORA DO Ó - CESAC - CG Nº 013/2022</v>
          </cell>
          <cell r="E123" t="str">
            <v>5.99 - Outros Serviços de Terceiros Pessoa Jurídica</v>
          </cell>
          <cell r="F123">
            <v>19786063000143</v>
          </cell>
          <cell r="G123" t="str">
            <v xml:space="preserve">Marinho e Castro Serviços LTDA ME </v>
          </cell>
          <cell r="H123" t="str">
            <v>S</v>
          </cell>
          <cell r="I123" t="str">
            <v>S</v>
          </cell>
          <cell r="J123">
            <v>5176</v>
          </cell>
          <cell r="K123">
            <v>45007</v>
          </cell>
          <cell r="M123" t="str">
            <v>2611606 - Recife - PE</v>
          </cell>
          <cell r="N123">
            <v>4305</v>
          </cell>
        </row>
        <row r="124">
          <cell r="C124" t="str">
            <v>HOSPITAL E MATERNIDADE NOSSA SENHORA DO Ó - CESAC - CG Nº 013/2022</v>
          </cell>
          <cell r="E124" t="str">
            <v>5.99 - Outros Serviços de Terceiros Pessoa Jurídica</v>
          </cell>
          <cell r="F124">
            <v>24392243000180</v>
          </cell>
          <cell r="G124" t="str">
            <v>SERVIÇO DE IMAGENS RADIOGRAFICAS DO RECIFE LTDA</v>
          </cell>
          <cell r="H124" t="str">
            <v>S</v>
          </cell>
          <cell r="I124" t="str">
            <v>S</v>
          </cell>
          <cell r="J124">
            <v>24250</v>
          </cell>
          <cell r="K124">
            <v>45021</v>
          </cell>
          <cell r="M124" t="str">
            <v>2611606 - Recife - PE</v>
          </cell>
          <cell r="N124">
            <v>17980</v>
          </cell>
        </row>
        <row r="125">
          <cell r="C125" t="str">
            <v>HOSPITAL E MATERNIDADE NOSSA SENHORA DO Ó - CESAC - CG Nº 013/2022</v>
          </cell>
          <cell r="E125" t="str">
            <v>5.99 - Outros Serviços de Terceiros Pessoa Jurídica</v>
          </cell>
          <cell r="F125">
            <v>15471241000196</v>
          </cell>
          <cell r="G125" t="str">
            <v>TOP LIMP SERVICOS LTDA</v>
          </cell>
          <cell r="H125" t="str">
            <v>S</v>
          </cell>
          <cell r="I125" t="str">
            <v>S</v>
          </cell>
          <cell r="J125">
            <v>7276</v>
          </cell>
          <cell r="K125">
            <v>45000</v>
          </cell>
          <cell r="M125" t="str">
            <v>2609600 - Olinda - PE</v>
          </cell>
          <cell r="N125">
            <v>1056</v>
          </cell>
        </row>
        <row r="126">
          <cell r="C126" t="str">
            <v>HOSPITAL E MATERNIDADE NOSSA SENHORA DO Ó - CESAC - CG Nº 013/2022</v>
          </cell>
          <cell r="E126" t="str">
            <v>5.99 - Outros Serviços de Terceiros Pessoa Jurídica</v>
          </cell>
          <cell r="F126">
            <v>11735586000159</v>
          </cell>
          <cell r="G126" t="str">
            <v>FUNDAÇÃO DE APOIO AO DESENVOLVIMENTO DA UNIVERSIDADE FE</v>
          </cell>
          <cell r="H126" t="str">
            <v>S</v>
          </cell>
          <cell r="I126" t="str">
            <v>S</v>
          </cell>
          <cell r="J126">
            <v>71332</v>
          </cell>
          <cell r="K126">
            <v>45020</v>
          </cell>
          <cell r="M126" t="str">
            <v>2611606 - Recife - PE</v>
          </cell>
          <cell r="N126">
            <v>198</v>
          </cell>
        </row>
        <row r="127">
          <cell r="C127" t="str">
            <v>HOSPITAL E MATERNIDADE NOSSA SENHORA DO Ó - CESAC - CG Nº 013/2022</v>
          </cell>
          <cell r="E127" t="str">
            <v>5.5 - Reparo e Manutenção de Máquinas e Equipamentos</v>
          </cell>
          <cell r="F127">
            <v>3480539000183</v>
          </cell>
          <cell r="G127" t="str">
            <v>SL ENGENHARIA HOSPITALAR LTDA</v>
          </cell>
          <cell r="H127" t="str">
            <v>S</v>
          </cell>
          <cell r="I127" t="str">
            <v>S</v>
          </cell>
          <cell r="J127">
            <v>12712</v>
          </cell>
          <cell r="K127">
            <v>45022</v>
          </cell>
          <cell r="M127" t="str">
            <v>2607901 - Jaboatão dos Guararapes - PE</v>
          </cell>
          <cell r="N127">
            <v>13900</v>
          </cell>
        </row>
        <row r="128">
          <cell r="C128" t="str">
            <v>HOSPITAL E MATERNIDADE NOSSA SENHORA DO Ó - CESAC - CG Nº 013/2022</v>
          </cell>
          <cell r="E128" t="str">
            <v>5.5 - Reparo e Manutenção de Máquinas e Equipamentos</v>
          </cell>
          <cell r="F128">
            <v>6889652000105</v>
          </cell>
          <cell r="G128" t="str">
            <v>AURION EQUIPAMENTOS ELETRONICOS LTDA - EPP</v>
          </cell>
          <cell r="H128" t="str">
            <v>S</v>
          </cell>
          <cell r="I128" t="str">
            <v>N</v>
          </cell>
          <cell r="J128">
            <v>66</v>
          </cell>
          <cell r="K128">
            <v>45022</v>
          </cell>
          <cell r="M128" t="str">
            <v>2611606 - Recife - PE</v>
          </cell>
          <cell r="N128">
            <v>750</v>
          </cell>
        </row>
        <row r="129">
          <cell r="C129" t="str">
            <v>HOSPITAL E MATERNIDADE NOSSA SENHORA DO Ó - CESAC - CG Nº 013/2022</v>
          </cell>
          <cell r="E129" t="str">
            <v>5.5 - Reparo e Manutenção de Máquinas e Equipamentos</v>
          </cell>
          <cell r="F129">
            <v>9014387000100</v>
          </cell>
          <cell r="G129" t="str">
            <v>COMPLETA SERVIÇOS DE AR CONDICIONADO E LOCAÇÃO</v>
          </cell>
          <cell r="H129" t="str">
            <v>S</v>
          </cell>
          <cell r="I129" t="str">
            <v>S</v>
          </cell>
          <cell r="J129">
            <v>1789</v>
          </cell>
          <cell r="K129">
            <v>45019</v>
          </cell>
          <cell r="M129" t="str">
            <v>2611606 - Recife - PE</v>
          </cell>
          <cell r="N129">
            <v>20160</v>
          </cell>
        </row>
        <row r="130">
          <cell r="C130" t="str">
            <v>HOSPITAL E MATERNIDADE NOSSA SENHORA DO Ó - CESAC - CG Nº 013/2022</v>
          </cell>
          <cell r="E130" t="str">
            <v>5.5 - Reparo e Manutenção de Máquinas e Equipamentos</v>
          </cell>
          <cell r="F130">
            <v>11343756000150</v>
          </cell>
          <cell r="G130" t="str">
            <v>J L Grupos Geradores Ltda</v>
          </cell>
          <cell r="H130" t="str">
            <v>S</v>
          </cell>
          <cell r="I130" t="str">
            <v>S</v>
          </cell>
          <cell r="J130">
            <v>3640</v>
          </cell>
          <cell r="K130">
            <v>45019</v>
          </cell>
          <cell r="M130" t="str">
            <v>2603454 - Camaragibe - PE</v>
          </cell>
          <cell r="N130">
            <v>600</v>
          </cell>
        </row>
        <row r="131">
          <cell r="C131" t="str">
            <v>HOSPITAL E MATERNIDADE NOSSA SENHORA DO Ó - CESAC - CG Nº 013/2022</v>
          </cell>
          <cell r="E131" t="str">
            <v>4.7 - Apoio Administrativo, Técnico e Operacional</v>
          </cell>
          <cell r="F131">
            <v>47134081826</v>
          </cell>
          <cell r="G131" t="str">
            <v>CRISLAINE STEFFANY DE SOUZA COMBE</v>
          </cell>
          <cell r="H131" t="str">
            <v>S</v>
          </cell>
          <cell r="I131" t="str">
            <v>N</v>
          </cell>
          <cell r="J131">
            <v>44986</v>
          </cell>
          <cell r="K131">
            <v>45016</v>
          </cell>
          <cell r="M131" t="str">
            <v>2611606 - Recife - PE</v>
          </cell>
          <cell r="N131">
            <v>99.49</v>
          </cell>
        </row>
        <row r="132">
          <cell r="C132" t="str">
            <v>HOSPITAL E MATERNIDADE NOSSA SENHORA DO Ó - CESAC - CG Nº 013/2022</v>
          </cell>
          <cell r="E132" t="str">
            <v>5.99 - Outros Serviços de Terceiros Pessoa Jurídica</v>
          </cell>
          <cell r="F132">
            <v>11735586000159</v>
          </cell>
          <cell r="G132" t="str">
            <v>FUNDAÇÃO DE APOIO AO DESENVOLVIMENTO DA UNIVERSIDADE FE</v>
          </cell>
          <cell r="H132" t="str">
            <v>S</v>
          </cell>
          <cell r="I132" t="str">
            <v>S</v>
          </cell>
          <cell r="J132">
            <v>71330</v>
          </cell>
          <cell r="K132">
            <v>45020</v>
          </cell>
          <cell r="M132" t="str">
            <v>2611606 - Recife - PE</v>
          </cell>
          <cell r="N132">
            <v>198</v>
          </cell>
        </row>
        <row r="133">
          <cell r="C133" t="str">
            <v>HOSPITAL E MATERNIDADE NOSSA SENHORA DO Ó - CESAC - CG Nº 013/2022</v>
          </cell>
          <cell r="E133" t="str">
            <v>5.99 - Outros Serviços de Terceiros Pessoa Jurídica</v>
          </cell>
          <cell r="F133">
            <v>11735586000159</v>
          </cell>
          <cell r="G133" t="str">
            <v>FUNDAÇÃO DE APOIO AO DESENVOLVIMENTO DA UNIVERSIDADE FE</v>
          </cell>
          <cell r="H133" t="str">
            <v>S</v>
          </cell>
          <cell r="I133" t="str">
            <v>S</v>
          </cell>
          <cell r="J133">
            <v>71331</v>
          </cell>
          <cell r="K133">
            <v>45020</v>
          </cell>
          <cell r="M133" t="str">
            <v>2611606 - Recife - PE</v>
          </cell>
          <cell r="N133">
            <v>198</v>
          </cell>
        </row>
        <row r="134">
          <cell r="C134" t="str">
            <v>HOSPITAL E MATERNIDADE NOSSA SENHORA DO Ó - CESAC - CG Nº 013/2022</v>
          </cell>
          <cell r="E134" t="str">
            <v>5.1 - Locação de Equipamentos Médicos-Hospitalares</v>
          </cell>
          <cell r="F134">
            <v>24380578002203</v>
          </cell>
          <cell r="G134" t="str">
            <v>WHITE MARTINS GASES INDUSTRIAIS NE LTDA</v>
          </cell>
          <cell r="H134" t="str">
            <v>S</v>
          </cell>
          <cell r="I134" t="str">
            <v>N</v>
          </cell>
          <cell r="J134">
            <v>92136527</v>
          </cell>
          <cell r="K134">
            <v>45028</v>
          </cell>
          <cell r="M134" t="str">
            <v>2602902 - Cabo de Santo Agostinho - PE</v>
          </cell>
          <cell r="N134">
            <v>786.56</v>
          </cell>
        </row>
        <row r="135">
          <cell r="C135" t="str">
            <v>HOSPITAL E MATERNIDADE NOSSA SENHORA DO Ó - CESAC - CG Nº 013/2022</v>
          </cell>
          <cell r="E135" t="str">
            <v>5.1 - Locação de Equipamentos Médicos-Hospitalares</v>
          </cell>
          <cell r="F135">
            <v>24380578002041</v>
          </cell>
          <cell r="G135" t="str">
            <v>WHITE MARTINS GASES INDUSTRIAIS NE LTDA</v>
          </cell>
          <cell r="H135" t="str">
            <v>S</v>
          </cell>
          <cell r="I135" t="str">
            <v>N</v>
          </cell>
          <cell r="J135">
            <v>90509390</v>
          </cell>
          <cell r="K135">
            <v>44825</v>
          </cell>
          <cell r="M135" t="str">
            <v>2607901 - Jaboatão dos Guararapes - PE</v>
          </cell>
          <cell r="N135">
            <v>786.56</v>
          </cell>
        </row>
        <row r="136">
          <cell r="C136" t="str">
            <v>HOSPITAL E MATERNIDADE NOSSA SENHORA DO Ó - CESAC - CG Nº 013/2022</v>
          </cell>
          <cell r="E136" t="str">
            <v>5.1 - Locação de Equipamentos Médicos-Hospitalares</v>
          </cell>
          <cell r="F136">
            <v>24380578002041</v>
          </cell>
          <cell r="G136" t="str">
            <v>WHITE MARTINS GASES INDUSTRIAIS NE LTDA</v>
          </cell>
          <cell r="H136" t="str">
            <v>S</v>
          </cell>
          <cell r="I136" t="str">
            <v>N</v>
          </cell>
          <cell r="J136">
            <v>90661155</v>
          </cell>
          <cell r="K136">
            <v>44845</v>
          </cell>
          <cell r="M136" t="str">
            <v>2607901 - Jaboatão dos Guararapes - PE</v>
          </cell>
          <cell r="N136">
            <v>786.56</v>
          </cell>
        </row>
        <row r="137">
          <cell r="C137" t="str">
            <v>HOSPITAL E MATERNIDADE NOSSA SENHORA DO Ó - CESAC - CG Nº 013/2022</v>
          </cell>
          <cell r="E137" t="str">
            <v>5.1 - Locação de Equipamentos Médicos-Hospitalares</v>
          </cell>
          <cell r="F137">
            <v>24380578002041</v>
          </cell>
          <cell r="G137" t="str">
            <v>WHITE MARTINS GASES INDUSTRIAIS NE LTDA</v>
          </cell>
          <cell r="H137" t="str">
            <v>S</v>
          </cell>
          <cell r="I137" t="str">
            <v>N</v>
          </cell>
          <cell r="J137">
            <v>90898742</v>
          </cell>
          <cell r="K137">
            <v>44877</v>
          </cell>
          <cell r="M137" t="str">
            <v>2607901 - Jaboatão dos Guararapes - PE</v>
          </cell>
          <cell r="N137">
            <v>786.63</v>
          </cell>
        </row>
        <row r="138">
          <cell r="C138" t="str">
            <v>HOSPITAL E MATERNIDADE NOSSA SENHORA DO Ó - CESAC - CG Nº 013/2022</v>
          </cell>
          <cell r="E138" t="str">
            <v>5.1 - Locação de Equipamentos Médicos-Hospitalares</v>
          </cell>
          <cell r="F138">
            <v>24380578002041</v>
          </cell>
          <cell r="G138" t="str">
            <v>WHITE MARTINS GASES INDUSTRIAIS NE LTDA</v>
          </cell>
          <cell r="H138" t="str">
            <v>S</v>
          </cell>
          <cell r="I138" t="str">
            <v>N</v>
          </cell>
          <cell r="J138">
            <v>91219933</v>
          </cell>
          <cell r="K138">
            <v>44921</v>
          </cell>
          <cell r="M138" t="str">
            <v>2607901 - Jaboatão dos Guararapes - PE</v>
          </cell>
          <cell r="N138">
            <v>786.56</v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61468-D9C9-4144-AFF5-9525BB682558}">
  <sheetPr>
    <tabColor rgb="FF92D050"/>
  </sheetPr>
  <dimension ref="A1:L1992"/>
  <sheetViews>
    <sheetView showGridLines="0" tabSelected="1" topLeftCell="H1" zoomScale="90" zoomScaleNormal="90" workbookViewId="0"/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9039744000194</v>
      </c>
      <c r="B2" s="4" t="str">
        <f>'[1]TCE - ANEXO IV - Preencher'!C11</f>
        <v>HOSPITAL E MATERNIDADE NOSSA SENHORA DO Ó - CESAC - CG Nº 013/2022</v>
      </c>
      <c r="C2" s="4" t="str">
        <f>'[1]TCE - ANEXO IV - Preencher'!E11</f>
        <v>1.99 - Outras Despesas com Pessoal</v>
      </c>
      <c r="D2" s="3">
        <f>'[1]TCE - ANEXO IV - Preencher'!F11</f>
        <v>2102498000129</v>
      </c>
      <c r="E2" s="5" t="str">
        <f>'[1]TCE - ANEXO IV - Preencher'!G11</f>
        <v xml:space="preserve">Metropolitan Life Seguros e Previdência Privada S.A </v>
      </c>
      <c r="F2" s="5" t="str">
        <f>'[1]TCE - ANEXO IV - Preencher'!H11</f>
        <v>S</v>
      </c>
      <c r="G2" s="5" t="str">
        <f>'[1]TCE - ANEXO IV - Preencher'!I11</f>
        <v>S</v>
      </c>
      <c r="H2" s="5">
        <f>'[1]TCE - ANEXO IV - Preencher'!J11</f>
        <v>201204</v>
      </c>
      <c r="I2" s="6">
        <f>IF('[1]TCE - ANEXO IV - Preencher'!K11="","",'[1]TCE - ANEXO IV - Preencher'!K11)</f>
        <v>45035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3550308</v>
      </c>
      <c r="L2" s="7">
        <f>'[1]TCE - ANEXO IV - Preencher'!N11</f>
        <v>328.39</v>
      </c>
    </row>
    <row r="3" spans="1:12" s="8" customFormat="1" ht="19.5" customHeight="1" x14ac:dyDescent="0.2">
      <c r="A3" s="3">
        <f>IFERROR(VLOOKUP(B3,'[1]DADOS (OCULTAR)'!$Q$3:$S$135,3,0),"")</f>
        <v>9039744000194</v>
      </c>
      <c r="B3" s="4" t="str">
        <f>'[1]TCE - ANEXO IV - Preencher'!C12</f>
        <v>HOSPITAL E MATERNIDADE NOSSA SENHORA DO Ó - CESAC - CG Nº 013/2022</v>
      </c>
      <c r="C3" s="4" t="str">
        <f>'[1]TCE - ANEXO IV - Preencher'!E12</f>
        <v>1.99 - Outras Despesas com Pessoal</v>
      </c>
      <c r="D3" s="3">
        <f>'[1]TCE - ANEXO IV - Preencher'!F12</f>
        <v>9759606000180</v>
      </c>
      <c r="E3" s="5" t="str">
        <f>'[1]TCE - ANEXO IV - Preencher'!G12</f>
        <v>SIND DAS EMP DE TRANSP DE PASSAG DO EST DE PERNAMBUCO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10671756</v>
      </c>
      <c r="I3" s="6">
        <f>IF('[1]TCE - ANEXO IV - Preencher'!K12="","",'[1]TCE - ANEXO IV - Preencher'!K12)</f>
        <v>44980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20056.53</v>
      </c>
    </row>
    <row r="4" spans="1:12" s="8" customFormat="1" ht="19.5" customHeight="1" x14ac:dyDescent="0.2">
      <c r="A4" s="3">
        <f>IFERROR(VLOOKUP(B4,'[1]DADOS (OCULTAR)'!$Q$3:$S$135,3,0),"")</f>
        <v>9039744000194</v>
      </c>
      <c r="B4" s="4" t="str">
        <f>'[1]TCE - ANEXO IV - Preencher'!C13</f>
        <v>HOSPITAL E MATERNIDADE NOSSA SENHORA DO Ó - CESAC - CG Nº 013/2022</v>
      </c>
      <c r="C4" s="4" t="str">
        <f>'[1]TCE - ANEXO IV - Preencher'!E13</f>
        <v>1.99 - Outras Despesas com Pessoal</v>
      </c>
      <c r="D4" s="3">
        <f>'[1]TCE - ANEXO IV - Preencher'!F13</f>
        <v>9759606000180</v>
      </c>
      <c r="E4" s="5" t="str">
        <f>'[1]TCE - ANEXO IV - Preencher'!G13</f>
        <v>SIND DAS EMP DE TRANSP DE PASSAG DO EST DE PERNAMBUCO</v>
      </c>
      <c r="F4" s="5" t="str">
        <f>'[1]TCE - ANEXO IV - Preencher'!H13</f>
        <v>S</v>
      </c>
      <c r="G4" s="5" t="str">
        <f>'[1]TCE - ANEXO IV - Preencher'!I13</f>
        <v>S</v>
      </c>
      <c r="H4" s="5">
        <f>'[1]TCE - ANEXO IV - Preencher'!J13</f>
        <v>10827007</v>
      </c>
      <c r="I4" s="6">
        <f>IF('[1]TCE - ANEXO IV - Preencher'!K13="","",'[1]TCE - ANEXO IV - Preencher'!K13)</f>
        <v>44999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519.21</v>
      </c>
    </row>
    <row r="5" spans="1:12" s="8" customFormat="1" ht="19.5" customHeight="1" x14ac:dyDescent="0.2">
      <c r="A5" s="3">
        <f>IFERROR(VLOOKUP(B5,'[1]DADOS (OCULTAR)'!$Q$3:$S$135,3,0),"")</f>
        <v>9039744000194</v>
      </c>
      <c r="B5" s="4" t="str">
        <f>'[1]TCE - ANEXO IV - Preencher'!C14</f>
        <v>HOSPITAL E MATERNIDADE NOSSA SENHORA DO Ó - CESAC - CG Nº 013/2022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S</v>
      </c>
      <c r="H5" s="5">
        <f>'[1]TCE - ANEXO IV - Preencher'!J14</f>
        <v>10852997</v>
      </c>
      <c r="I5" s="6">
        <f>IF('[1]TCE - ANEXO IV - Preencher'!K14="","",'[1]TCE - ANEXO IV - Preencher'!K14)</f>
        <v>45002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119.87</v>
      </c>
    </row>
    <row r="6" spans="1:12" s="8" customFormat="1" ht="19.5" customHeight="1" x14ac:dyDescent="0.2">
      <c r="A6" s="3">
        <f>IFERROR(VLOOKUP(B6,'[1]DADOS (OCULTAR)'!$Q$3:$S$135,3,0),"")</f>
        <v>9039744000194</v>
      </c>
      <c r="B6" s="4" t="str">
        <f>'[1]TCE - ANEXO IV - Preencher'!C15</f>
        <v>HOSPITAL E MATERNIDADE NOSSA SENHORA DO Ó - CESAC - CG Nº 013/2022</v>
      </c>
      <c r="C6" s="4" t="str">
        <f>'[1]TCE - ANEXO IV - Preencher'!E15</f>
        <v>1.99 - Outras Despesas com Pessoal</v>
      </c>
      <c r="D6" s="3">
        <f>'[1]TCE - ANEXO IV - Preencher'!F15</f>
        <v>38446162000120</v>
      </c>
      <c r="E6" s="5" t="str">
        <f>'[1]TCE - ANEXO IV - Preencher'!G15</f>
        <v>R S SOLUCOES EM REFEICOES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356</v>
      </c>
      <c r="I6" s="6" t="str">
        <f>IF('[1]TCE - ANEXO IV - Preencher'!K15="","",'[1]TCE - ANEXO IV - Preencher'!K15)</f>
        <v>20/03/2023</v>
      </c>
      <c r="J6" s="5" t="str">
        <f>'[1]TCE - ANEXO IV - Preencher'!L15</f>
        <v>26230338446162000120550010000003561000003910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33208.5</v>
      </c>
    </row>
    <row r="7" spans="1:12" s="8" customFormat="1" ht="19.5" customHeight="1" x14ac:dyDescent="0.2">
      <c r="A7" s="3">
        <f>IFERROR(VLOOKUP(B7,'[1]DADOS (OCULTAR)'!$Q$3:$S$135,3,0),"")</f>
        <v>9039744000194</v>
      </c>
      <c r="B7" s="4" t="str">
        <f>'[1]TCE - ANEXO IV - Preencher'!C16</f>
        <v>HOSPITAL E MATERNIDADE NOSSA SENHORA DO Ó - CESAC - CG Nº 013/2022</v>
      </c>
      <c r="C7" s="4" t="str">
        <f>'[1]TCE - ANEXO IV - Preencher'!E16</f>
        <v>3.12 - Material Hospitalar</v>
      </c>
      <c r="D7" s="3">
        <f>'[1]TCE - ANEXO IV - Preencher'!F16</f>
        <v>30848237000198</v>
      </c>
      <c r="E7" s="5" t="str">
        <f>'[1]TCE - ANEXO IV - Preencher'!G16</f>
        <v>PH COMERCIO E PROD MEDICOS HOSPITALAR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12257</v>
      </c>
      <c r="I7" s="6" t="str">
        <f>IF('[1]TCE - ANEXO IV - Preencher'!K16="","",'[1]TCE - ANEXO IV - Preencher'!K16)</f>
        <v>28/03/2023</v>
      </c>
      <c r="J7" s="5" t="str">
        <f>'[1]TCE - ANEXO IV - Preencher'!L16</f>
        <v>26230330848237000198550010000122571824084164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914.4</v>
      </c>
    </row>
    <row r="8" spans="1:12" s="8" customFormat="1" ht="19.5" customHeight="1" x14ac:dyDescent="0.2">
      <c r="A8" s="3">
        <f>IFERROR(VLOOKUP(B8,'[1]DADOS (OCULTAR)'!$Q$3:$S$135,3,0),"")</f>
        <v>9039744000194</v>
      </c>
      <c r="B8" s="4" t="str">
        <f>'[1]TCE - ANEXO IV - Preencher'!C17</f>
        <v>HOSPITAL E MATERNIDADE NOSSA SENHORA DO Ó - CESAC - CG Nº 013/2022</v>
      </c>
      <c r="C8" s="4" t="str">
        <f>'[1]TCE - ANEXO IV - Preencher'!E17</f>
        <v>3.12 - Material Hospitalar</v>
      </c>
      <c r="D8" s="3">
        <f>'[1]TCE - ANEXO IV - Preencher'!F17</f>
        <v>37844417000140</v>
      </c>
      <c r="E8" s="5" t="str">
        <f>'[1]TCE - ANEXO IV - Preencher'!G17</f>
        <v>LOG DISTRIBUIDORA DE PRODUTOS HOSPITALAR E HIGIENE PESSOAL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1260</v>
      </c>
      <c r="I8" s="6" t="str">
        <f>IF('[1]TCE - ANEXO IV - Preencher'!K17="","",'[1]TCE - ANEXO IV - Preencher'!K17)</f>
        <v>16/03/2023</v>
      </c>
      <c r="J8" s="5" t="str">
        <f>'[1]TCE - ANEXO IV - Preencher'!L17</f>
        <v>26230337844417000140550010000012607159996293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2580</v>
      </c>
    </row>
    <row r="9" spans="1:12" s="8" customFormat="1" ht="19.5" customHeight="1" x14ac:dyDescent="0.2">
      <c r="A9" s="3">
        <f>IFERROR(VLOOKUP(B9,'[1]DADOS (OCULTAR)'!$Q$3:$S$135,3,0),"")</f>
        <v>9039744000194</v>
      </c>
      <c r="B9" s="4" t="str">
        <f>'[1]TCE - ANEXO IV - Preencher'!C18</f>
        <v>HOSPITAL E MATERNIDADE NOSSA SENHORA DO Ó - CESAC - CG Nº 013/2022</v>
      </c>
      <c r="C9" s="4" t="str">
        <f>'[1]TCE - ANEXO IV - Preencher'!E18</f>
        <v>3.12 - Material Hospitalar</v>
      </c>
      <c r="D9" s="3">
        <f>'[1]TCE - ANEXO IV - Preencher'!F18</f>
        <v>7204591000168</v>
      </c>
      <c r="E9" s="5" t="str">
        <f>'[1]TCE - ANEXO IV - Preencher'!G18</f>
        <v>BIOTEC PRODUTOS HOSPITALARES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140895</v>
      </c>
      <c r="I9" s="6" t="str">
        <f>IF('[1]TCE - ANEXO IV - Preencher'!K18="","",'[1]TCE - ANEXO IV - Preencher'!K18)</f>
        <v>17/02/2023</v>
      </c>
      <c r="J9" s="5" t="str">
        <f>'[1]TCE - ANEXO IV - Preencher'!L18</f>
        <v>35230207204591000168550010001408951034559407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1792</v>
      </c>
    </row>
    <row r="10" spans="1:12" s="8" customFormat="1" ht="19.5" customHeight="1" x14ac:dyDescent="0.2">
      <c r="A10" s="3">
        <f>IFERROR(VLOOKUP(B10,'[1]DADOS (OCULTAR)'!$Q$3:$S$135,3,0),"")</f>
        <v>9039744000194</v>
      </c>
      <c r="B10" s="4" t="str">
        <f>'[1]TCE - ANEXO IV - Preencher'!C19</f>
        <v>HOSPITAL E MATERNIDADE NOSSA SENHORA DO Ó - CESAC - CG Nº 013/2022</v>
      </c>
      <c r="C10" s="4" t="str">
        <f>'[1]TCE - ANEXO IV - Preencher'!E19</f>
        <v>3.12 - Material Hospitalar</v>
      </c>
      <c r="D10" s="3">
        <f>'[1]TCE - ANEXO IV - Preencher'!F19</f>
        <v>58426628000990</v>
      </c>
      <c r="E10" s="5" t="str">
        <f>'[1]TCE - ANEXO IV - Preencher'!G19</f>
        <v>SAMTRONIC INDUSTRIA E COMERCIO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1461</v>
      </c>
      <c r="I10" s="6" t="str">
        <f>IF('[1]TCE - ANEXO IV - Preencher'!K19="","",'[1]TCE - ANEXO IV - Preencher'!K19)</f>
        <v>17/03/2023</v>
      </c>
      <c r="J10" s="5" t="str">
        <f>'[1]TCE - ANEXO IV - Preencher'!L19</f>
        <v>26230358426628000990550010000014611714358832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20394</v>
      </c>
    </row>
    <row r="11" spans="1:12" s="8" customFormat="1" ht="19.5" customHeight="1" x14ac:dyDescent="0.2">
      <c r="A11" s="3">
        <f>IFERROR(VLOOKUP(B11,'[1]DADOS (OCULTAR)'!$Q$3:$S$135,3,0),"")</f>
        <v>9039744000194</v>
      </c>
      <c r="B11" s="4" t="str">
        <f>'[1]TCE - ANEXO IV - Preencher'!C20</f>
        <v>HOSPITAL E MATERNIDADE NOSSA SENHORA DO Ó - CESAC - CG Nº 013/2022</v>
      </c>
      <c r="C11" s="4" t="str">
        <f>'[1]TCE - ANEXO IV - Preencher'!E20</f>
        <v>3.12 - Material Hospitalar</v>
      </c>
      <c r="D11" s="3">
        <f>'[1]TCE - ANEXO IV - Preencher'!F20</f>
        <v>12040718000190</v>
      </c>
      <c r="E11" s="5" t="str">
        <f>'[1]TCE - ANEXO IV - Preencher'!G20</f>
        <v>GRADUAL COMERCIO E SERVICOS EIRELI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16637</v>
      </c>
      <c r="I11" s="6" t="str">
        <f>IF('[1]TCE - ANEXO IV - Preencher'!K20="","",'[1]TCE - ANEXO IV - Preencher'!K20)</f>
        <v>03/03/2023</v>
      </c>
      <c r="J11" s="5" t="str">
        <f>'[1]TCE - ANEXO IV - Preencher'!L20</f>
        <v>25230312040718000190550010000166371681571480</v>
      </c>
      <c r="K11" s="5" t="str">
        <f>IF(F11="B",LEFT('[1]TCE - ANEXO IV - Preencher'!M20,2),IF(F11="S",LEFT('[1]TCE - ANEXO IV - Preencher'!M20,7),IF('[1]TCE - ANEXO IV - Preencher'!H20="","")))</f>
        <v>25</v>
      </c>
      <c r="L11" s="7">
        <f>'[1]TCE - ANEXO IV - Preencher'!N20</f>
        <v>609</v>
      </c>
    </row>
    <row r="12" spans="1:12" s="8" customFormat="1" ht="19.5" customHeight="1" x14ac:dyDescent="0.2">
      <c r="A12" s="3">
        <f>IFERROR(VLOOKUP(B12,'[1]DADOS (OCULTAR)'!$Q$3:$S$135,3,0),"")</f>
        <v>9039744000194</v>
      </c>
      <c r="B12" s="4" t="str">
        <f>'[1]TCE - ANEXO IV - Preencher'!C21</f>
        <v>HOSPITAL E MATERNIDADE NOSSA SENHORA DO Ó - CESAC - CG Nº 013/2022</v>
      </c>
      <c r="C12" s="4" t="str">
        <f>'[1]TCE - ANEXO IV - Preencher'!E21</f>
        <v>3.12 - Material Hospitalar</v>
      </c>
      <c r="D12" s="3">
        <f>'[1]TCE - ANEXO IV - Preencher'!F21</f>
        <v>12882932000194</v>
      </c>
      <c r="E12" s="5" t="str">
        <f>'[1]TCE - ANEXO IV - Preencher'!G21</f>
        <v>EXOMED REPRESENT DE MEDICAMENTOS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171393</v>
      </c>
      <c r="I12" s="6" t="str">
        <f>IF('[1]TCE - ANEXO IV - Preencher'!K21="","",'[1]TCE - ANEXO IV - Preencher'!K21)</f>
        <v>28/02/2023</v>
      </c>
      <c r="J12" s="5" t="str">
        <f>'[1]TCE - ANEXO IV - Preencher'!L21</f>
        <v>26230212882932000194550010001713937457853174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6950</v>
      </c>
    </row>
    <row r="13" spans="1:12" s="8" customFormat="1" ht="19.5" customHeight="1" x14ac:dyDescent="0.2">
      <c r="A13" s="3">
        <f>IFERROR(VLOOKUP(B13,'[1]DADOS (OCULTAR)'!$Q$3:$S$135,3,0),"")</f>
        <v>9039744000194</v>
      </c>
      <c r="B13" s="4" t="str">
        <f>'[1]TCE - ANEXO IV - Preencher'!C22</f>
        <v>HOSPITAL E MATERNIDADE NOSSA SENHORA DO Ó - CESAC - CG Nº 013/2022</v>
      </c>
      <c r="C13" s="4" t="str">
        <f>'[1]TCE - ANEXO IV - Preencher'!E22</f>
        <v>3.12 - Material Hospitalar</v>
      </c>
      <c r="D13" s="3">
        <f>'[1]TCE - ANEXO IV - Preencher'!F22</f>
        <v>21596736000144</v>
      </c>
      <c r="E13" s="5" t="str">
        <f>'[1]TCE - ANEXO IV - Preencher'!G22</f>
        <v>ULTRA MEGA DISTRIBUIDORA HOSPITALAR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179991</v>
      </c>
      <c r="I13" s="6" t="str">
        <f>IF('[1]TCE - ANEXO IV - Preencher'!K22="","",'[1]TCE - ANEXO IV - Preencher'!K22)</f>
        <v>28/03/2023</v>
      </c>
      <c r="J13" s="5" t="str">
        <f>'[1]TCE - ANEXO IV - Preencher'!L22</f>
        <v>26230321596736000144550010001799911001873759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6819.66</v>
      </c>
    </row>
    <row r="14" spans="1:12" s="8" customFormat="1" ht="19.5" customHeight="1" x14ac:dyDescent="0.2">
      <c r="A14" s="3">
        <f>IFERROR(VLOOKUP(B14,'[1]DADOS (OCULTAR)'!$Q$3:$S$135,3,0),"")</f>
        <v>9039744000194</v>
      </c>
      <c r="B14" s="4" t="str">
        <f>'[1]TCE - ANEXO IV - Preencher'!C23</f>
        <v>HOSPITAL E MATERNIDADE NOSSA SENHORA DO Ó - CESAC - CG Nº 013/2022</v>
      </c>
      <c r="C14" s="4" t="str">
        <f>'[1]TCE - ANEXO IV - Preencher'!E23</f>
        <v>3.12 - Material Hospitalar</v>
      </c>
      <c r="D14" s="3">
        <f>'[1]TCE - ANEXO IV - Preencher'!F23</f>
        <v>6106005000180</v>
      </c>
      <c r="E14" s="5" t="str">
        <f>'[1]TCE - ANEXO IV - Preencher'!G23</f>
        <v>STOCK MED PRODUTOS MEDICO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184703</v>
      </c>
      <c r="I14" s="6" t="str">
        <f>IF('[1]TCE - ANEXO IV - Preencher'!K23="","",'[1]TCE - ANEXO IV - Preencher'!K23)</f>
        <v>13/02/2023</v>
      </c>
      <c r="J14" s="5" t="str">
        <f>'[1]TCE - ANEXO IV - Preencher'!L23</f>
        <v>43230206106005000180550010001847031006823582</v>
      </c>
      <c r="K14" s="5" t="str">
        <f>IF(F14="B",LEFT('[1]TCE - ANEXO IV - Preencher'!M23,2),IF(F14="S",LEFT('[1]TCE - ANEXO IV - Preencher'!M23,7),IF('[1]TCE - ANEXO IV - Preencher'!H23="","")))</f>
        <v>43</v>
      </c>
      <c r="L14" s="7">
        <f>'[1]TCE - ANEXO IV - Preencher'!N23</f>
        <v>2642</v>
      </c>
    </row>
    <row r="15" spans="1:12" s="8" customFormat="1" ht="19.5" customHeight="1" x14ac:dyDescent="0.2">
      <c r="A15" s="3">
        <f>IFERROR(VLOOKUP(B15,'[1]DADOS (OCULTAR)'!$Q$3:$S$135,3,0),"")</f>
        <v>9039744000194</v>
      </c>
      <c r="B15" s="4" t="str">
        <f>'[1]TCE - ANEXO IV - Preencher'!C24</f>
        <v>HOSPITAL E MATERNIDADE NOSSA SENHORA DO Ó - CESAC - CG Nº 013/2022</v>
      </c>
      <c r="C15" s="4" t="str">
        <f>'[1]TCE - ANEXO IV - Preencher'!E24</f>
        <v>3.12 - Material Hospitalar</v>
      </c>
      <c r="D15" s="3">
        <f>'[1]TCE - ANEXO IV - Preencher'!F24</f>
        <v>1722296000117</v>
      </c>
      <c r="E15" s="5" t="str">
        <f>'[1]TCE - ANEXO IV - Preencher'!G24</f>
        <v>PANORAMA COMERCIO DE PRODUTOS MEDICOS E FARMACEUTICOS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215448</v>
      </c>
      <c r="I15" s="6" t="str">
        <f>IF('[1]TCE - ANEXO IV - Preencher'!K24="","",'[1]TCE - ANEXO IV - Preencher'!K24)</f>
        <v>24/03/2023</v>
      </c>
      <c r="J15" s="5" t="str">
        <f>'[1]TCE - ANEXO IV - Preencher'!L24</f>
        <v>23230301722296000117550010002154481002154811</v>
      </c>
      <c r="K15" s="5" t="str">
        <f>IF(F15="B",LEFT('[1]TCE - ANEXO IV - Preencher'!M24,2),IF(F15="S",LEFT('[1]TCE - ANEXO IV - Preencher'!M24,7),IF('[1]TCE - ANEXO IV - Preencher'!H24="","")))</f>
        <v>23</v>
      </c>
      <c r="L15" s="7">
        <f>'[1]TCE - ANEXO IV - Preencher'!N24</f>
        <v>3380</v>
      </c>
    </row>
    <row r="16" spans="1:12" s="8" customFormat="1" ht="19.5" customHeight="1" x14ac:dyDescent="0.2">
      <c r="A16" s="3">
        <f>IFERROR(VLOOKUP(B16,'[1]DADOS (OCULTAR)'!$Q$3:$S$135,3,0),"")</f>
        <v>9039744000194</v>
      </c>
      <c r="B16" s="4" t="str">
        <f>'[1]TCE - ANEXO IV - Preencher'!C25</f>
        <v>HOSPITAL E MATERNIDADE NOSSA SENHORA DO Ó - CESAC - CG Nº 013/2022</v>
      </c>
      <c r="C16" s="4" t="str">
        <f>'[1]TCE - ANEXO IV - Preencher'!E25</f>
        <v>3.12 - Material Hospitalar</v>
      </c>
      <c r="D16" s="3">
        <f>'[1]TCE - ANEXO IV - Preencher'!F25</f>
        <v>10779833000156</v>
      </c>
      <c r="E16" s="5" t="str">
        <f>'[1]TCE - ANEXO IV - Preencher'!G25</f>
        <v>MEDICAL MERCANTIL DE APAR MEDICA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572583</v>
      </c>
      <c r="I16" s="6" t="str">
        <f>IF('[1]TCE - ANEXO IV - Preencher'!K25="","",'[1]TCE - ANEXO IV - Preencher'!K25)</f>
        <v>28/03/2023</v>
      </c>
      <c r="J16" s="5" t="str">
        <f>'[1]TCE - ANEXO IV - Preencher'!L25</f>
        <v>26230310779833000156550010005725831574606009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374.76</v>
      </c>
    </row>
    <row r="17" spans="1:12" s="8" customFormat="1" ht="19.5" customHeight="1" x14ac:dyDescent="0.2">
      <c r="A17" s="3">
        <f>IFERROR(VLOOKUP(B17,'[1]DADOS (OCULTAR)'!$Q$3:$S$135,3,0),"")</f>
        <v>9039744000194</v>
      </c>
      <c r="B17" s="4" t="str">
        <f>'[1]TCE - ANEXO IV - Preencher'!C26</f>
        <v>HOSPITAL E MATERNIDADE NOSSA SENHORA DO Ó - CESAC - CG Nº 013/2022</v>
      </c>
      <c r="C17" s="4" t="str">
        <f>'[1]TCE - ANEXO IV - Preencher'!E26</f>
        <v>3.12 - Material Hospitalar</v>
      </c>
      <c r="D17" s="3">
        <f>'[1]TCE - ANEXO IV - Preencher'!F26</f>
        <v>11449180000100</v>
      </c>
      <c r="E17" s="5" t="str">
        <f>'[1]TCE - ANEXO IV - Preencher'!G26</f>
        <v>DPROSMED DISTRIBUIDORA DE PRODUTOS MEDICOS HOSPITALARES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57920</v>
      </c>
      <c r="I17" s="6" t="str">
        <f>IF('[1]TCE - ANEXO IV - Preencher'!K26="","",'[1]TCE - ANEXO IV - Preencher'!K26)</f>
        <v>28/02/2023</v>
      </c>
      <c r="J17" s="5" t="str">
        <f>'[1]TCE - ANEXO IV - Preencher'!L26</f>
        <v>26230211449180000100550010000579201000184686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2225</v>
      </c>
    </row>
    <row r="18" spans="1:12" s="8" customFormat="1" ht="19.5" customHeight="1" x14ac:dyDescent="0.2">
      <c r="A18" s="3">
        <f>IFERROR(VLOOKUP(B18,'[1]DADOS (OCULTAR)'!$Q$3:$S$135,3,0),"")</f>
        <v>9039744000194</v>
      </c>
      <c r="B18" s="4" t="str">
        <f>'[1]TCE - ANEXO IV - Preencher'!C27</f>
        <v>HOSPITAL E MATERNIDADE NOSSA SENHORA DO Ó - CESAC - CG Nº 013/2022</v>
      </c>
      <c r="C18" s="4" t="str">
        <f>'[1]TCE - ANEXO IV - Preencher'!E27</f>
        <v>3.12 - Material Hospitalar</v>
      </c>
      <c r="D18" s="3">
        <f>'[1]TCE - ANEXO IV - Preencher'!F27</f>
        <v>4614288000145</v>
      </c>
      <c r="E18" s="5" t="str">
        <f>'[1]TCE - ANEXO IV - Preencher'!G27</f>
        <v>DISK LIFE COMERCIO DE PRODUTOS CIRURGICOS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6437</v>
      </c>
      <c r="I18" s="6" t="str">
        <f>IF('[1]TCE - ANEXO IV - Preencher'!K27="","",'[1]TCE - ANEXO IV - Preencher'!K27)</f>
        <v>22/03/2023</v>
      </c>
      <c r="J18" s="5" t="str">
        <f>'[1]TCE - ANEXO IV - Preencher'!L27</f>
        <v>26230304614288000145550010000064371752006639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4996</v>
      </c>
    </row>
    <row r="19" spans="1:12" s="8" customFormat="1" ht="19.5" customHeight="1" x14ac:dyDescent="0.2">
      <c r="A19" s="3">
        <f>IFERROR(VLOOKUP(B19,'[1]DADOS (OCULTAR)'!$Q$3:$S$135,3,0),"")</f>
        <v>9039744000194</v>
      </c>
      <c r="B19" s="4" t="str">
        <f>'[1]TCE - ANEXO IV - Preencher'!C28</f>
        <v>HOSPITAL E MATERNIDADE NOSSA SENHORA DO Ó - CESAC - CG Nº 013/2022</v>
      </c>
      <c r="C19" s="4" t="str">
        <f>'[1]TCE - ANEXO IV - Preencher'!E28</f>
        <v>3.12 - Material Hospitalar</v>
      </c>
      <c r="D19" s="3">
        <f>'[1]TCE - ANEXO IV - Preencher'!F28</f>
        <v>4614288000145</v>
      </c>
      <c r="E19" s="5" t="str">
        <f>'[1]TCE - ANEXO IV - Preencher'!G28</f>
        <v>DISK LIFE COMERCIO DE PRODUTOS CIRURGICOS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6440</v>
      </c>
      <c r="I19" s="6" t="str">
        <f>IF('[1]TCE - ANEXO IV - Preencher'!K28="","",'[1]TCE - ANEXO IV - Preencher'!K28)</f>
        <v>22/03/2023</v>
      </c>
      <c r="J19" s="5" t="str">
        <f>'[1]TCE - ANEXO IV - Preencher'!L28</f>
        <v>26230304614288000145550010000064401699745415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9928.7999999999993</v>
      </c>
    </row>
    <row r="20" spans="1:12" s="8" customFormat="1" ht="19.5" customHeight="1" x14ac:dyDescent="0.2">
      <c r="A20" s="3">
        <f>IFERROR(VLOOKUP(B20,'[1]DADOS (OCULTAR)'!$Q$3:$S$135,3,0),"")</f>
        <v>9039744000194</v>
      </c>
      <c r="B20" s="4" t="str">
        <f>'[1]TCE - ANEXO IV - Preencher'!C29</f>
        <v>HOSPITAL E MATERNIDADE NOSSA SENHORA DO Ó - CESAC - CG Nº 013/2022</v>
      </c>
      <c r="C20" s="4" t="str">
        <f>'[1]TCE - ANEXO IV - Preencher'!E29</f>
        <v>3.12 - Material Hospitalar</v>
      </c>
      <c r="D20" s="3">
        <f>'[1]TCE - ANEXO IV - Preencher'!F29</f>
        <v>4917296000594</v>
      </c>
      <c r="E20" s="5" t="str">
        <f>'[1]TCE - ANEXO IV - Preencher'!G29</f>
        <v>AVIL TEXTIL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86900</v>
      </c>
      <c r="I20" s="6" t="str">
        <f>IF('[1]TCE - ANEXO IV - Preencher'!K29="","",'[1]TCE - ANEXO IV - Preencher'!K29)</f>
        <v>07/03/2023</v>
      </c>
      <c r="J20" s="5" t="str">
        <f>'[1]TCE - ANEXO IV - Preencher'!L29</f>
        <v>26230304917296000594550030000869001000869010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170</v>
      </c>
    </row>
    <row r="21" spans="1:12" s="8" customFormat="1" ht="19.5" customHeight="1" x14ac:dyDescent="0.2">
      <c r="A21" s="3">
        <f>IFERROR(VLOOKUP(B21,'[1]DADOS (OCULTAR)'!$Q$3:$S$135,3,0),"")</f>
        <v>9039744000194</v>
      </c>
      <c r="B21" s="4" t="str">
        <f>'[1]TCE - ANEXO IV - Preencher'!C30</f>
        <v>HOSPITAL E MATERNIDADE NOSSA SENHORA DO Ó - CESAC - CG Nº 013/2022</v>
      </c>
      <c r="C21" s="4" t="str">
        <f>'[1]TCE - ANEXO IV - Preencher'!E30</f>
        <v>3.12 - Material Hospitalar</v>
      </c>
      <c r="D21" s="3">
        <f>'[1]TCE - ANEXO IV - Preencher'!F30</f>
        <v>11449180000290</v>
      </c>
      <c r="E21" s="5" t="str">
        <f>'[1]TCE - ANEXO IV - Preencher'!G30</f>
        <v>DPROSMED DISTRIBUIDORA DE PRODUTOS MEDICO-HOSPITALARES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9124</v>
      </c>
      <c r="I21" s="6" t="str">
        <f>IF('[1]TCE - ANEXO IV - Preencher'!K30="","",'[1]TCE - ANEXO IV - Preencher'!K30)</f>
        <v>28/02/2023</v>
      </c>
      <c r="J21" s="5" t="str">
        <f>'[1]TCE - ANEXO IV - Preencher'!L30</f>
        <v>26230211449180000290550010000091241000165108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4900</v>
      </c>
    </row>
    <row r="22" spans="1:12" s="8" customFormat="1" ht="19.5" customHeight="1" x14ac:dyDescent="0.2">
      <c r="A22" s="3">
        <f>IFERROR(VLOOKUP(B22,'[1]DADOS (OCULTAR)'!$Q$3:$S$135,3,0),"")</f>
        <v>9039744000194</v>
      </c>
      <c r="B22" s="4" t="str">
        <f>'[1]TCE - ANEXO IV - Preencher'!C31</f>
        <v>HOSPITAL E MATERNIDADE NOSSA SENHORA DO Ó - CESAC - CG Nº 013/2022</v>
      </c>
      <c r="C22" s="4" t="str">
        <f>'[1]TCE - ANEXO IV - Preencher'!E31</f>
        <v>3.12 - Material Hospitalar</v>
      </c>
      <c r="D22" s="3">
        <f>'[1]TCE - ANEXO IV - Preencher'!F31</f>
        <v>41102195000168</v>
      </c>
      <c r="E22" s="5" t="str">
        <f>'[1]TCE - ANEXO IV - Preencher'!G31</f>
        <v>P R COMERCIAL MEDICA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91530</v>
      </c>
      <c r="I22" s="6" t="str">
        <f>IF('[1]TCE - ANEXO IV - Preencher'!K31="","",'[1]TCE - ANEXO IV - Preencher'!K31)</f>
        <v>13/03/2023</v>
      </c>
      <c r="J22" s="5" t="str">
        <f>'[1]TCE - ANEXO IV - Preencher'!L31</f>
        <v>26230341102195000168550000000915301935530007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640</v>
      </c>
    </row>
    <row r="23" spans="1:12" s="8" customFormat="1" ht="19.5" customHeight="1" x14ac:dyDescent="0.2">
      <c r="A23" s="3">
        <f>IFERROR(VLOOKUP(B23,'[1]DADOS (OCULTAR)'!$Q$3:$S$135,3,0),"")</f>
        <v>9039744000194</v>
      </c>
      <c r="B23" s="4" t="str">
        <f>'[1]TCE - ANEXO IV - Preencher'!C32</f>
        <v>HOSPITAL E MATERNIDADE NOSSA SENHORA DO Ó - CESAC - CG Nº 013/2022</v>
      </c>
      <c r="C23" s="4" t="str">
        <f>'[1]TCE - ANEXO IV - Preencher'!E32</f>
        <v>3.12 - Material Hospitalar</v>
      </c>
      <c r="D23" s="3">
        <f>'[1]TCE - ANEXO IV - Preencher'!F32</f>
        <v>11449180000290</v>
      </c>
      <c r="E23" s="5" t="str">
        <f>'[1]TCE - ANEXO IV - Preencher'!G32</f>
        <v>DPROSMED DISTRIBUIDORA DE PRODUTOS MEDICO-HOSPITALARES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9617</v>
      </c>
      <c r="I23" s="6" t="str">
        <f>IF('[1]TCE - ANEXO IV - Preencher'!K32="","",'[1]TCE - ANEXO IV - Preencher'!K32)</f>
        <v>29/03/2023</v>
      </c>
      <c r="J23" s="5" t="str">
        <f>'[1]TCE - ANEXO IV - Preencher'!L32</f>
        <v>26230311449180000290550010000096171000197145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990</v>
      </c>
    </row>
    <row r="24" spans="1:12" s="8" customFormat="1" ht="19.5" customHeight="1" x14ac:dyDescent="0.2">
      <c r="A24" s="3">
        <f>IFERROR(VLOOKUP(B24,'[1]DADOS (OCULTAR)'!$Q$3:$S$135,3,0),"")</f>
        <v>9039744000194</v>
      </c>
      <c r="B24" s="4" t="str">
        <f>'[1]TCE - ANEXO IV - Preencher'!C33</f>
        <v>HOSPITAL E MATERNIDADE NOSSA SENHORA DO Ó - CESAC - CG Nº 013/2022</v>
      </c>
      <c r="C24" s="4" t="str">
        <f>'[1]TCE - ANEXO IV - Preencher'!E33</f>
        <v>3.4 - Material Farmacológico</v>
      </c>
      <c r="D24" s="3">
        <f>'[1]TCE - ANEXO IV - Preencher'!F33</f>
        <v>12882932000194</v>
      </c>
      <c r="E24" s="5" t="str">
        <f>'[1]TCE - ANEXO IV - Preencher'!G33</f>
        <v>EXOMED REPRESENT DE MEDICAMENTOS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171393</v>
      </c>
      <c r="I24" s="6" t="str">
        <f>IF('[1]TCE - ANEXO IV - Preencher'!K33="","",'[1]TCE - ANEXO IV - Preencher'!K33)</f>
        <v>28/02/2023</v>
      </c>
      <c r="J24" s="5" t="str">
        <f>'[1]TCE - ANEXO IV - Preencher'!L33</f>
        <v>26230212882932000194550010001713937457853174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1640</v>
      </c>
    </row>
    <row r="25" spans="1:12" s="8" customFormat="1" ht="19.5" customHeight="1" x14ac:dyDescent="0.2">
      <c r="A25" s="3">
        <f>IFERROR(VLOOKUP(B25,'[1]DADOS (OCULTAR)'!$Q$3:$S$135,3,0),"")</f>
        <v>9039744000194</v>
      </c>
      <c r="B25" s="4" t="str">
        <f>'[1]TCE - ANEXO IV - Preencher'!C34</f>
        <v>HOSPITAL E MATERNIDADE NOSSA SENHORA DO Ó - CESAC - CG Nº 013/2022</v>
      </c>
      <c r="C25" s="4" t="str">
        <f>'[1]TCE - ANEXO IV - Preencher'!E34</f>
        <v>3.4 - Material Farmacológico</v>
      </c>
      <c r="D25" s="3">
        <f>'[1]TCE - ANEXO IV - Preencher'!F34</f>
        <v>6106005000180</v>
      </c>
      <c r="E25" s="5" t="str">
        <f>'[1]TCE - ANEXO IV - Preencher'!G34</f>
        <v>STOCK MED PRODUTOS MEDICO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184814</v>
      </c>
      <c r="I25" s="6" t="str">
        <f>IF('[1]TCE - ANEXO IV - Preencher'!K34="","",'[1]TCE - ANEXO IV - Preencher'!K34)</f>
        <v>13/02/2023</v>
      </c>
      <c r="J25" s="5" t="str">
        <f>'[1]TCE - ANEXO IV - Preencher'!L34</f>
        <v>43230206106005000180550010001848141006824634</v>
      </c>
      <c r="K25" s="5" t="str">
        <f>IF(F25="B",LEFT('[1]TCE - ANEXO IV - Preencher'!M34,2),IF(F25="S",LEFT('[1]TCE - ANEXO IV - Preencher'!M34,7),IF('[1]TCE - ANEXO IV - Preencher'!H34="","")))</f>
        <v>43</v>
      </c>
      <c r="L25" s="7">
        <f>'[1]TCE - ANEXO IV - Preencher'!N34</f>
        <v>5594.4</v>
      </c>
    </row>
    <row r="26" spans="1:12" s="8" customFormat="1" ht="19.5" customHeight="1" x14ac:dyDescent="0.2">
      <c r="A26" s="3">
        <f>IFERROR(VLOOKUP(B26,'[1]DADOS (OCULTAR)'!$Q$3:$S$135,3,0),"")</f>
        <v>9039744000194</v>
      </c>
      <c r="B26" s="4" t="str">
        <f>'[1]TCE - ANEXO IV - Preencher'!C35</f>
        <v>HOSPITAL E MATERNIDADE NOSSA SENHORA DO Ó - CESAC - CG Nº 013/2022</v>
      </c>
      <c r="C26" s="4" t="str">
        <f>'[1]TCE - ANEXO IV - Preencher'!E35</f>
        <v>3.4 - Material Farmacológico</v>
      </c>
      <c r="D26" s="3">
        <f>'[1]TCE - ANEXO IV - Preencher'!F35</f>
        <v>6106005000180</v>
      </c>
      <c r="E26" s="5" t="str">
        <f>'[1]TCE - ANEXO IV - Preencher'!G35</f>
        <v>STOCK MED PRODUTOS MEDICO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184840</v>
      </c>
      <c r="I26" s="6" t="str">
        <f>IF('[1]TCE - ANEXO IV - Preencher'!K35="","",'[1]TCE - ANEXO IV - Preencher'!K35)</f>
        <v>14/02/2023</v>
      </c>
      <c r="J26" s="5" t="str">
        <f>'[1]TCE - ANEXO IV - Preencher'!L35</f>
        <v>43230206106005000180550010001848401006825002</v>
      </c>
      <c r="K26" s="5" t="str">
        <f>IF(F26="B",LEFT('[1]TCE - ANEXO IV - Preencher'!M35,2),IF(F26="S",LEFT('[1]TCE - ANEXO IV - Preencher'!M35,7),IF('[1]TCE - ANEXO IV - Preencher'!H35="","")))</f>
        <v>43</v>
      </c>
      <c r="L26" s="7">
        <f>'[1]TCE - ANEXO IV - Preencher'!N35</f>
        <v>39943.06</v>
      </c>
    </row>
    <row r="27" spans="1:12" s="8" customFormat="1" ht="19.5" customHeight="1" x14ac:dyDescent="0.2">
      <c r="A27" s="3">
        <f>IFERROR(VLOOKUP(B27,'[1]DADOS (OCULTAR)'!$Q$3:$S$135,3,0),"")</f>
        <v>9039744000194</v>
      </c>
      <c r="B27" s="4" t="str">
        <f>'[1]TCE - ANEXO IV - Preencher'!C36</f>
        <v>HOSPITAL E MATERNIDADE NOSSA SENHORA DO Ó - CESAC - CG Nº 013/2022</v>
      </c>
      <c r="C27" s="4" t="str">
        <f>'[1]TCE - ANEXO IV - Preencher'!E36</f>
        <v>3.4 - Material Farmacológico</v>
      </c>
      <c r="D27" s="3">
        <f>'[1]TCE - ANEXO IV - Preencher'!F36</f>
        <v>6106005000422</v>
      </c>
      <c r="E27" s="5" t="str">
        <f>'[1]TCE - ANEXO IV - Preencher'!G36</f>
        <v>STOCK MED PROD.MED.HOSPITALARES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21</v>
      </c>
      <c r="I27" s="6" t="str">
        <f>IF('[1]TCE - ANEXO IV - Preencher'!K36="","",'[1]TCE - ANEXO IV - Preencher'!K36)</f>
        <v>16/02/2023</v>
      </c>
      <c r="J27" s="5" t="str">
        <f>'[1]TCE - ANEXO IV - Preencher'!L36</f>
        <v>35230206106005000422550010000000211006161118</v>
      </c>
      <c r="K27" s="5" t="str">
        <f>IF(F27="B",LEFT('[1]TCE - ANEXO IV - Preencher'!M36,2),IF(F27="S",LEFT('[1]TCE - ANEXO IV - Preencher'!M36,7),IF('[1]TCE - ANEXO IV - Preencher'!H36="","")))</f>
        <v>35</v>
      </c>
      <c r="L27" s="7">
        <f>'[1]TCE - ANEXO IV - Preencher'!N36</f>
        <v>18600</v>
      </c>
    </row>
    <row r="28" spans="1:12" s="8" customFormat="1" ht="19.5" customHeight="1" x14ac:dyDescent="0.2">
      <c r="A28" s="3">
        <f>IFERROR(VLOOKUP(B28,'[1]DADOS (OCULTAR)'!$Q$3:$S$135,3,0),"")</f>
        <v>9039744000194</v>
      </c>
      <c r="B28" s="4" t="str">
        <f>'[1]TCE - ANEXO IV - Preencher'!C37</f>
        <v>HOSPITAL E MATERNIDADE NOSSA SENHORA DO Ó - CESAC - CG Nº 013/2022</v>
      </c>
      <c r="C28" s="4" t="str">
        <f>'[1]TCE - ANEXO IV - Preencher'!E37</f>
        <v>3.4 - Material Farmacológico</v>
      </c>
      <c r="D28" s="3">
        <f>'[1]TCE - ANEXO IV - Preencher'!F37</f>
        <v>22580510000118</v>
      </c>
      <c r="E28" s="5" t="str">
        <f>'[1]TCE - ANEXO IV - Preencher'!G37</f>
        <v>UNIFAR DISTRIBUIDORA DE MEDICAMENTOS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53034</v>
      </c>
      <c r="I28" s="6" t="str">
        <f>IF('[1]TCE - ANEXO IV - Preencher'!K37="","",'[1]TCE - ANEXO IV - Preencher'!K37)</f>
        <v>01/03/2023</v>
      </c>
      <c r="J28" s="5" t="str">
        <f>'[1]TCE - ANEXO IV - Preencher'!L37</f>
        <v>26230322580510000118550010000530341000391112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1505.61</v>
      </c>
    </row>
    <row r="29" spans="1:12" s="8" customFormat="1" ht="19.5" customHeight="1" x14ac:dyDescent="0.2">
      <c r="A29" s="3">
        <f>IFERROR(VLOOKUP(B29,'[1]DADOS (OCULTAR)'!$Q$3:$S$135,3,0),"")</f>
        <v>9039744000194</v>
      </c>
      <c r="B29" s="4" t="str">
        <f>'[1]TCE - ANEXO IV - Preencher'!C38</f>
        <v>HOSPITAL E MATERNIDADE NOSSA SENHORA DO Ó - CESAC - CG Nº 013/2022</v>
      </c>
      <c r="C29" s="4" t="str">
        <f>'[1]TCE - ANEXO IV - Preencher'!E38</f>
        <v>3.4 - Material Farmacológico</v>
      </c>
      <c r="D29" s="3">
        <f>'[1]TCE - ANEXO IV - Preencher'!F38</f>
        <v>22580510000118</v>
      </c>
      <c r="E29" s="5" t="str">
        <f>'[1]TCE - ANEXO IV - Preencher'!G38</f>
        <v>UNIFAR DISTRIBUIDORA DE MEDICAMENTOS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53587</v>
      </c>
      <c r="I29" s="6" t="str">
        <f>IF('[1]TCE - ANEXO IV - Preencher'!K38="","",'[1]TCE - ANEXO IV - Preencher'!K38)</f>
        <v>30/03/2023</v>
      </c>
      <c r="J29" s="5" t="str">
        <f>'[1]TCE - ANEXO IV - Preencher'!L38</f>
        <v>26230322580510000118550010000535871000397308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654.20000000000005</v>
      </c>
    </row>
    <row r="30" spans="1:12" s="8" customFormat="1" ht="19.5" customHeight="1" x14ac:dyDescent="0.2">
      <c r="A30" s="3">
        <f>IFERROR(VLOOKUP(B30,'[1]DADOS (OCULTAR)'!$Q$3:$S$135,3,0),"")</f>
        <v>9039744000194</v>
      </c>
      <c r="B30" s="4" t="str">
        <f>'[1]TCE - ANEXO IV - Preencher'!C39</f>
        <v>HOSPITAL E MATERNIDADE NOSSA SENHORA DO Ó - CESAC - CG Nº 013/2022</v>
      </c>
      <c r="C30" s="4" t="str">
        <f>'[1]TCE - ANEXO IV - Preencher'!E39</f>
        <v>3.4 - Material Farmacológico</v>
      </c>
      <c r="D30" s="3">
        <f>'[1]TCE - ANEXO IV - Preencher'!F39</f>
        <v>10779833000156</v>
      </c>
      <c r="E30" s="5" t="str">
        <f>'[1]TCE - ANEXO IV - Preencher'!G39</f>
        <v>MEDICAL MERCANTIL DE APAR MEDICA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572583</v>
      </c>
      <c r="I30" s="6" t="str">
        <f>IF('[1]TCE - ANEXO IV - Preencher'!K39="","",'[1]TCE - ANEXO IV - Preencher'!K39)</f>
        <v>28/03/2023</v>
      </c>
      <c r="J30" s="5" t="str">
        <f>'[1]TCE - ANEXO IV - Preencher'!L39</f>
        <v>26230310779833000156550010005725831574606009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42.1</v>
      </c>
    </row>
    <row r="31" spans="1:12" s="8" customFormat="1" ht="19.5" customHeight="1" x14ac:dyDescent="0.2">
      <c r="A31" s="3">
        <f>IFERROR(VLOOKUP(B31,'[1]DADOS (OCULTAR)'!$Q$3:$S$135,3,0),"")</f>
        <v>9039744000194</v>
      </c>
      <c r="B31" s="4" t="str">
        <f>'[1]TCE - ANEXO IV - Preencher'!C40</f>
        <v>HOSPITAL E MATERNIDADE NOSSA SENHORA DO Ó - CESAC - CG Nº 013/2022</v>
      </c>
      <c r="C31" s="4" t="str">
        <f>'[1]TCE - ANEXO IV - Preencher'!E40</f>
        <v>3.4 - Material Farmacológico</v>
      </c>
      <c r="D31" s="3">
        <f>'[1]TCE - ANEXO IV - Preencher'!F40</f>
        <v>11449180000100</v>
      </c>
      <c r="E31" s="5" t="str">
        <f>'[1]TCE - ANEXO IV - Preencher'!G40</f>
        <v>DPROSMED DISTRIBUIDORA DE PRODUTOS MEDICOS HOSPITALARES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57920</v>
      </c>
      <c r="I31" s="6" t="str">
        <f>IF('[1]TCE - ANEXO IV - Preencher'!K40="","",'[1]TCE - ANEXO IV - Preencher'!K40)</f>
        <v>28/02/2023</v>
      </c>
      <c r="J31" s="5" t="str">
        <f>'[1]TCE - ANEXO IV - Preencher'!L40</f>
        <v>26230211449180000100550010000579201000184686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3600</v>
      </c>
    </row>
    <row r="32" spans="1:12" s="8" customFormat="1" ht="19.5" customHeight="1" x14ac:dyDescent="0.2">
      <c r="A32" s="3">
        <f>IFERROR(VLOOKUP(B32,'[1]DADOS (OCULTAR)'!$Q$3:$S$135,3,0),"")</f>
        <v>9039744000194</v>
      </c>
      <c r="B32" s="4" t="str">
        <f>'[1]TCE - ANEXO IV - Preencher'!C41</f>
        <v>HOSPITAL E MATERNIDADE NOSSA SENHORA DO Ó - CESAC - CG Nº 013/2022</v>
      </c>
      <c r="C32" s="4" t="str">
        <f>'[1]TCE - ANEXO IV - Preencher'!E41</f>
        <v>3.2 - Gás e Outros Materiais Engarrafados</v>
      </c>
      <c r="D32" s="3">
        <f>'[1]TCE - ANEXO IV - Preencher'!F41</f>
        <v>24380578002041</v>
      </c>
      <c r="E32" s="5" t="str">
        <f>'[1]TCE - ANEXO IV - Preencher'!G41</f>
        <v>WHITE MARTINS GASES INDUSTRIAIS DO NORDESTE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1451</v>
      </c>
      <c r="I32" s="6" t="str">
        <f>IF('[1]TCE - ANEXO IV - Preencher'!K41="","",'[1]TCE - ANEXO IV - Preencher'!K41)</f>
        <v>20/03/2023</v>
      </c>
      <c r="J32" s="5" t="str">
        <f>'[1]TCE - ANEXO IV - Preencher'!L41</f>
        <v>26230324380578002041556010000014511804057452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263.11</v>
      </c>
    </row>
    <row r="33" spans="1:12" s="8" customFormat="1" ht="19.5" customHeight="1" x14ac:dyDescent="0.2">
      <c r="A33" s="3">
        <f>IFERROR(VLOOKUP(B33,'[1]DADOS (OCULTAR)'!$Q$3:$S$135,3,0),"")</f>
        <v>9039744000194</v>
      </c>
      <c r="B33" s="4" t="str">
        <f>'[1]TCE - ANEXO IV - Preencher'!C42</f>
        <v>HOSPITAL E MATERNIDADE NOSSA SENHORA DO Ó - CESAC - CG Nº 013/2022</v>
      </c>
      <c r="C33" s="4" t="str">
        <f>'[1]TCE - ANEXO IV - Preencher'!E42</f>
        <v>3.2 - Gás e Outros Materiais Engarrafados</v>
      </c>
      <c r="D33" s="3">
        <f>'[1]TCE - ANEXO IV - Preencher'!F42</f>
        <v>24380578002203</v>
      </c>
      <c r="E33" s="5" t="str">
        <f>'[1]TCE - ANEXO IV - Preencher'!G42</f>
        <v>WHITE MARTINS GASES INDUSTRIAIS NE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220</v>
      </c>
      <c r="I33" s="6" t="str">
        <f>IF('[1]TCE - ANEXO IV - Preencher'!K42="","",'[1]TCE - ANEXO IV - Preencher'!K42)</f>
        <v>07/03/2023</v>
      </c>
      <c r="J33" s="5" t="str">
        <f>'[1]TCE - ANEXO IV - Preencher'!L42</f>
        <v>26230324380578002203556010000002201543410476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2193.25</v>
      </c>
    </row>
    <row r="34" spans="1:12" s="8" customFormat="1" ht="19.5" customHeight="1" x14ac:dyDescent="0.2">
      <c r="A34" s="3">
        <f>IFERROR(VLOOKUP(B34,'[1]DADOS (OCULTAR)'!$Q$3:$S$135,3,0),"")</f>
        <v>9039744000194</v>
      </c>
      <c r="B34" s="4" t="str">
        <f>'[1]TCE - ANEXO IV - Preencher'!C43</f>
        <v>HOSPITAL E MATERNIDADE NOSSA SENHORA DO Ó - CESAC - CG Nº 013/2022</v>
      </c>
      <c r="C34" s="4" t="str">
        <f>'[1]TCE - ANEXO IV - Preencher'!E43</f>
        <v>3.2 - Gás e Outros Materiais Engarrafados</v>
      </c>
      <c r="D34" s="3">
        <f>'[1]TCE - ANEXO IV - Preencher'!F43</f>
        <v>24380578002203</v>
      </c>
      <c r="E34" s="5" t="str">
        <f>'[1]TCE - ANEXO IV - Preencher'!G43</f>
        <v>WHITE MARTINS GASES INDUSTRIAIS NE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235</v>
      </c>
      <c r="I34" s="6" t="str">
        <f>IF('[1]TCE - ANEXO IV - Preencher'!K43="","",'[1]TCE - ANEXO IV - Preencher'!K43)</f>
        <v>18/03/2023</v>
      </c>
      <c r="J34" s="5" t="str">
        <f>'[1]TCE - ANEXO IV - Preencher'!L43</f>
        <v>26230324380578002203556010000002351587969170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2150.96</v>
      </c>
    </row>
    <row r="35" spans="1:12" s="8" customFormat="1" ht="19.5" customHeight="1" x14ac:dyDescent="0.2">
      <c r="A35" s="3">
        <f>IFERROR(VLOOKUP(B35,'[1]DADOS (OCULTAR)'!$Q$3:$S$135,3,0),"")</f>
        <v>9039744000194</v>
      </c>
      <c r="B35" s="4" t="str">
        <f>'[1]TCE - ANEXO IV - Preencher'!C44</f>
        <v>HOSPITAL E MATERNIDADE NOSSA SENHORA DO Ó - CESAC - CG Nº 013/2022</v>
      </c>
      <c r="C35" s="4" t="str">
        <f>'[1]TCE - ANEXO IV - Preencher'!E44</f>
        <v>3.2 - Gás e Outros Materiais Engarrafados</v>
      </c>
      <c r="D35" s="3">
        <f>'[1]TCE - ANEXO IV - Preencher'!F44</f>
        <v>24380578002041</v>
      </c>
      <c r="E35" s="5" t="str">
        <f>'[1]TCE - ANEXO IV - Preencher'!G44</f>
        <v>WHITE MARTINS GASES INDUSTRIAIS DO NORDESTE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2516</v>
      </c>
      <c r="I35" s="6" t="str">
        <f>IF('[1]TCE - ANEXO IV - Preencher'!K44="","",'[1]TCE - ANEXO IV - Preencher'!K44)</f>
        <v>20/03/2023</v>
      </c>
      <c r="J35" s="5" t="str">
        <f>'[1]TCE - ANEXO IV - Preencher'!L44</f>
        <v>26230324380578002041556000000025161770417987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263.11</v>
      </c>
    </row>
    <row r="36" spans="1:12" s="8" customFormat="1" ht="19.5" customHeight="1" x14ac:dyDescent="0.2">
      <c r="A36" s="3">
        <f>IFERROR(VLOOKUP(B36,'[1]DADOS (OCULTAR)'!$Q$3:$S$135,3,0),"")</f>
        <v>9039744000194</v>
      </c>
      <c r="B36" s="4" t="str">
        <f>'[1]TCE - ANEXO IV - Preencher'!C45</f>
        <v>HOSPITAL E MATERNIDADE NOSSA SENHORA DO Ó - CESAC - CG Nº 013/2022</v>
      </c>
      <c r="C36" s="4" t="str">
        <f>'[1]TCE - ANEXO IV - Preencher'!E45</f>
        <v>3.2 - Gás e Outros Materiais Engarrafados</v>
      </c>
      <c r="D36" s="3">
        <f>'[1]TCE - ANEXO IV - Preencher'!F45</f>
        <v>24380578002041</v>
      </c>
      <c r="E36" s="5" t="str">
        <f>'[1]TCE - ANEXO IV - Preencher'!G45</f>
        <v>WHITE MARTINS GASES INDUSTRIAIS DO NORDESTE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2875</v>
      </c>
      <c r="I36" s="6" t="str">
        <f>IF('[1]TCE - ANEXO IV - Preencher'!K45="","",'[1]TCE - ANEXO IV - Preencher'!K45)</f>
        <v>29/03/2023</v>
      </c>
      <c r="J36" s="5" t="str">
        <f>'[1]TCE - ANEXO IV - Preencher'!L45</f>
        <v>26230324380578002041556050000028751961051366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128.13999999999999</v>
      </c>
    </row>
    <row r="37" spans="1:12" s="8" customFormat="1" ht="19.5" customHeight="1" x14ac:dyDescent="0.2">
      <c r="A37" s="3">
        <f>IFERROR(VLOOKUP(B37,'[1]DADOS (OCULTAR)'!$Q$3:$S$135,3,0),"")</f>
        <v>9039744000194</v>
      </c>
      <c r="B37" s="4" t="str">
        <f>'[1]TCE - ANEXO IV - Preencher'!C46</f>
        <v>HOSPITAL E MATERNIDADE NOSSA SENHORA DO Ó - CESAC - CG Nº 013/2022</v>
      </c>
      <c r="C37" s="4" t="str">
        <f>'[1]TCE - ANEXO IV - Preencher'!E46</f>
        <v>3.2 - Gás e Outros Materiais Engarrafados</v>
      </c>
      <c r="D37" s="3">
        <f>'[1]TCE - ANEXO IV - Preencher'!F46</f>
        <v>24380578002041</v>
      </c>
      <c r="E37" s="5" t="str">
        <f>'[1]TCE - ANEXO IV - Preencher'!G46</f>
        <v>WHITE MARTINS GASES INDUSTRIAIS DO NORDESTE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31809</v>
      </c>
      <c r="I37" s="6" t="str">
        <f>IF('[1]TCE - ANEXO IV - Preencher'!K46="","",'[1]TCE - ANEXO IV - Preencher'!K46)</f>
        <v>07/03/2023</v>
      </c>
      <c r="J37" s="5" t="str">
        <f>'[1]TCE - ANEXO IV - Preencher'!L46</f>
        <v>26230324380578002041554000000318091912379302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39.909999999999997</v>
      </c>
    </row>
    <row r="38" spans="1:12" s="8" customFormat="1" ht="19.5" customHeight="1" x14ac:dyDescent="0.2">
      <c r="A38" s="3">
        <f>IFERROR(VLOOKUP(B38,'[1]DADOS (OCULTAR)'!$Q$3:$S$135,3,0),"")</f>
        <v>9039744000194</v>
      </c>
      <c r="B38" s="4" t="str">
        <f>'[1]TCE - ANEXO IV - Preencher'!C47</f>
        <v>HOSPITAL E MATERNIDADE NOSSA SENHORA DO Ó - CESAC - CG Nº 013/2022</v>
      </c>
      <c r="C38" s="4" t="str">
        <f>'[1]TCE - ANEXO IV - Preencher'!E47</f>
        <v>3.2 - Gás e Outros Materiais Engarrafados</v>
      </c>
      <c r="D38" s="3">
        <f>'[1]TCE - ANEXO IV - Preencher'!F47</f>
        <v>24380578002203</v>
      </c>
      <c r="E38" s="5" t="str">
        <f>'[1]TCE - ANEXO IV - Preencher'!G47</f>
        <v>WHITE MARTINS GASES INDUSTRIAIS NE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579</v>
      </c>
      <c r="I38" s="6" t="str">
        <f>IF('[1]TCE - ANEXO IV - Preencher'!K47="","",'[1]TCE - ANEXO IV - Preencher'!K47)</f>
        <v>31/03/2023</v>
      </c>
      <c r="J38" s="5" t="str">
        <f>'[1]TCE - ANEXO IV - Preencher'!L47</f>
        <v>26230324380578002203556020000005791848283788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2212.87</v>
      </c>
    </row>
    <row r="39" spans="1:12" s="8" customFormat="1" ht="19.5" customHeight="1" x14ac:dyDescent="0.2">
      <c r="A39" s="3">
        <f>IFERROR(VLOOKUP(B39,'[1]DADOS (OCULTAR)'!$Q$3:$S$135,3,0),"")</f>
        <v>9039744000194</v>
      </c>
      <c r="B39" s="4" t="str">
        <f>'[1]TCE - ANEXO IV - Preencher'!C48</f>
        <v>HOSPITAL E MATERNIDADE NOSSA SENHORA DO Ó - CESAC - CG Nº 013/2022</v>
      </c>
      <c r="C39" s="4" t="str">
        <f>'[1]TCE - ANEXO IV - Preencher'!E48</f>
        <v>3.7 - Material de Limpeza e Produtos de Hgienização</v>
      </c>
      <c r="D39" s="3">
        <f>'[1]TCE - ANEXO IV - Preencher'!F48</f>
        <v>4004741000100</v>
      </c>
      <c r="E39" s="5" t="str">
        <f>'[1]TCE - ANEXO IV - Preencher'!G48</f>
        <v>NORLUX LTDA-ME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10228</v>
      </c>
      <c r="I39" s="6" t="str">
        <f>IF('[1]TCE - ANEXO IV - Preencher'!K48="","",'[1]TCE - ANEXO IV - Preencher'!K48)</f>
        <v>01/03/2023</v>
      </c>
      <c r="J39" s="5" t="str">
        <f>'[1]TCE - ANEXO IV - Preencher'!L48</f>
        <v>26230304004741000100550000000102281320132211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1980</v>
      </c>
    </row>
    <row r="40" spans="1:12" s="8" customFormat="1" ht="19.5" customHeight="1" x14ac:dyDescent="0.2">
      <c r="A40" s="3">
        <f>IFERROR(VLOOKUP(B40,'[1]DADOS (OCULTAR)'!$Q$3:$S$135,3,0),"")</f>
        <v>9039744000194</v>
      </c>
      <c r="B40" s="4" t="str">
        <f>'[1]TCE - ANEXO IV - Preencher'!C49</f>
        <v>HOSPITAL E MATERNIDADE NOSSA SENHORA DO Ó - CESAC - CG Nº 013/2022</v>
      </c>
      <c r="C40" s="4" t="str">
        <f>'[1]TCE - ANEXO IV - Preencher'!E49</f>
        <v>3.7 - Material de Limpeza e Produtos de Hgienização</v>
      </c>
      <c r="D40" s="3">
        <f>'[1]TCE - ANEXO IV - Preencher'!F49</f>
        <v>27319301000139</v>
      </c>
      <c r="E40" s="5" t="str">
        <f>'[1]TCE - ANEXO IV - Preencher'!G49</f>
        <v>CONBO DISTRIBUIDORA FBV LTDA ME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11124</v>
      </c>
      <c r="I40" s="6" t="str">
        <f>IF('[1]TCE - ANEXO IV - Preencher'!K49="","",'[1]TCE - ANEXO IV - Preencher'!K49)</f>
        <v>27/03/2023</v>
      </c>
      <c r="J40" s="5" t="str">
        <f>'[1]TCE - ANEXO IV - Preencher'!L49</f>
        <v>26230327319301000139550010000111241904268840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1000</v>
      </c>
    </row>
    <row r="41" spans="1:12" s="8" customFormat="1" ht="19.5" customHeight="1" x14ac:dyDescent="0.2">
      <c r="A41" s="3">
        <f>IFERROR(VLOOKUP(B41,'[1]DADOS (OCULTAR)'!$Q$3:$S$135,3,0),"")</f>
        <v>9039744000194</v>
      </c>
      <c r="B41" s="4" t="str">
        <f>'[1]TCE - ANEXO IV - Preencher'!C50</f>
        <v>HOSPITAL E MATERNIDADE NOSSA SENHORA DO Ó - CESAC - CG Nº 013/2022</v>
      </c>
      <c r="C41" s="4" t="str">
        <f>'[1]TCE - ANEXO IV - Preencher'!E50</f>
        <v>3.7 - Material de Limpeza e Produtos de Hgienização</v>
      </c>
      <c r="D41" s="3">
        <f>'[1]TCE - ANEXO IV - Preencher'!F50</f>
        <v>30848237000198</v>
      </c>
      <c r="E41" s="5" t="str">
        <f>'[1]TCE - ANEXO IV - Preencher'!G50</f>
        <v>PH COMERCIO E PROD MEDICOS HOSPITALAR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12203</v>
      </c>
      <c r="I41" s="6" t="str">
        <f>IF('[1]TCE - ANEXO IV - Preencher'!K50="","",'[1]TCE - ANEXO IV - Preencher'!K50)</f>
        <v>20/03/2023</v>
      </c>
      <c r="J41" s="5" t="str">
        <f>'[1]TCE - ANEXO IV - Preencher'!L50</f>
        <v>26230330848237000198550010000122031566234532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1515</v>
      </c>
    </row>
    <row r="42" spans="1:12" s="8" customFormat="1" ht="19.5" customHeight="1" x14ac:dyDescent="0.2">
      <c r="A42" s="3">
        <f>IFERROR(VLOOKUP(B42,'[1]DADOS (OCULTAR)'!$Q$3:$S$135,3,0),"")</f>
        <v>9039744000194</v>
      </c>
      <c r="B42" s="4" t="str">
        <f>'[1]TCE - ANEXO IV - Preencher'!C51</f>
        <v>HOSPITAL E MATERNIDADE NOSSA SENHORA DO Ó - CESAC - CG Nº 013/2022</v>
      </c>
      <c r="C42" s="4" t="str">
        <f>'[1]TCE - ANEXO IV - Preencher'!E51</f>
        <v>3.7 - Material de Limpeza e Produtos de Hgienização</v>
      </c>
      <c r="D42" s="3">
        <f>'[1]TCE - ANEXO IV - Preencher'!F51</f>
        <v>1722296000117</v>
      </c>
      <c r="E42" s="5" t="str">
        <f>'[1]TCE - ANEXO IV - Preencher'!G51</f>
        <v>PANORAMA COMERCIO DE PRODUTOS MEDICOS E FARMACEUTICOS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215448</v>
      </c>
      <c r="I42" s="6" t="str">
        <f>IF('[1]TCE - ANEXO IV - Preencher'!K51="","",'[1]TCE - ANEXO IV - Preencher'!K51)</f>
        <v>24/03/2023</v>
      </c>
      <c r="J42" s="5" t="str">
        <f>'[1]TCE - ANEXO IV - Preencher'!L51</f>
        <v>23230301722296000117550010002154481002154811</v>
      </c>
      <c r="K42" s="5" t="str">
        <f>IF(F42="B",LEFT('[1]TCE - ANEXO IV - Preencher'!M51,2),IF(F42="S",LEFT('[1]TCE - ANEXO IV - Preencher'!M51,7),IF('[1]TCE - ANEXO IV - Preencher'!H51="","")))</f>
        <v>23</v>
      </c>
      <c r="L42" s="7">
        <f>'[1]TCE - ANEXO IV - Preencher'!N51</f>
        <v>348</v>
      </c>
    </row>
    <row r="43" spans="1:12" s="8" customFormat="1" ht="19.5" customHeight="1" x14ac:dyDescent="0.2">
      <c r="A43" s="3">
        <f>IFERROR(VLOOKUP(B43,'[1]DADOS (OCULTAR)'!$Q$3:$S$135,3,0),"")</f>
        <v>9039744000194</v>
      </c>
      <c r="B43" s="4" t="str">
        <f>'[1]TCE - ANEXO IV - Preencher'!C52</f>
        <v>HOSPITAL E MATERNIDADE NOSSA SENHORA DO Ó - CESAC - CG Nº 013/2022</v>
      </c>
      <c r="C43" s="4" t="str">
        <f>'[1]TCE - ANEXO IV - Preencher'!E52</f>
        <v>3.7 - Material de Limpeza e Produtos de Hgienização</v>
      </c>
      <c r="D43" s="3">
        <f>'[1]TCE - ANEXO IV - Preencher'!F52</f>
        <v>11449180000100</v>
      </c>
      <c r="E43" s="5" t="str">
        <f>'[1]TCE - ANEXO IV - Preencher'!G52</f>
        <v>DPROSMED DISTRIBUIDORA DE PRODUTOS MEDICOS HOSPITALARES EIRELI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57920</v>
      </c>
      <c r="I43" s="6" t="str">
        <f>IF('[1]TCE - ANEXO IV - Preencher'!K52="","",'[1]TCE - ANEXO IV - Preencher'!K52)</f>
        <v>28/02/2023</v>
      </c>
      <c r="J43" s="5" t="str">
        <f>'[1]TCE - ANEXO IV - Preencher'!L52</f>
        <v>26230211449180000100550010000579201000184686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386.28</v>
      </c>
    </row>
    <row r="44" spans="1:12" s="8" customFormat="1" ht="19.5" customHeight="1" x14ac:dyDescent="0.2">
      <c r="A44" s="3">
        <f>IFERROR(VLOOKUP(B44,'[1]DADOS (OCULTAR)'!$Q$3:$S$135,3,0),"")</f>
        <v>9039744000194</v>
      </c>
      <c r="B44" s="4" t="str">
        <f>'[1]TCE - ANEXO IV - Preencher'!C53</f>
        <v>HOSPITAL E MATERNIDADE NOSSA SENHORA DO Ó - CESAC - CG Nº 013/2022</v>
      </c>
      <c r="C44" s="4" t="str">
        <f>'[1]TCE - ANEXO IV - Preencher'!E53</f>
        <v>3.7 - Material de Limpeza e Produtos de Hgienização</v>
      </c>
      <c r="D44" s="3">
        <f>'[1]TCE - ANEXO IV - Preencher'!F53</f>
        <v>3116587000197</v>
      </c>
      <c r="E44" s="5" t="str">
        <f>'[1]TCE - ANEXO IV - Preencher'!G53</f>
        <v>AGUA AGIL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9092</v>
      </c>
      <c r="I44" s="6" t="str">
        <f>IF('[1]TCE - ANEXO IV - Preencher'!K53="","",'[1]TCE - ANEXO IV - Preencher'!K53)</f>
        <v>03/03/2023</v>
      </c>
      <c r="J44" s="5" t="str">
        <f>'[1]TCE - ANEXO IV - Preencher'!L53</f>
        <v>26230303116587000197550010000090921146159028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17080</v>
      </c>
    </row>
    <row r="45" spans="1:12" s="8" customFormat="1" ht="19.5" customHeight="1" x14ac:dyDescent="0.2">
      <c r="A45" s="3">
        <f>IFERROR(VLOOKUP(B45,'[1]DADOS (OCULTAR)'!$Q$3:$S$135,3,0),"")</f>
        <v>9039744000194</v>
      </c>
      <c r="B45" s="4" t="str">
        <f>'[1]TCE - ANEXO IV - Preencher'!C54</f>
        <v>HOSPITAL E MATERNIDADE NOSSA SENHORA DO Ó - CESAC - CG Nº 013/2022</v>
      </c>
      <c r="C45" s="4" t="str">
        <f>'[1]TCE - ANEXO IV - Preencher'!E54</f>
        <v>3.14 - Alimentação Preparada</v>
      </c>
      <c r="D45" s="3">
        <f>'[1]TCE - ANEXO IV - Preencher'!F54</f>
        <v>5797669000170</v>
      </c>
      <c r="E45" s="5" t="str">
        <f>'[1]TCE - ANEXO IV - Preencher'!G54</f>
        <v>SALES E SILVA DISTRIBUIDORA DE AGUA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11072</v>
      </c>
      <c r="I45" s="6" t="str">
        <f>IF('[1]TCE - ANEXO IV - Preencher'!K54="","",'[1]TCE - ANEXO IV - Preencher'!K54)</f>
        <v>07/03/2023</v>
      </c>
      <c r="J45" s="5" t="str">
        <f>'[1]TCE - ANEXO IV - Preencher'!L54</f>
        <v>26230305797669000170550010000110721000110738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1420</v>
      </c>
    </row>
    <row r="46" spans="1:12" s="8" customFormat="1" ht="19.5" customHeight="1" x14ac:dyDescent="0.2">
      <c r="A46" s="3">
        <f>IFERROR(VLOOKUP(B46,'[1]DADOS (OCULTAR)'!$Q$3:$S$135,3,0),"")</f>
        <v>9039744000194</v>
      </c>
      <c r="B46" s="4" t="str">
        <f>'[1]TCE - ANEXO IV - Preencher'!C55</f>
        <v>HOSPITAL E MATERNIDADE NOSSA SENHORA DO Ó - CESAC - CG Nº 013/2022</v>
      </c>
      <c r="C46" s="4" t="str">
        <f>'[1]TCE - ANEXO IV - Preencher'!E55</f>
        <v>3.14 - Alimentação Preparada</v>
      </c>
      <c r="D46" s="3">
        <f>'[1]TCE - ANEXO IV - Preencher'!F55</f>
        <v>6106005000180</v>
      </c>
      <c r="E46" s="5" t="str">
        <f>'[1]TCE - ANEXO IV - Preencher'!G55</f>
        <v>STOCK MED PRODUTOS MEDICO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184703</v>
      </c>
      <c r="I46" s="6" t="str">
        <f>IF('[1]TCE - ANEXO IV - Preencher'!K55="","",'[1]TCE - ANEXO IV - Preencher'!K55)</f>
        <v>13/02/2023</v>
      </c>
      <c r="J46" s="5" t="str">
        <f>'[1]TCE - ANEXO IV - Preencher'!L55</f>
        <v>43230206106005000180550010001847031006823582</v>
      </c>
      <c r="K46" s="5" t="str">
        <f>IF(F46="B",LEFT('[1]TCE - ANEXO IV - Preencher'!M55,2),IF(F46="S",LEFT('[1]TCE - ANEXO IV - Preencher'!M55,7),IF('[1]TCE - ANEXO IV - Preencher'!H55="","")))</f>
        <v>43</v>
      </c>
      <c r="L46" s="7">
        <f>'[1]TCE - ANEXO IV - Preencher'!N55</f>
        <v>2187.36</v>
      </c>
    </row>
    <row r="47" spans="1:12" s="8" customFormat="1" ht="19.5" customHeight="1" x14ac:dyDescent="0.2">
      <c r="A47" s="3">
        <f>IFERROR(VLOOKUP(B47,'[1]DADOS (OCULTAR)'!$Q$3:$S$135,3,0),"")</f>
        <v>9039744000194</v>
      </c>
      <c r="B47" s="4" t="str">
        <f>'[1]TCE - ANEXO IV - Preencher'!C56</f>
        <v>HOSPITAL E MATERNIDADE NOSSA SENHORA DO Ó - CESAC - CG Nº 013/2022</v>
      </c>
      <c r="C47" s="4" t="str">
        <f>'[1]TCE - ANEXO IV - Preencher'!E56</f>
        <v>3.14 - Alimentação Preparada</v>
      </c>
      <c r="D47" s="3">
        <f>'[1]TCE - ANEXO IV - Preencher'!F56</f>
        <v>38446162000120</v>
      </c>
      <c r="E47" s="5" t="str">
        <f>'[1]TCE - ANEXO IV - Preencher'!G56</f>
        <v>R S SOLUCOES EM REFEICOES EIRELI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355</v>
      </c>
      <c r="I47" s="6" t="str">
        <f>IF('[1]TCE - ANEXO IV - Preencher'!K56="","",'[1]TCE - ANEXO IV - Preencher'!K56)</f>
        <v>20/03/2023</v>
      </c>
      <c r="J47" s="5" t="str">
        <f>'[1]TCE - ANEXO IV - Preencher'!L56</f>
        <v>26230338446162000120550010000003551000003905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136863.6</v>
      </c>
    </row>
    <row r="48" spans="1:12" s="8" customFormat="1" ht="19.5" customHeight="1" x14ac:dyDescent="0.2">
      <c r="A48" s="3">
        <f>IFERROR(VLOOKUP(B48,'[1]DADOS (OCULTAR)'!$Q$3:$S$135,3,0),"")</f>
        <v>9039744000194</v>
      </c>
      <c r="B48" s="4" t="str">
        <f>'[1]TCE - ANEXO IV - Preencher'!C57</f>
        <v>HOSPITAL E MATERNIDADE NOSSA SENHORA DO Ó - CESAC - CG Nº 013/2022</v>
      </c>
      <c r="C48" s="4" t="str">
        <f>'[1]TCE - ANEXO IV - Preencher'!E57</f>
        <v>3.14 - Alimentação Preparada</v>
      </c>
      <c r="D48" s="3">
        <f>'[1]TCE - ANEXO IV - Preencher'!F57</f>
        <v>11840014000130</v>
      </c>
      <c r="E48" s="5" t="str">
        <f>'[1]TCE - ANEXO IV - Preencher'!G57</f>
        <v>MACROPAC PROTECAO E EMBALAGEM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423670</v>
      </c>
      <c r="I48" s="6" t="str">
        <f>IF('[1]TCE - ANEXO IV - Preencher'!K57="","",'[1]TCE - ANEXO IV - Preencher'!K57)</f>
        <v>31/03/2023</v>
      </c>
      <c r="J48" s="5" t="str">
        <f>'[1]TCE - ANEXO IV - Preencher'!L57</f>
        <v>26230311840014000130550010004236701369154944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646.20000000000005</v>
      </c>
    </row>
    <row r="49" spans="1:12" s="8" customFormat="1" ht="19.5" customHeight="1" x14ac:dyDescent="0.2">
      <c r="A49" s="3">
        <f>IFERROR(VLOOKUP(B49,'[1]DADOS (OCULTAR)'!$Q$3:$S$135,3,0),"")</f>
        <v>9039744000194</v>
      </c>
      <c r="B49" s="4" t="str">
        <f>'[1]TCE - ANEXO IV - Preencher'!C58</f>
        <v>HOSPITAL E MATERNIDADE NOSSA SENHORA DO Ó - CESAC - CG Nº 013/2022</v>
      </c>
      <c r="C49" s="4" t="str">
        <f>'[1]TCE - ANEXO IV - Preencher'!E58</f>
        <v>3.6 - Material de Expediente</v>
      </c>
      <c r="D49" s="3">
        <f>'[1]TCE - ANEXO IV - Preencher'!F58</f>
        <v>4004741000100</v>
      </c>
      <c r="E49" s="5" t="str">
        <f>'[1]TCE - ANEXO IV - Preencher'!G58</f>
        <v>NORLUX LTDA-ME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10228</v>
      </c>
      <c r="I49" s="6" t="str">
        <f>IF('[1]TCE - ANEXO IV - Preencher'!K58="","",'[1]TCE - ANEXO IV - Preencher'!K58)</f>
        <v>01/03/2023</v>
      </c>
      <c r="J49" s="5" t="str">
        <f>'[1]TCE - ANEXO IV - Preencher'!L58</f>
        <v>26230304004741000100550000000102281320132211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397.8</v>
      </c>
    </row>
    <row r="50" spans="1:12" s="8" customFormat="1" ht="19.5" customHeight="1" x14ac:dyDescent="0.2">
      <c r="A50" s="3">
        <f>IFERROR(VLOOKUP(B50,'[1]DADOS (OCULTAR)'!$Q$3:$S$135,3,0),"")</f>
        <v>9039744000194</v>
      </c>
      <c r="B50" s="4" t="str">
        <f>'[1]TCE - ANEXO IV - Preencher'!C59</f>
        <v>HOSPITAL E MATERNIDADE NOSSA SENHORA DO Ó - CESAC - CG Nº 013/2022</v>
      </c>
      <c r="C50" s="4" t="str">
        <f>'[1]TCE - ANEXO IV - Preencher'!E59</f>
        <v>3.6 - Material de Expediente</v>
      </c>
      <c r="D50" s="3">
        <f>'[1]TCE - ANEXO IV - Preencher'!F59</f>
        <v>69902682000124</v>
      </c>
      <c r="E50" s="5" t="str">
        <f>'[1]TCE - ANEXO IV - Preencher'!G59</f>
        <v>SHOPPING DO PAPEL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13427</v>
      </c>
      <c r="I50" s="6" t="str">
        <f>IF('[1]TCE - ANEXO IV - Preencher'!K59="","",'[1]TCE - ANEXO IV - Preencher'!K59)</f>
        <v>23/03/2023</v>
      </c>
      <c r="J50" s="5" t="str">
        <f>'[1]TCE - ANEXO IV - Preencher'!L59</f>
        <v>26230369902682000124550010000134271190134274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168</v>
      </c>
    </row>
    <row r="51" spans="1:12" s="8" customFormat="1" ht="19.5" customHeight="1" x14ac:dyDescent="0.2">
      <c r="A51" s="3">
        <f>IFERROR(VLOOKUP(B51,'[1]DADOS (OCULTAR)'!$Q$3:$S$135,3,0),"")</f>
        <v>9039744000194</v>
      </c>
      <c r="B51" s="4" t="str">
        <f>'[1]TCE - ANEXO IV - Preencher'!C60</f>
        <v>HOSPITAL E MATERNIDADE NOSSA SENHORA DO Ó - CESAC - CG Nº 013/2022</v>
      </c>
      <c r="C51" s="4" t="str">
        <f>'[1]TCE - ANEXO IV - Preencher'!E60</f>
        <v>3.6 - Material de Expediente</v>
      </c>
      <c r="D51" s="3">
        <f>'[1]TCE - ANEXO IV - Preencher'!F60</f>
        <v>19445259000174</v>
      </c>
      <c r="E51" s="5" t="str">
        <f>'[1]TCE - ANEXO IV - Preencher'!G60</f>
        <v>ANDREA CARLA OLIVEIRA DE BARROS 04749718483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158</v>
      </c>
      <c r="I51" s="6" t="str">
        <f>IF('[1]TCE - ANEXO IV - Preencher'!K60="","",'[1]TCE - ANEXO IV - Preencher'!K60)</f>
        <v>15/03/2023</v>
      </c>
      <c r="J51" s="5" t="str">
        <f>'[1]TCE - ANEXO IV - Preencher'!L60</f>
        <v>26230319445259000174550010000001581013094000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20</v>
      </c>
    </row>
    <row r="52" spans="1:12" s="8" customFormat="1" ht="19.5" customHeight="1" x14ac:dyDescent="0.2">
      <c r="A52" s="3">
        <f>IFERROR(VLOOKUP(B52,'[1]DADOS (OCULTAR)'!$Q$3:$S$135,3,0),"")</f>
        <v>9039744000194</v>
      </c>
      <c r="B52" s="4" t="str">
        <f>'[1]TCE - ANEXO IV - Preencher'!C61</f>
        <v>HOSPITAL E MATERNIDADE NOSSA SENHORA DO Ó - CESAC - CG Nº 013/2022</v>
      </c>
      <c r="C52" s="4" t="str">
        <f>'[1]TCE - ANEXO IV - Preencher'!E61</f>
        <v>3.6 - Material de Expediente</v>
      </c>
      <c r="D52" s="3">
        <f>'[1]TCE - ANEXO IV - Preencher'!F61</f>
        <v>1735022000162</v>
      </c>
      <c r="E52" s="5" t="str">
        <f>'[1]TCE - ANEXO IV - Preencher'!G61</f>
        <v>CASA ALBUQUERQUE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3036</v>
      </c>
      <c r="I52" s="6" t="str">
        <f>IF('[1]TCE - ANEXO IV - Preencher'!K61="","",'[1]TCE - ANEXO IV - Preencher'!K61)</f>
        <v>08/03/2023</v>
      </c>
      <c r="J52" s="5" t="str">
        <f>'[1]TCE - ANEXO IV - Preencher'!L61</f>
        <v>26230301735022000162550020000030361570200702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130.5</v>
      </c>
    </row>
    <row r="53" spans="1:12" s="8" customFormat="1" ht="19.5" customHeight="1" x14ac:dyDescent="0.2">
      <c r="A53" s="3">
        <f>IFERROR(VLOOKUP(B53,'[1]DADOS (OCULTAR)'!$Q$3:$S$135,3,0),"")</f>
        <v>9039744000194</v>
      </c>
      <c r="B53" s="4" t="str">
        <f>'[1]TCE - ANEXO IV - Preencher'!C62</f>
        <v>HOSPITAL E MATERNIDADE NOSSA SENHORA DO Ó - CESAC - CG Nº 013/2022</v>
      </c>
      <c r="C53" s="4" t="str">
        <f>'[1]TCE - ANEXO IV - Preencher'!E62</f>
        <v>3.6 - Material de Expediente</v>
      </c>
      <c r="D53" s="3">
        <f>'[1]TCE - ANEXO IV - Preencher'!F62</f>
        <v>8014460000180</v>
      </c>
      <c r="E53" s="5" t="str">
        <f>'[1]TCE - ANEXO IV - Preencher'!G62</f>
        <v>VANPEL MATERIAL DE ESCRITORIO E INFORMAT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52963</v>
      </c>
      <c r="I53" s="6" t="str">
        <f>IF('[1]TCE - ANEXO IV - Preencher'!K62="","",'[1]TCE - ANEXO IV - Preencher'!K62)</f>
        <v>21/03/2023</v>
      </c>
      <c r="J53" s="5" t="str">
        <f>'[1]TCE - ANEXO IV - Preencher'!L62</f>
        <v>26230308014460000180550010000529631001345380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321.60000000000002</v>
      </c>
    </row>
    <row r="54" spans="1:12" s="8" customFormat="1" ht="19.5" customHeight="1" x14ac:dyDescent="0.2">
      <c r="A54" s="3">
        <f>IFERROR(VLOOKUP(B54,'[1]DADOS (OCULTAR)'!$Q$3:$S$135,3,0),"")</f>
        <v>9039744000194</v>
      </c>
      <c r="B54" s="4" t="str">
        <f>'[1]TCE - ANEXO IV - Preencher'!C63</f>
        <v>HOSPITAL E MATERNIDADE NOSSA SENHORA DO Ó - CESAC - CG Nº 013/2022</v>
      </c>
      <c r="C54" s="4" t="str">
        <f>'[1]TCE - ANEXO IV - Preencher'!E63</f>
        <v>3.6 - Material de Expediente</v>
      </c>
      <c r="D54" s="3">
        <f>'[1]TCE - ANEXO IV - Preencher'!F63</f>
        <v>24073694000155</v>
      </c>
      <c r="E54" s="5" t="str">
        <f>'[1]TCE - ANEXO IV - Preencher'!G63</f>
        <v>CIL COMERCIO DE INFORMATICA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926309</v>
      </c>
      <c r="I54" s="6" t="str">
        <f>IF('[1]TCE - ANEXO IV - Preencher'!K63="","",'[1]TCE - ANEXO IV - Preencher'!K63)</f>
        <v>21/03/2023</v>
      </c>
      <c r="J54" s="5" t="str">
        <f>'[1]TCE - ANEXO IV - Preencher'!L63</f>
        <v>26230324073694000155550010009263091027850714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900</v>
      </c>
    </row>
    <row r="55" spans="1:12" s="8" customFormat="1" ht="19.5" customHeight="1" x14ac:dyDescent="0.2">
      <c r="A55" s="3">
        <f>IFERROR(VLOOKUP(B55,'[1]DADOS (OCULTAR)'!$Q$3:$S$135,3,0),"")</f>
        <v>9039744000194</v>
      </c>
      <c r="B55" s="4" t="str">
        <f>'[1]TCE - ANEXO IV - Preencher'!C64</f>
        <v>HOSPITAL E MATERNIDADE NOSSA SENHORA DO Ó - CESAC - CG Nº 013/2022</v>
      </c>
      <c r="C55" s="4" t="str">
        <f>'[1]TCE - ANEXO IV - Preencher'!E64</f>
        <v>3.6 - Material de Expediente</v>
      </c>
      <c r="D55" s="3">
        <f>'[1]TCE - ANEXO IV - Preencher'!F64</f>
        <v>24073694000155</v>
      </c>
      <c r="E55" s="5" t="str">
        <f>'[1]TCE - ANEXO IV - Preencher'!G64</f>
        <v>CIL COMERCIO DE INFORMATICA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928674</v>
      </c>
      <c r="I55" s="6" t="str">
        <f>IF('[1]TCE - ANEXO IV - Preencher'!K64="","",'[1]TCE - ANEXO IV - Preencher'!K64)</f>
        <v>27/03/2023</v>
      </c>
      <c r="J55" s="5" t="str">
        <f>'[1]TCE - ANEXO IV - Preencher'!L64</f>
        <v>26230324073694000155550010009286741002326829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2250</v>
      </c>
    </row>
    <row r="56" spans="1:12" s="8" customFormat="1" ht="19.5" customHeight="1" x14ac:dyDescent="0.2">
      <c r="A56" s="3">
        <f>IFERROR(VLOOKUP(B56,'[1]DADOS (OCULTAR)'!$Q$3:$S$135,3,0),"")</f>
        <v>9039744000194</v>
      </c>
      <c r="B56" s="4" t="str">
        <f>'[1]TCE - ANEXO IV - Preencher'!C65</f>
        <v>HOSPITAL E MATERNIDADE NOSSA SENHORA DO Ó - CESAC - CG Nº 013/2022</v>
      </c>
      <c r="C56" s="4" t="str">
        <f>'[1]TCE - ANEXO IV - Preencher'!E65</f>
        <v xml:space="preserve">3.9 - Material para Manutenção de Bens Imóveis </v>
      </c>
      <c r="D56" s="3">
        <f>'[1]TCE - ANEXO IV - Preencher'!F65</f>
        <v>3666136000123</v>
      </c>
      <c r="E56" s="5" t="str">
        <f>'[1]TCE - ANEXO IV - Preencher'!G65</f>
        <v>ESPERANCA NORDESTE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1027102</v>
      </c>
      <c r="I56" s="6" t="str">
        <f>IF('[1]TCE - ANEXO IV - Preencher'!K65="","",'[1]TCE - ANEXO IV - Preencher'!K65)</f>
        <v>16/03/2023</v>
      </c>
      <c r="J56" s="5" t="str">
        <f>'[1]TCE - ANEXO IV - Preencher'!L65</f>
        <v>26230303666136000123550010010271027782092253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300.22000000000003</v>
      </c>
    </row>
    <row r="57" spans="1:12" s="8" customFormat="1" ht="19.5" customHeight="1" x14ac:dyDescent="0.2">
      <c r="A57" s="3">
        <f>IFERROR(VLOOKUP(B57,'[1]DADOS (OCULTAR)'!$Q$3:$S$135,3,0),"")</f>
        <v>9039744000194</v>
      </c>
      <c r="B57" s="4" t="str">
        <f>'[1]TCE - ANEXO IV - Preencher'!C66</f>
        <v>HOSPITAL E MATERNIDADE NOSSA SENHORA DO Ó - CESAC - CG Nº 013/2022</v>
      </c>
      <c r="C57" s="4" t="str">
        <f>'[1]TCE - ANEXO IV - Preencher'!E66</f>
        <v xml:space="preserve">3.9 - Material para Manutenção de Bens Imóveis </v>
      </c>
      <c r="D57" s="3">
        <f>'[1]TCE - ANEXO IV - Preencher'!F66</f>
        <v>11623188002003</v>
      </c>
      <c r="E57" s="5" t="str">
        <f>'[1]TCE - ANEXO IV - Preencher'!G66</f>
        <v>ARMAZEM CORAL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116016</v>
      </c>
      <c r="I57" s="6" t="str">
        <f>IF('[1]TCE - ANEXO IV - Preencher'!K66="","",'[1]TCE - ANEXO IV - Preencher'!K66)</f>
        <v>08/03/2023</v>
      </c>
      <c r="J57" s="5" t="str">
        <f>'[1]TCE - ANEXO IV - Preencher'!L66</f>
        <v>26230311623188002003650120001160161001130287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109.3</v>
      </c>
    </row>
    <row r="58" spans="1:12" s="8" customFormat="1" ht="19.5" customHeight="1" x14ac:dyDescent="0.2">
      <c r="A58" s="3">
        <f>IFERROR(VLOOKUP(B58,'[1]DADOS (OCULTAR)'!$Q$3:$S$135,3,0),"")</f>
        <v>9039744000194</v>
      </c>
      <c r="B58" s="4" t="str">
        <f>'[1]TCE - ANEXO IV - Preencher'!C67</f>
        <v>HOSPITAL E MATERNIDADE NOSSA SENHORA DO Ó - CESAC - CG Nº 013/2022</v>
      </c>
      <c r="C58" s="4" t="str">
        <f>'[1]TCE - ANEXO IV - Preencher'!E67</f>
        <v xml:space="preserve">3.9 - Material para Manutenção de Bens Imóveis </v>
      </c>
      <c r="D58" s="3">
        <f>'[1]TCE - ANEXO IV - Preencher'!F67</f>
        <v>8982191000146</v>
      </c>
      <c r="E58" s="5" t="str">
        <f>'[1]TCE - ANEXO IV - Preencher'!G67</f>
        <v>CAOLIM COMERCIO E ENGENHARIA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142</v>
      </c>
      <c r="I58" s="6" t="str">
        <f>IF('[1]TCE - ANEXO IV - Preencher'!K67="","",'[1]TCE - ANEXO IV - Preencher'!K67)</f>
        <v>02/03/2023</v>
      </c>
      <c r="J58" s="5" t="str">
        <f>'[1]TCE - ANEXO IV - Preencher'!L67</f>
        <v>26230308982191000146550010000001421098700003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749.25</v>
      </c>
    </row>
    <row r="59" spans="1:12" s="8" customFormat="1" ht="19.5" customHeight="1" x14ac:dyDescent="0.2">
      <c r="A59" s="3">
        <f>IFERROR(VLOOKUP(B59,'[1]DADOS (OCULTAR)'!$Q$3:$S$135,3,0),"")</f>
        <v>9039744000194</v>
      </c>
      <c r="B59" s="4" t="str">
        <f>'[1]TCE - ANEXO IV - Preencher'!C68</f>
        <v>HOSPITAL E MATERNIDADE NOSSA SENHORA DO Ó - CESAC - CG Nº 013/2022</v>
      </c>
      <c r="C59" s="4" t="str">
        <f>'[1]TCE - ANEXO IV - Preencher'!E68</f>
        <v xml:space="preserve">3.9 - Material para Manutenção de Bens Imóveis </v>
      </c>
      <c r="D59" s="3">
        <f>'[1]TCE - ANEXO IV - Preencher'!F68</f>
        <v>39612633000196</v>
      </c>
      <c r="E59" s="5" t="str">
        <f>'[1]TCE - ANEXO IV - Preencher'!G68</f>
        <v>VAL FERRO E ACO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1423</v>
      </c>
      <c r="I59" s="6" t="str">
        <f>IF('[1]TCE - ANEXO IV - Preencher'!K68="","",'[1]TCE - ANEXO IV - Preencher'!K68)</f>
        <v>01/03/2023</v>
      </c>
      <c r="J59" s="5" t="str">
        <f>'[1]TCE - ANEXO IV - Preencher'!L68</f>
        <v>26230339612633000196550010000014231006659112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410</v>
      </c>
    </row>
    <row r="60" spans="1:12" s="8" customFormat="1" ht="19.5" customHeight="1" x14ac:dyDescent="0.2">
      <c r="A60" s="3">
        <f>IFERROR(VLOOKUP(B60,'[1]DADOS (OCULTAR)'!$Q$3:$S$135,3,0),"")</f>
        <v>9039744000194</v>
      </c>
      <c r="B60" s="4" t="str">
        <f>'[1]TCE - ANEXO IV - Preencher'!C69</f>
        <v>HOSPITAL E MATERNIDADE NOSSA SENHORA DO Ó - CESAC - CG Nº 013/2022</v>
      </c>
      <c r="C60" s="4" t="str">
        <f>'[1]TCE - ANEXO IV - Preencher'!E69</f>
        <v xml:space="preserve">3.9 - Material para Manutenção de Bens Imóveis </v>
      </c>
      <c r="D60" s="3">
        <f>'[1]TCE - ANEXO IV - Preencher'!F69</f>
        <v>39612633000196</v>
      </c>
      <c r="E60" s="5" t="str">
        <f>'[1]TCE - ANEXO IV - Preencher'!G69</f>
        <v>VAL FERRO E ACO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1529</v>
      </c>
      <c r="I60" s="6" t="str">
        <f>IF('[1]TCE - ANEXO IV - Preencher'!K69="","",'[1]TCE - ANEXO IV - Preencher'!K69)</f>
        <v>30/03/2023</v>
      </c>
      <c r="J60" s="5" t="str">
        <f>'[1]TCE - ANEXO IV - Preencher'!L69</f>
        <v>26230339612633000196550010000015291005481653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568</v>
      </c>
    </row>
    <row r="61" spans="1:12" s="8" customFormat="1" ht="19.5" customHeight="1" x14ac:dyDescent="0.2">
      <c r="A61" s="3">
        <f>IFERROR(VLOOKUP(B61,'[1]DADOS (OCULTAR)'!$Q$3:$S$135,3,0),"")</f>
        <v>9039744000194</v>
      </c>
      <c r="B61" s="4" t="str">
        <f>'[1]TCE - ANEXO IV - Preencher'!C70</f>
        <v>HOSPITAL E MATERNIDADE NOSSA SENHORA DO Ó - CESAC - CG Nº 013/2022</v>
      </c>
      <c r="C61" s="4" t="str">
        <f>'[1]TCE - ANEXO IV - Preencher'!E70</f>
        <v xml:space="preserve">3.9 - Material para Manutenção de Bens Imóveis </v>
      </c>
      <c r="D61" s="3">
        <f>'[1]TCE - ANEXO IV - Preencher'!F70</f>
        <v>11623188000574</v>
      </c>
      <c r="E61" s="5" t="str">
        <f>'[1]TCE - ANEXO IV - Preencher'!G70</f>
        <v>ARMAZEM CORAL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183745</v>
      </c>
      <c r="I61" s="6" t="str">
        <f>IF('[1]TCE - ANEXO IV - Preencher'!K70="","",'[1]TCE - ANEXO IV - Preencher'!K70)</f>
        <v>14/02/2023</v>
      </c>
      <c r="J61" s="5" t="str">
        <f>'[1]TCE - ANEXO IV - Preencher'!L70</f>
        <v>26230211623188000574550010001837451001837468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597</v>
      </c>
    </row>
    <row r="62" spans="1:12" s="8" customFormat="1" ht="19.5" customHeight="1" x14ac:dyDescent="0.2">
      <c r="A62" s="3">
        <f>IFERROR(VLOOKUP(B62,'[1]DADOS (OCULTAR)'!$Q$3:$S$135,3,0),"")</f>
        <v>9039744000194</v>
      </c>
      <c r="B62" s="4" t="str">
        <f>'[1]TCE - ANEXO IV - Preencher'!C71</f>
        <v>HOSPITAL E MATERNIDADE NOSSA SENHORA DO Ó - CESAC - CG Nº 013/2022</v>
      </c>
      <c r="C62" s="4" t="str">
        <f>'[1]TCE - ANEXO IV - Preencher'!E71</f>
        <v xml:space="preserve">3.9 - Material para Manutenção de Bens Imóveis </v>
      </c>
      <c r="D62" s="3">
        <f>'[1]TCE - ANEXO IV - Preencher'!F71</f>
        <v>39608155000140</v>
      </c>
      <c r="E62" s="5" t="str">
        <f>'[1]TCE - ANEXO IV - Preencher'!G71</f>
        <v>MEDICAL LIGHT COMERCIO DE PROD HOSPITALA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2267</v>
      </c>
      <c r="I62" s="6" t="str">
        <f>IF('[1]TCE - ANEXO IV - Preencher'!K71="","",'[1]TCE - ANEXO IV - Preencher'!K71)</f>
        <v>27/02/2023</v>
      </c>
      <c r="J62" s="5" t="str">
        <f>'[1]TCE - ANEXO IV - Preencher'!L71</f>
        <v>35230239608155000140550010000022671984591915</v>
      </c>
      <c r="K62" s="5" t="str">
        <f>IF(F62="B",LEFT('[1]TCE - ANEXO IV - Preencher'!M71,2),IF(F62="S",LEFT('[1]TCE - ANEXO IV - Preencher'!M71,7),IF('[1]TCE - ANEXO IV - Preencher'!H71="","")))</f>
        <v>35</v>
      </c>
      <c r="L62" s="7">
        <f>'[1]TCE - ANEXO IV - Preencher'!N71</f>
        <v>561.35</v>
      </c>
    </row>
    <row r="63" spans="1:12" s="8" customFormat="1" ht="19.5" customHeight="1" x14ac:dyDescent="0.2">
      <c r="A63" s="3">
        <f>IFERROR(VLOOKUP(B63,'[1]DADOS (OCULTAR)'!$Q$3:$S$135,3,0),"")</f>
        <v>9039744000194</v>
      </c>
      <c r="B63" s="4" t="str">
        <f>'[1]TCE - ANEXO IV - Preencher'!C72</f>
        <v>HOSPITAL E MATERNIDADE NOSSA SENHORA DO Ó - CESAC - CG Nº 013/2022</v>
      </c>
      <c r="C63" s="4" t="str">
        <f>'[1]TCE - ANEXO IV - Preencher'!E72</f>
        <v xml:space="preserve">3.9 - Material para Manutenção de Bens Imóveis </v>
      </c>
      <c r="D63" s="3">
        <f>'[1]TCE - ANEXO IV - Preencher'!F72</f>
        <v>21958316000160</v>
      </c>
      <c r="E63" s="5" t="str">
        <f>'[1]TCE - ANEXO IV - Preencher'!G72</f>
        <v>UNNO SAUDE AMBIENTAL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23492</v>
      </c>
      <c r="I63" s="6" t="str">
        <f>IF('[1]TCE - ANEXO IV - Preencher'!K72="","",'[1]TCE - ANEXO IV - Preencher'!K72)</f>
        <v>13/02/2023</v>
      </c>
      <c r="J63" s="5" t="str">
        <f>'[1]TCE - ANEXO IV - Preencher'!L72</f>
        <v>35230221958316000160550010000234921004704369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765</v>
      </c>
    </row>
    <row r="64" spans="1:12" s="8" customFormat="1" ht="19.5" customHeight="1" x14ac:dyDescent="0.2">
      <c r="A64" s="3">
        <f>IFERROR(VLOOKUP(B64,'[1]DADOS (OCULTAR)'!$Q$3:$S$135,3,0),"")</f>
        <v>9039744000194</v>
      </c>
      <c r="B64" s="4" t="str">
        <f>'[1]TCE - ANEXO IV - Preencher'!C73</f>
        <v>HOSPITAL E MATERNIDADE NOSSA SENHORA DO Ó - CESAC - CG Nº 013/2022</v>
      </c>
      <c r="C64" s="4" t="str">
        <f>'[1]TCE - ANEXO IV - Preencher'!E73</f>
        <v xml:space="preserve">3.9 - Material para Manutenção de Bens Imóveis </v>
      </c>
      <c r="D64" s="3">
        <f>'[1]TCE - ANEXO IV - Preencher'!F73</f>
        <v>36055157000161</v>
      </c>
      <c r="E64" s="5" t="str">
        <f>'[1]TCE - ANEXO IV - Preencher'!G73</f>
        <v>GC COMÉRCIO DE PRODUTOS DE CONSTRUÇÃO LTD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282</v>
      </c>
      <c r="I64" s="6" t="str">
        <f>IF('[1]TCE - ANEXO IV - Preencher'!K73="","",'[1]TCE - ANEXO IV - Preencher'!K73)</f>
        <v>15/03/2023</v>
      </c>
      <c r="J64" s="5" t="str">
        <f>'[1]TCE - ANEXO IV - Preencher'!L73</f>
        <v>26230336055157000161550010000002821119149936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604.5</v>
      </c>
    </row>
    <row r="65" spans="1:12" s="8" customFormat="1" ht="19.5" customHeight="1" x14ac:dyDescent="0.2">
      <c r="A65" s="3">
        <f>IFERROR(VLOOKUP(B65,'[1]DADOS (OCULTAR)'!$Q$3:$S$135,3,0),"")</f>
        <v>9039744000194</v>
      </c>
      <c r="B65" s="4" t="str">
        <f>'[1]TCE - ANEXO IV - Preencher'!C74</f>
        <v>HOSPITAL E MATERNIDADE NOSSA SENHORA DO Ó - CESAC - CG Nº 013/2022</v>
      </c>
      <c r="C65" s="4" t="str">
        <f>'[1]TCE - ANEXO IV - Preencher'!E74</f>
        <v xml:space="preserve">3.9 - Material para Manutenção de Bens Imóveis </v>
      </c>
      <c r="D65" s="3">
        <f>'[1]TCE - ANEXO IV - Preencher'!F74</f>
        <v>9316105000986</v>
      </c>
      <c r="E65" s="5" t="str">
        <f>'[1]TCE - ANEXO IV - Preencher'!G74</f>
        <v>FRIOVIX COMERCIO DE REFRIGERACAO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42014</v>
      </c>
      <c r="I65" s="6" t="str">
        <f>IF('[1]TCE - ANEXO IV - Preencher'!K74="","",'[1]TCE - ANEXO IV - Preencher'!K74)</f>
        <v>20/03/2023</v>
      </c>
      <c r="J65" s="5" t="str">
        <f>'[1]TCE - ANEXO IV - Preencher'!L74</f>
        <v>26230309316105000986550010000420141207441325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680</v>
      </c>
    </row>
    <row r="66" spans="1:12" s="8" customFormat="1" ht="19.5" customHeight="1" x14ac:dyDescent="0.2">
      <c r="A66" s="3">
        <f>IFERROR(VLOOKUP(B66,'[1]DADOS (OCULTAR)'!$Q$3:$S$135,3,0),"")</f>
        <v>9039744000194</v>
      </c>
      <c r="B66" s="4" t="str">
        <f>'[1]TCE - ANEXO IV - Preencher'!C75</f>
        <v>HOSPITAL E MATERNIDADE NOSSA SENHORA DO Ó - CESAC - CG Nº 013/2022</v>
      </c>
      <c r="C66" s="4" t="str">
        <f>'[1]TCE - ANEXO IV - Preencher'!E75</f>
        <v xml:space="preserve">3.9 - Material para Manutenção de Bens Imóveis </v>
      </c>
      <c r="D66" s="3">
        <f>'[1]TCE - ANEXO IV - Preencher'!F75</f>
        <v>12773916000163</v>
      </c>
      <c r="E66" s="5" t="str">
        <f>'[1]TCE - ANEXO IV - Preencher'!G75</f>
        <v>MEGA EQUIPAMENTOS PARA REFRIGERACAO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65935</v>
      </c>
      <c r="I66" s="6" t="str">
        <f>IF('[1]TCE - ANEXO IV - Preencher'!K75="","",'[1]TCE - ANEXO IV - Preencher'!K75)</f>
        <v>16/03/2023</v>
      </c>
      <c r="J66" s="5" t="str">
        <f>'[1]TCE - ANEXO IV - Preencher'!L75</f>
        <v>52230312773916000163550010000659351134071924</v>
      </c>
      <c r="K66" s="5" t="str">
        <f>IF(F66="B",LEFT('[1]TCE - ANEXO IV - Preencher'!M75,2),IF(F66="S",LEFT('[1]TCE - ANEXO IV - Preencher'!M75,7),IF('[1]TCE - ANEXO IV - Preencher'!H75="","")))</f>
        <v>52</v>
      </c>
      <c r="L66" s="7">
        <f>'[1]TCE - ANEXO IV - Preencher'!N75</f>
        <v>4599.25</v>
      </c>
    </row>
    <row r="67" spans="1:12" s="8" customFormat="1" ht="19.5" customHeight="1" x14ac:dyDescent="0.2">
      <c r="A67" s="3">
        <f>IFERROR(VLOOKUP(B67,'[1]DADOS (OCULTAR)'!$Q$3:$S$135,3,0),"")</f>
        <v>9039744000194</v>
      </c>
      <c r="B67" s="4" t="str">
        <f>'[1]TCE - ANEXO IV - Preencher'!C76</f>
        <v>HOSPITAL E MATERNIDADE NOSSA SENHORA DO Ó - CESAC - CG Nº 013/2022</v>
      </c>
      <c r="C67" s="4" t="str">
        <f>'[1]TCE - ANEXO IV - Preencher'!E76</f>
        <v xml:space="preserve">3.9 - Material para Manutenção de Bens Imóveis </v>
      </c>
      <c r="D67" s="3">
        <f>'[1]TCE - ANEXO IV - Preencher'!F76</f>
        <v>7264693000179</v>
      </c>
      <c r="E67" s="5" t="str">
        <f>'[1]TCE - ANEXO IV - Preencher'!G76</f>
        <v>RENASCER MERCANTIL FERRAGISTA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665174</v>
      </c>
      <c r="I67" s="6" t="str">
        <f>IF('[1]TCE - ANEXO IV - Preencher'!K76="","",'[1]TCE - ANEXO IV - Preencher'!K76)</f>
        <v>16/03/2023</v>
      </c>
      <c r="J67" s="5" t="str">
        <f>'[1]TCE - ANEXO IV - Preencher'!L76</f>
        <v>26230307264693000179550010006651747641230949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2312</v>
      </c>
    </row>
    <row r="68" spans="1:12" s="8" customFormat="1" ht="19.5" customHeight="1" x14ac:dyDescent="0.2">
      <c r="A68" s="3">
        <f>IFERROR(VLOOKUP(B68,'[1]DADOS (OCULTAR)'!$Q$3:$S$135,3,0),"")</f>
        <v>9039744000194</v>
      </c>
      <c r="B68" s="4" t="str">
        <f>'[1]TCE - ANEXO IV - Preencher'!C77</f>
        <v>HOSPITAL E MATERNIDADE NOSSA SENHORA DO Ó - CESAC - CG Nº 013/2022</v>
      </c>
      <c r="C68" s="4" t="str">
        <f>'[1]TCE - ANEXO IV - Preencher'!E77</f>
        <v xml:space="preserve">3.9 - Material para Manutenção de Bens Imóveis </v>
      </c>
      <c r="D68" s="3">
        <f>'[1]TCE - ANEXO IV - Preencher'!F77</f>
        <v>70072996000126</v>
      </c>
      <c r="E68" s="5" t="str">
        <f>'[1]TCE - ANEXO IV - Preencher'!G77</f>
        <v>J R AGROPECUARIA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70492</v>
      </c>
      <c r="I68" s="6" t="str">
        <f>IF('[1]TCE - ANEXO IV - Preencher'!K77="","",'[1]TCE - ANEXO IV - Preencher'!K77)</f>
        <v>28/03/2023</v>
      </c>
      <c r="J68" s="5" t="str">
        <f>'[1]TCE - ANEXO IV - Preencher'!L77</f>
        <v>26230370072996000126650020000707921437459136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50</v>
      </c>
    </row>
    <row r="69" spans="1:12" s="8" customFormat="1" ht="19.5" customHeight="1" x14ac:dyDescent="0.2">
      <c r="A69" s="3">
        <f>IFERROR(VLOOKUP(B69,'[1]DADOS (OCULTAR)'!$Q$3:$S$135,3,0),"")</f>
        <v>9039744000194</v>
      </c>
      <c r="B69" s="4" t="str">
        <f>'[1]TCE - ANEXO IV - Preencher'!C78</f>
        <v>HOSPITAL E MATERNIDADE NOSSA SENHORA DO Ó - CESAC - CG Nº 013/2022</v>
      </c>
      <c r="C69" s="4" t="str">
        <f>'[1]TCE - ANEXO IV - Preencher'!E78</f>
        <v xml:space="preserve">3.10 - Material para Manutenção de Bens Móveis </v>
      </c>
      <c r="D69" s="3">
        <f>'[1]TCE - ANEXO IV - Preencher'!F78</f>
        <v>39608155000140</v>
      </c>
      <c r="E69" s="5" t="str">
        <f>'[1]TCE - ANEXO IV - Preencher'!G78</f>
        <v>MEDICAL LIGHT COMERCIO DE PROD HOSPITALA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2267</v>
      </c>
      <c r="I69" s="6" t="str">
        <f>IF('[1]TCE - ANEXO IV - Preencher'!K78="","",'[1]TCE - ANEXO IV - Preencher'!K78)</f>
        <v>27/02/2023</v>
      </c>
      <c r="J69" s="5" t="str">
        <f>'[1]TCE - ANEXO IV - Preencher'!L78</f>
        <v>35230239608155000140550010000022671984591915</v>
      </c>
      <c r="K69" s="5" t="str">
        <f>IF(F69="B",LEFT('[1]TCE - ANEXO IV - Preencher'!M78,2),IF(F69="S",LEFT('[1]TCE - ANEXO IV - Preencher'!M78,7),IF('[1]TCE - ANEXO IV - Preencher'!H78="","")))</f>
        <v>35</v>
      </c>
      <c r="L69" s="7">
        <f>'[1]TCE - ANEXO IV - Preencher'!N78</f>
        <v>206.75</v>
      </c>
    </row>
    <row r="70" spans="1:12" s="8" customFormat="1" ht="19.5" customHeight="1" x14ac:dyDescent="0.2">
      <c r="A70" s="3">
        <f>IFERROR(VLOOKUP(B70,'[1]DADOS (OCULTAR)'!$Q$3:$S$135,3,0),"")</f>
        <v>9039744000194</v>
      </c>
      <c r="B70" s="4" t="str">
        <f>'[1]TCE - ANEXO IV - Preencher'!C79</f>
        <v>HOSPITAL E MATERNIDADE NOSSA SENHORA DO Ó - CESAC - CG Nº 013/2022</v>
      </c>
      <c r="C70" s="4" t="str">
        <f>'[1]TCE - ANEXO IV - Preencher'!E79</f>
        <v xml:space="preserve">5.21 - Seguros em geral </v>
      </c>
      <c r="D70" s="3">
        <f>'[1]TCE - ANEXO IV - Preencher'!F79</f>
        <v>3502099000118</v>
      </c>
      <c r="E70" s="5" t="str">
        <f>'[1]TCE - ANEXO IV - Preencher'!G79</f>
        <v>CHUBB SEGUROS BRASIL S.A.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9798891</v>
      </c>
      <c r="I70" s="6">
        <f>IF('[1]TCE - ANEXO IV - Preencher'!K79="","",'[1]TCE - ANEXO IV - Preencher'!K79)</f>
        <v>44698</v>
      </c>
      <c r="J70" s="5">
        <f>'[1]TCE - ANEXO IV - Preencher'!L79</f>
        <v>0</v>
      </c>
      <c r="K70" s="5" t="str">
        <f>IF(F70="B",LEFT('[1]TCE - ANEXO IV - Preencher'!M79,2),IF(F70="S",LEFT('[1]TCE - ANEXO IV - Preencher'!M79,7),IF('[1]TCE - ANEXO IV - Preencher'!H79="","")))</f>
        <v>3550308</v>
      </c>
      <c r="L70" s="7">
        <f>'[1]TCE - ANEXO IV - Preencher'!N79</f>
        <v>428.44</v>
      </c>
    </row>
    <row r="71" spans="1:12" s="8" customFormat="1" ht="19.5" customHeight="1" x14ac:dyDescent="0.2">
      <c r="A71" s="3">
        <f>IFERROR(VLOOKUP(B71,'[1]DADOS (OCULTAR)'!$Q$3:$S$135,3,0),"")</f>
        <v>9039744000194</v>
      </c>
      <c r="B71" s="4" t="str">
        <f>'[1]TCE - ANEXO IV - Preencher'!C80</f>
        <v>HOSPITAL E MATERNIDADE NOSSA SENHORA DO Ó - CESAC - CG Nº 013/2022</v>
      </c>
      <c r="C71" s="4" t="str">
        <f>'[1]TCE - ANEXO IV - Preencher'!E80</f>
        <v xml:space="preserve">5.25 - Serviços Bancários </v>
      </c>
      <c r="D71" s="3">
        <f>'[1]TCE - ANEXO IV - Preencher'!F80</f>
        <v>9039744000194</v>
      </c>
      <c r="E71" s="5" t="str">
        <f>'[1]TCE - ANEXO IV - Preencher'!G80</f>
        <v>TARIFAS BANCÁRIAS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0</v>
      </c>
      <c r="I71" s="6">
        <f>IF('[1]TCE - ANEXO IV - Preencher'!K80="","",'[1]TCE - ANEXO IV - Preencher'!K80)</f>
        <v>45016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78.78</v>
      </c>
    </row>
    <row r="72" spans="1:12" s="8" customFormat="1" ht="19.5" customHeight="1" x14ac:dyDescent="0.2">
      <c r="A72" s="3">
        <f>IFERROR(VLOOKUP(B72,'[1]DADOS (OCULTAR)'!$Q$3:$S$135,3,0),"")</f>
        <v>9039744000194</v>
      </c>
      <c r="B72" s="4" t="str">
        <f>'[1]TCE - ANEXO IV - Preencher'!C81</f>
        <v>HOSPITAL E MATERNIDADE NOSSA SENHORA DO Ó - CESAC - CG Nº 013/2022</v>
      </c>
      <c r="C72" s="4" t="str">
        <f>'[1]TCE - ANEXO IV - Preencher'!E81</f>
        <v>5.18 - Teledonia Fixa</v>
      </c>
      <c r="D72" s="3">
        <f>'[1]TCE - ANEXO IV - Preencher'!F81</f>
        <v>71208516016500</v>
      </c>
      <c r="E72" s="5" t="str">
        <f>'[1]TCE - ANEXO IV - Preencher'!G81</f>
        <v>ALGAR TELECOM S/A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420277098</v>
      </c>
      <c r="I72" s="6">
        <f>IF('[1]TCE - ANEXO IV - Preencher'!K81="","",'[1]TCE - ANEXO IV - Preencher'!K81)</f>
        <v>45019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2602902</v>
      </c>
      <c r="L72" s="7">
        <f>'[1]TCE - ANEXO IV - Preencher'!N81</f>
        <v>1937.28</v>
      </c>
    </row>
    <row r="73" spans="1:12" s="8" customFormat="1" ht="19.5" customHeight="1" x14ac:dyDescent="0.2">
      <c r="A73" s="3">
        <f>IFERROR(VLOOKUP(B73,'[1]DADOS (OCULTAR)'!$Q$3:$S$135,3,0),"")</f>
        <v>9039744000194</v>
      </c>
      <c r="B73" s="4" t="str">
        <f>'[1]TCE - ANEXO IV - Preencher'!C82</f>
        <v>HOSPITAL E MATERNIDADE NOSSA SENHORA DO Ó - CESAC - CG Nº 013/2022</v>
      </c>
      <c r="C73" s="4" t="str">
        <f>'[1]TCE - ANEXO IV - Preencher'!E82</f>
        <v>5.13 - Água e Esgoto</v>
      </c>
      <c r="D73" s="3">
        <f>'[1]TCE - ANEXO IV - Preencher'!F82</f>
        <v>9769035000164</v>
      </c>
      <c r="E73" s="5" t="str">
        <f>'[1]TCE - ANEXO IV - Preencher'!G82</f>
        <v>COMPESA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44986</v>
      </c>
      <c r="I73" s="6">
        <f>IF('[1]TCE - ANEXO IV - Preencher'!K82="","",'[1]TCE - ANEXO IV - Preencher'!K82)</f>
        <v>45020</v>
      </c>
      <c r="J73" s="5">
        <f>'[1]TCE - ANEXO IV - Preencher'!L82</f>
        <v>0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22.29</v>
      </c>
    </row>
    <row r="74" spans="1:12" s="8" customFormat="1" ht="19.5" customHeight="1" x14ac:dyDescent="0.2">
      <c r="A74" s="3">
        <f>IFERROR(VLOOKUP(B74,'[1]DADOS (OCULTAR)'!$Q$3:$S$135,3,0),"")</f>
        <v>9039744000194</v>
      </c>
      <c r="B74" s="4" t="str">
        <f>'[1]TCE - ANEXO IV - Preencher'!C83</f>
        <v>HOSPITAL E MATERNIDADE NOSSA SENHORA DO Ó - CESAC - CG Nº 013/2022</v>
      </c>
      <c r="C74" s="4" t="str">
        <f>'[1]TCE - ANEXO IV - Preencher'!E83</f>
        <v>5.12 - Energia Elétrica</v>
      </c>
      <c r="D74" s="3">
        <f>'[1]TCE - ANEXO IV - Preencher'!F83</f>
        <v>10835932000108</v>
      </c>
      <c r="E74" s="5" t="str">
        <f>'[1]TCE - ANEXO IV - Preencher'!G83</f>
        <v>COMPANHIA ENERGETICA DE PERNAMBUCO - CONTA CONTRATO 1090775029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249661984</v>
      </c>
      <c r="I74" s="6">
        <f>IF('[1]TCE - ANEXO IV - Preencher'!K83="","",'[1]TCE - ANEXO IV - Preencher'!K83)</f>
        <v>45005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107.97</v>
      </c>
    </row>
    <row r="75" spans="1:12" s="8" customFormat="1" ht="19.5" customHeight="1" x14ac:dyDescent="0.2">
      <c r="A75" s="3">
        <f>IFERROR(VLOOKUP(B75,'[1]DADOS (OCULTAR)'!$Q$3:$S$135,3,0),"")</f>
        <v>9039744000194</v>
      </c>
      <c r="B75" s="4" t="str">
        <f>'[1]TCE - ANEXO IV - Preencher'!C84</f>
        <v>HOSPITAL E MATERNIDADE NOSSA SENHORA DO Ó - CESAC - CG Nº 013/2022</v>
      </c>
      <c r="C75" s="4" t="str">
        <f>'[1]TCE - ANEXO IV - Preencher'!E84</f>
        <v>5.12 - Energia Elétrica</v>
      </c>
      <c r="D75" s="3">
        <f>'[1]TCE - ANEXO IV - Preencher'!F84</f>
        <v>10835932000108</v>
      </c>
      <c r="E75" s="5" t="str">
        <f>'[1]TCE - ANEXO IV - Preencher'!G84</f>
        <v>COMPANHIA ENERGETICA DE PERNAMBUCO - CONTA CONTRATO 7032676787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251316139</v>
      </c>
      <c r="I75" s="6">
        <f>IF('[1]TCE - ANEXO IV - Preencher'!K84="","",'[1]TCE - ANEXO IV - Preencher'!K84)</f>
        <v>45017</v>
      </c>
      <c r="J75" s="5">
        <f>'[1]TCE - ANEXO IV - Preencher'!L84</f>
        <v>0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4487.75</v>
      </c>
    </row>
    <row r="76" spans="1:12" s="8" customFormat="1" ht="19.5" customHeight="1" x14ac:dyDescent="0.2">
      <c r="A76" s="3">
        <f>IFERROR(VLOOKUP(B76,'[1]DADOS (OCULTAR)'!$Q$3:$S$135,3,0),"")</f>
        <v>9039744000194</v>
      </c>
      <c r="B76" s="4" t="str">
        <f>'[1]TCE - ANEXO IV - Preencher'!C85</f>
        <v>HOSPITAL E MATERNIDADE NOSSA SENHORA DO Ó - CESAC - CG Nº 013/2022</v>
      </c>
      <c r="C76" s="4" t="str">
        <f>'[1]TCE - ANEXO IV - Preencher'!E85</f>
        <v>5.12 - Energia Elétrica</v>
      </c>
      <c r="D76" s="3">
        <f>'[1]TCE - ANEXO IV - Preencher'!F85</f>
        <v>10835932000108</v>
      </c>
      <c r="E76" s="5" t="str">
        <f>'[1]TCE - ANEXO IV - Preencher'!G85</f>
        <v>COMPANHIA ENERGETICA DE PERNAMBUCO - CONTA CONTRATO 7043964210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251315601</v>
      </c>
      <c r="I76" s="6">
        <f>IF('[1]TCE - ANEXO IV - Preencher'!K85="","",'[1]TCE - ANEXO IV - Preencher'!K85)</f>
        <v>45017</v>
      </c>
      <c r="J76" s="5">
        <f>'[1]TCE - ANEXO IV - Preencher'!L85</f>
        <v>0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51378.62</v>
      </c>
    </row>
    <row r="77" spans="1:12" s="8" customFormat="1" ht="19.5" customHeight="1" x14ac:dyDescent="0.2">
      <c r="A77" s="3">
        <f>IFERROR(VLOOKUP(B77,'[1]DADOS (OCULTAR)'!$Q$3:$S$135,3,0),"")</f>
        <v>9039744000194</v>
      </c>
      <c r="B77" s="4" t="str">
        <f>'[1]TCE - ANEXO IV - Preencher'!C86</f>
        <v>HOSPITAL E MATERNIDADE NOSSA SENHORA DO Ó - CESAC - CG Nº 013/2022</v>
      </c>
      <c r="C77" s="4" t="str">
        <f>'[1]TCE - ANEXO IV - Preencher'!E86</f>
        <v>5.3 - Locação de Máquinas e Equipamentos</v>
      </c>
      <c r="D77" s="3">
        <f>'[1]TCE - ANEXO IV - Preencher'!F86</f>
        <v>26081685000131</v>
      </c>
      <c r="E77" s="5" t="str">
        <f>'[1]TCE - ANEXO IV - Preencher'!G86</f>
        <v>CG REFRIGERACOES EIRELI</v>
      </c>
      <c r="F77" s="5" t="str">
        <f>'[1]TCE - ANEXO IV - Preencher'!H86</f>
        <v>S</v>
      </c>
      <c r="G77" s="5" t="str">
        <f>'[1]TCE - ANEXO IV - Preencher'!I86</f>
        <v>S</v>
      </c>
      <c r="H77" s="5">
        <f>'[1]TCE - ANEXO IV - Preencher'!J86</f>
        <v>9315</v>
      </c>
      <c r="I77" s="6">
        <f>IF('[1]TCE - ANEXO IV - Preencher'!K86="","",'[1]TCE - ANEXO IV - Preencher'!K86)</f>
        <v>45020</v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600</v>
      </c>
    </row>
    <row r="78" spans="1:12" s="8" customFormat="1" ht="19.5" customHeight="1" x14ac:dyDescent="0.2">
      <c r="A78" s="3">
        <f>IFERROR(VLOOKUP(B78,'[1]DADOS (OCULTAR)'!$Q$3:$S$135,3,0),"")</f>
        <v>9039744000194</v>
      </c>
      <c r="B78" s="4" t="str">
        <f>'[1]TCE - ANEXO IV - Preencher'!C87</f>
        <v>HOSPITAL E MATERNIDADE NOSSA SENHORA DO Ó - CESAC - CG Nº 013/2022</v>
      </c>
      <c r="C78" s="4" t="str">
        <f>'[1]TCE - ANEXO IV - Preencher'!E87</f>
        <v>5.3 - Locação de Máquinas e Equipamentos</v>
      </c>
      <c r="D78" s="3">
        <f>'[1]TCE - ANEXO IV - Preencher'!F87</f>
        <v>10279299000119</v>
      </c>
      <c r="E78" s="5" t="str">
        <f>'[1]TCE - ANEXO IV - Preencher'!G87</f>
        <v>RGRAPH COMERCIO E SERVICO LTDA-ME</v>
      </c>
      <c r="F78" s="5" t="str">
        <f>'[1]TCE - ANEXO IV - Preencher'!H87</f>
        <v>S</v>
      </c>
      <c r="G78" s="5" t="str">
        <f>'[1]TCE - ANEXO IV - Preencher'!I87</f>
        <v>S</v>
      </c>
      <c r="H78" s="5">
        <f>'[1]TCE - ANEXO IV - Preencher'!J87</f>
        <v>6353</v>
      </c>
      <c r="I78" s="6">
        <f>IF('[1]TCE - ANEXO IV - Preencher'!K87="","",'[1]TCE - ANEXO IV - Preencher'!K87)</f>
        <v>45029</v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4118.68</v>
      </c>
    </row>
    <row r="79" spans="1:12" s="8" customFormat="1" ht="19.5" customHeight="1" x14ac:dyDescent="0.2">
      <c r="A79" s="3">
        <f>IFERROR(VLOOKUP(B79,'[1]DADOS (OCULTAR)'!$Q$3:$S$135,3,0),"")</f>
        <v>9039744000194</v>
      </c>
      <c r="B79" s="4" t="str">
        <f>'[1]TCE - ANEXO IV - Preencher'!C88</f>
        <v>HOSPITAL E MATERNIDADE NOSSA SENHORA DO Ó - CESAC - CG Nº 013/2022</v>
      </c>
      <c r="C79" s="4" t="str">
        <f>'[1]TCE - ANEXO IV - Preencher'!E88</f>
        <v>5.3 - Locação de Máquinas e Equipamentos</v>
      </c>
      <c r="D79" s="3">
        <f>'[1]TCE - ANEXO IV - Preencher'!F88</f>
        <v>44283333000574</v>
      </c>
      <c r="E79" s="5" t="str">
        <f>'[1]TCE - ANEXO IV - Preencher'!G88</f>
        <v>SCM PARTICIPACOES S/A</v>
      </c>
      <c r="F79" s="5" t="str">
        <f>'[1]TCE - ANEXO IV - Preencher'!H88</f>
        <v>S</v>
      </c>
      <c r="G79" s="5" t="str">
        <f>'[1]TCE - ANEXO IV - Preencher'!I88</f>
        <v>S</v>
      </c>
      <c r="H79" s="5">
        <f>'[1]TCE - ANEXO IV - Preencher'!J88</f>
        <v>19943</v>
      </c>
      <c r="I79" s="6">
        <f>IF('[1]TCE - ANEXO IV - Preencher'!K88="","",'[1]TCE - ANEXO IV - Preencher'!K88)</f>
        <v>44986</v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16564</v>
      </c>
    </row>
    <row r="80" spans="1:12" s="8" customFormat="1" ht="19.5" customHeight="1" x14ac:dyDescent="0.2">
      <c r="A80" s="3">
        <f>IFERROR(VLOOKUP(B80,'[1]DADOS (OCULTAR)'!$Q$3:$S$135,3,0),"")</f>
        <v>9039744000194</v>
      </c>
      <c r="B80" s="4" t="str">
        <f>'[1]TCE - ANEXO IV - Preencher'!C89</f>
        <v>HOSPITAL E MATERNIDADE NOSSA SENHORA DO Ó - CESAC - CG Nº 013/2022</v>
      </c>
      <c r="C80" s="4" t="str">
        <f>'[1]TCE - ANEXO IV - Preencher'!E89</f>
        <v>5.1 - Locação de Equipamentos Médicos-Hospitalares</v>
      </c>
      <c r="D80" s="3">
        <f>'[1]TCE - ANEXO IV - Preencher'!F89</f>
        <v>5011743000180</v>
      </c>
      <c r="E80" s="5" t="str">
        <f>'[1]TCE - ANEXO IV - Preencher'!G89</f>
        <v>ASTECH REPRESENTACOES ASSISTENCIA E COMERCIO DE PRODUTOS HOSPITALAR LTDA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5996</v>
      </c>
      <c r="I80" s="6">
        <f>IF('[1]TCE - ANEXO IV - Preencher'!K89="","",'[1]TCE - ANEXO IV - Preencher'!K89)</f>
        <v>45026</v>
      </c>
      <c r="J80" s="5">
        <f>'[1]TCE - ANEXO IV - Preencher'!L89</f>
        <v>0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600</v>
      </c>
    </row>
    <row r="81" spans="1:12" s="8" customFormat="1" ht="19.5" customHeight="1" x14ac:dyDescent="0.2">
      <c r="A81" s="3">
        <f>IFERROR(VLOOKUP(B81,'[1]DADOS (OCULTAR)'!$Q$3:$S$135,3,0),"")</f>
        <v>9039744000194</v>
      </c>
      <c r="B81" s="4" t="str">
        <f>'[1]TCE - ANEXO IV - Preencher'!C90</f>
        <v>HOSPITAL E MATERNIDADE NOSSA SENHORA DO Ó - CESAC - CG Nº 013/2022</v>
      </c>
      <c r="C81" s="4" t="str">
        <f>'[1]TCE - ANEXO IV - Preencher'!E90</f>
        <v>5.1 - Locação de Equipamentos Médicos-Hospitalares</v>
      </c>
      <c r="D81" s="3">
        <f>'[1]TCE - ANEXO IV - Preencher'!F90</f>
        <v>61066965000171</v>
      </c>
      <c r="E81" s="5" t="str">
        <f>'[1]TCE - ANEXO IV - Preencher'!G90</f>
        <v>LAN-AIR MAQUINAS E EQUIPAMENTOS LTDA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124</v>
      </c>
      <c r="I81" s="6">
        <f>IF('[1]TCE - ANEXO IV - Preencher'!K90="","",'[1]TCE - ANEXO IV - Preencher'!K90)</f>
        <v>44992</v>
      </c>
      <c r="J81" s="5">
        <f>'[1]TCE - ANEXO IV - Preencher'!L90</f>
        <v>0</v>
      </c>
      <c r="K81" s="5" t="str">
        <f>IF(F81="B",LEFT('[1]TCE - ANEXO IV - Preencher'!M90,2),IF(F81="S",LEFT('[1]TCE - ANEXO IV - Preencher'!M90,7),IF('[1]TCE - ANEXO IV - Preencher'!H90="","")))</f>
        <v>3550308</v>
      </c>
      <c r="L81" s="7">
        <f>'[1]TCE - ANEXO IV - Preencher'!N90</f>
        <v>1500</v>
      </c>
    </row>
    <row r="82" spans="1:12" s="8" customFormat="1" ht="19.5" customHeight="1" x14ac:dyDescent="0.2">
      <c r="A82" s="3">
        <f>IFERROR(VLOOKUP(B82,'[1]DADOS (OCULTAR)'!$Q$3:$S$135,3,0),"")</f>
        <v>9039744000194</v>
      </c>
      <c r="B82" s="4" t="str">
        <f>'[1]TCE - ANEXO IV - Preencher'!C91</f>
        <v>HOSPITAL E MATERNIDADE NOSSA SENHORA DO Ó - CESAC - CG Nº 013/2022</v>
      </c>
      <c r="C82" s="4" t="str">
        <f>'[1]TCE - ANEXO IV - Preencher'!E91</f>
        <v>5.1 - Locação de Equipamentos Médicos-Hospitalares</v>
      </c>
      <c r="D82" s="3">
        <f>'[1]TCE - ANEXO IV - Preencher'!F91</f>
        <v>16722510000102</v>
      </c>
      <c r="E82" s="5" t="str">
        <f>'[1]TCE - ANEXO IV - Preencher'!G91</f>
        <v>ROSSAS ALUGUEL E VENDA DE EQUIPAMENTOS MEDICOS EIRELI ME</v>
      </c>
      <c r="F82" s="5" t="str">
        <f>'[1]TCE - ANEXO IV - Preencher'!H91</f>
        <v>S</v>
      </c>
      <c r="G82" s="5" t="str">
        <f>'[1]TCE - ANEXO IV - Preencher'!I91</f>
        <v>S</v>
      </c>
      <c r="H82" s="5">
        <f>'[1]TCE - ANEXO IV - Preencher'!J91</f>
        <v>878</v>
      </c>
      <c r="I82" s="6">
        <f>IF('[1]TCE - ANEXO IV - Preencher'!K91="","",'[1]TCE - ANEXO IV - Preencher'!K91)</f>
        <v>44987</v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>2304400</v>
      </c>
      <c r="L82" s="7">
        <f>'[1]TCE - ANEXO IV - Preencher'!N91</f>
        <v>4500</v>
      </c>
    </row>
    <row r="83" spans="1:12" s="8" customFormat="1" ht="19.5" customHeight="1" x14ac:dyDescent="0.2">
      <c r="A83" s="3">
        <f>IFERROR(VLOOKUP(B83,'[1]DADOS (OCULTAR)'!$Q$3:$S$135,3,0),"")</f>
        <v>9039744000194</v>
      </c>
      <c r="B83" s="4" t="str">
        <f>'[1]TCE - ANEXO IV - Preencher'!C92</f>
        <v>HOSPITAL E MATERNIDADE NOSSA SENHORA DO Ó - CESAC - CG Nº 013/2022</v>
      </c>
      <c r="C83" s="4" t="str">
        <f>'[1]TCE - ANEXO IV - Preencher'!E92</f>
        <v>5.99 - Outros Serviços de Terceiros Pessoa Jurídica</v>
      </c>
      <c r="D83" s="3">
        <f>'[1]TCE - ANEXO IV - Preencher'!F92</f>
        <v>18335922000115</v>
      </c>
      <c r="E83" s="5" t="str">
        <f>'[1]TCE - ANEXO IV - Preencher'!G92</f>
        <v>Fundo Especial de Reaparelhamento e Mode</v>
      </c>
      <c r="F83" s="5" t="str">
        <f>'[1]TCE - ANEXO IV - Preencher'!H92</f>
        <v>S</v>
      </c>
      <c r="G83" s="5" t="str">
        <f>'[1]TCE - ANEXO IV - Preencher'!I92</f>
        <v>N</v>
      </c>
      <c r="H83" s="5">
        <f>'[1]TCE - ANEXO IV - Preencher'!J92</f>
        <v>17471103</v>
      </c>
      <c r="I83" s="6">
        <f>IF('[1]TCE - ANEXO IV - Preencher'!K92="","",'[1]TCE - ANEXO IV - Preencher'!K92)</f>
        <v>44987</v>
      </c>
      <c r="J83" s="5">
        <f>'[1]TCE - ANEXO IV - Preencher'!L92</f>
        <v>0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107.31</v>
      </c>
    </row>
    <row r="84" spans="1:12" s="8" customFormat="1" ht="19.5" customHeight="1" x14ac:dyDescent="0.2">
      <c r="A84" s="3">
        <f>IFERROR(VLOOKUP(B84,'[1]DADOS (OCULTAR)'!$Q$3:$S$135,3,0),"")</f>
        <v>9039744000194</v>
      </c>
      <c r="B84" s="4" t="str">
        <f>'[1]TCE - ANEXO IV - Preencher'!C93</f>
        <v>HOSPITAL E MATERNIDADE NOSSA SENHORA DO Ó - CESAC - CG Nº 013/2022</v>
      </c>
      <c r="C84" s="4" t="str">
        <f>'[1]TCE - ANEXO IV - Preencher'!E93</f>
        <v>5.16 - Serviços Médico-Hospitalares, Odotonlogia e Laboratoriais</v>
      </c>
      <c r="D84" s="3">
        <f>'[1]TCE - ANEXO IV - Preencher'!F93</f>
        <v>4669465000190</v>
      </c>
      <c r="E84" s="5" t="str">
        <f>'[1]TCE - ANEXO IV - Preencher'!G93</f>
        <v>CLINICA MEDICA MARQUES MOREIRA LTDA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562</v>
      </c>
      <c r="I84" s="6">
        <f>IF('[1]TCE - ANEXO IV - Preencher'!K93="","",'[1]TCE - ANEXO IV - Preencher'!K93)</f>
        <v>45019</v>
      </c>
      <c r="J84" s="5">
        <f>'[1]TCE - ANEXO IV - Preencher'!L93</f>
        <v>0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12800</v>
      </c>
    </row>
    <row r="85" spans="1:12" s="8" customFormat="1" ht="19.5" customHeight="1" x14ac:dyDescent="0.2">
      <c r="A85" s="3">
        <f>IFERROR(VLOOKUP(B85,'[1]DADOS (OCULTAR)'!$Q$3:$S$135,3,0),"")</f>
        <v>9039744000194</v>
      </c>
      <c r="B85" s="4" t="str">
        <f>'[1]TCE - ANEXO IV - Preencher'!C94</f>
        <v>HOSPITAL E MATERNIDADE NOSSA SENHORA DO Ó - CESAC - CG Nº 013/2022</v>
      </c>
      <c r="C85" s="4" t="str">
        <f>'[1]TCE - ANEXO IV - Preencher'!E94</f>
        <v>5.16 - Serviços Médico-Hospitalares, Odotonlogia e Laboratoriais</v>
      </c>
      <c r="D85" s="3">
        <f>'[1]TCE - ANEXO IV - Preencher'!F94</f>
        <v>34193446000100</v>
      </c>
      <c r="E85" s="5" t="str">
        <f>'[1]TCE - ANEXO IV - Preencher'!G94</f>
        <v>CLINICAR CLINICA ESPECIALIZADA EM MEDICINA INTERNA LTDA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1987</v>
      </c>
      <c r="I85" s="6">
        <f>IF('[1]TCE - ANEXO IV - Preencher'!K94="","",'[1]TCE - ANEXO IV - Preencher'!K94)</f>
        <v>45029</v>
      </c>
      <c r="J85" s="5">
        <f>'[1]TCE - ANEXO IV - Preencher'!L94</f>
        <v>0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7062.97</v>
      </c>
    </row>
    <row r="86" spans="1:12" s="8" customFormat="1" ht="19.5" customHeight="1" x14ac:dyDescent="0.2">
      <c r="A86" s="3">
        <f>IFERROR(VLOOKUP(B86,'[1]DADOS (OCULTAR)'!$Q$3:$S$135,3,0),"")</f>
        <v>9039744000194</v>
      </c>
      <c r="B86" s="4" t="str">
        <f>'[1]TCE - ANEXO IV - Preencher'!C95</f>
        <v>HOSPITAL E MATERNIDADE NOSSA SENHORA DO Ó - CESAC - CG Nº 013/2022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20915564000161</v>
      </c>
      <c r="E86" s="5" t="str">
        <f>'[1]TCE - ANEXO IV - Preencher'!G95</f>
        <v>CM PATRIOTA LTDA ME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322</v>
      </c>
      <c r="I86" s="6">
        <f>IF('[1]TCE - ANEXO IV - Preencher'!K95="","",'[1]TCE - ANEXO IV - Preencher'!K95)</f>
        <v>45029</v>
      </c>
      <c r="J86" s="5">
        <f>'[1]TCE - ANEXO IV - Preencher'!L95</f>
        <v>0</v>
      </c>
      <c r="K86" s="5" t="str">
        <f>IF(F86="B",LEFT('[1]TCE - ANEXO IV - Preencher'!M95,2),IF(F86="S",LEFT('[1]TCE - ANEXO IV - Preencher'!M95,7),IF('[1]TCE - ANEXO IV - Preencher'!H95="","")))</f>
        <v>2604007</v>
      </c>
      <c r="L86" s="7">
        <f>'[1]TCE - ANEXO IV - Preencher'!N95</f>
        <v>11153.47</v>
      </c>
    </row>
    <row r="87" spans="1:12" s="8" customFormat="1" ht="19.5" customHeight="1" x14ac:dyDescent="0.2">
      <c r="A87" s="3">
        <f>IFERROR(VLOOKUP(B87,'[1]DADOS (OCULTAR)'!$Q$3:$S$135,3,0),"")</f>
        <v>9039744000194</v>
      </c>
      <c r="B87" s="4" t="str">
        <f>'[1]TCE - ANEXO IV - Preencher'!C96</f>
        <v>HOSPITAL E MATERNIDADE NOSSA SENHORA DO Ó - CESAC - CG Nº 013/2022</v>
      </c>
      <c r="C87" s="4" t="str">
        <f>'[1]TCE - ANEXO IV - Preencher'!E96</f>
        <v>5.16 - Serviços Médico-Hospitalares, Odotonlogia e Laboratoriais</v>
      </c>
      <c r="D87" s="3">
        <f>'[1]TCE - ANEXO IV - Preencher'!F96</f>
        <v>45735127000197</v>
      </c>
      <c r="E87" s="5" t="str">
        <f>'[1]TCE - ANEXO IV - Preencher'!G96</f>
        <v>GLOBALMED ATIVIDADES MÉDICAS LTDA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212</v>
      </c>
      <c r="I87" s="6">
        <f>IF('[1]TCE - ANEXO IV - Preencher'!K96="","",'[1]TCE - ANEXO IV - Preencher'!K96)</f>
        <v>45027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10364.790000000001</v>
      </c>
    </row>
    <row r="88" spans="1:12" s="8" customFormat="1" ht="19.5" customHeight="1" x14ac:dyDescent="0.2">
      <c r="A88" s="3">
        <f>IFERROR(VLOOKUP(B88,'[1]DADOS (OCULTAR)'!$Q$3:$S$135,3,0),"")</f>
        <v>9039744000194</v>
      </c>
      <c r="B88" s="4" t="str">
        <f>'[1]TCE - ANEXO IV - Preencher'!C97</f>
        <v>HOSPITAL E MATERNIDADE NOSSA SENHORA DO Ó - CESAC - CG Nº 013/2022</v>
      </c>
      <c r="C88" s="4" t="str">
        <f>'[1]TCE - ANEXO IV - Preencher'!E97</f>
        <v>5.16 - Serviços Médico-Hospitalares, Odotonlogia e Laboratoriais</v>
      </c>
      <c r="D88" s="3">
        <f>'[1]TCE - ANEXO IV - Preencher'!F97</f>
        <v>18835749000114</v>
      </c>
      <c r="E88" s="5" t="str">
        <f>'[1]TCE - ANEXO IV - Preencher'!G97</f>
        <v>JEMN SERVIÇOS MEDICOS LTDA ME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27</v>
      </c>
      <c r="I88" s="6">
        <f>IF('[1]TCE - ANEXO IV - Preencher'!K97="","",'[1]TCE - ANEXO IV - Preencher'!K97)</f>
        <v>45027</v>
      </c>
      <c r="J88" s="5">
        <f>'[1]TCE - ANEXO IV - Preencher'!L97</f>
        <v>0</v>
      </c>
      <c r="K88" s="5" t="str">
        <f>IF(F88="B",LEFT('[1]TCE - ANEXO IV - Preencher'!M97,2),IF(F88="S",LEFT('[1]TCE - ANEXO IV - Preencher'!M97,7),IF('[1]TCE - ANEXO IV - Preencher'!H97="","")))</f>
        <v>2602902</v>
      </c>
      <c r="L88" s="7">
        <f>'[1]TCE - ANEXO IV - Preencher'!N97</f>
        <v>8000</v>
      </c>
    </row>
    <row r="89" spans="1:12" s="8" customFormat="1" ht="19.5" customHeight="1" x14ac:dyDescent="0.2">
      <c r="A89" s="3">
        <f>IFERROR(VLOOKUP(B89,'[1]DADOS (OCULTAR)'!$Q$3:$S$135,3,0),"")</f>
        <v>9039744000194</v>
      </c>
      <c r="B89" s="4" t="str">
        <f>'[1]TCE - ANEXO IV - Preencher'!C98</f>
        <v>HOSPITAL E MATERNIDADE NOSSA SENHORA DO Ó - CESAC - CG Nº 013/2022</v>
      </c>
      <c r="C89" s="4" t="str">
        <f>'[1]TCE - ANEXO IV - Preencher'!E98</f>
        <v>5.16 - Serviços Médico-Hospitalares, Odotonlogia e Laboratoriais</v>
      </c>
      <c r="D89" s="3">
        <f>'[1]TCE - ANEXO IV - Preencher'!F98</f>
        <v>26245293000160</v>
      </c>
      <c r="E89" s="5" t="str">
        <f>'[1]TCE - ANEXO IV - Preencher'!G98</f>
        <v>LS PERNAMBUCO ASSISTENCIA MEDICA LTDA ME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3514</v>
      </c>
      <c r="I89" s="6">
        <f>IF('[1]TCE - ANEXO IV - Preencher'!K98="","",'[1]TCE - ANEXO IV - Preencher'!K98)</f>
        <v>45029</v>
      </c>
      <c r="J89" s="5">
        <f>'[1]TCE - ANEXO IV - Preencher'!L98</f>
        <v>0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18161.95</v>
      </c>
    </row>
    <row r="90" spans="1:12" s="8" customFormat="1" ht="19.5" customHeight="1" x14ac:dyDescent="0.2">
      <c r="A90" s="3">
        <f>IFERROR(VLOOKUP(B90,'[1]DADOS (OCULTAR)'!$Q$3:$S$135,3,0),"")</f>
        <v>9039744000194</v>
      </c>
      <c r="B90" s="4" t="str">
        <f>'[1]TCE - ANEXO IV - Preencher'!C99</f>
        <v>HOSPITAL E MATERNIDADE NOSSA SENHORA DO Ó - CESAC - CG Nº 013/2022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46560147000137</v>
      </c>
      <c r="E90" s="5" t="str">
        <f>'[1]TCE - ANEXO IV - Preencher'!G99</f>
        <v>MEDICALMED ATIVIDADES MÉDICAS LTDA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484</v>
      </c>
      <c r="I90" s="6">
        <f>IF('[1]TCE - ANEXO IV - Preencher'!K99="","",'[1]TCE - ANEXO IV - Preencher'!K99)</f>
        <v>45030</v>
      </c>
      <c r="J90" s="5">
        <f>'[1]TCE - ANEXO IV - Preencher'!L99</f>
        <v>0</v>
      </c>
      <c r="K90" s="5" t="str">
        <f>IF(F90="B",LEFT('[1]TCE - ANEXO IV - Preencher'!M99,2),IF(F90="S",LEFT('[1]TCE - ANEXO IV - Preencher'!M99,7),IF('[1]TCE - ANEXO IV - Preencher'!H99="","")))</f>
        <v>2609600</v>
      </c>
      <c r="L90" s="7">
        <f>'[1]TCE - ANEXO IV - Preencher'!N99</f>
        <v>10126.11</v>
      </c>
    </row>
    <row r="91" spans="1:12" s="8" customFormat="1" ht="19.5" customHeight="1" x14ac:dyDescent="0.2">
      <c r="A91" s="3">
        <f>IFERROR(VLOOKUP(B91,'[1]DADOS (OCULTAR)'!$Q$3:$S$135,3,0),"")</f>
        <v>9039744000194</v>
      </c>
      <c r="B91" s="4" t="str">
        <f>'[1]TCE - ANEXO IV - Preencher'!C100</f>
        <v>HOSPITAL E MATERNIDADE NOSSA SENHORA DO Ó - CESAC - CG Nº 013/2022</v>
      </c>
      <c r="C91" s="4" t="str">
        <f>'[1]TCE - ANEXO IV - Preencher'!E100</f>
        <v>5.16 - Serviços Médico-Hospitalares, Odotonlogia e Laboratoriais</v>
      </c>
      <c r="D91" s="3">
        <f>'[1]TCE - ANEXO IV - Preencher'!F100</f>
        <v>24881506000115</v>
      </c>
      <c r="E91" s="5" t="str">
        <f>'[1]TCE - ANEXO IV - Preencher'!G100</f>
        <v>MEDICANDO: ATENDIMENTO MEDICO ESPECIALIZADO LTDA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92</v>
      </c>
      <c r="I91" s="6">
        <f>IF('[1]TCE - ANEXO IV - Preencher'!K100="","",'[1]TCE - ANEXO IV - Preencher'!K100)</f>
        <v>45029</v>
      </c>
      <c r="J91" s="5">
        <f>'[1]TCE - ANEXO IV - Preencher'!L100</f>
        <v>0</v>
      </c>
      <c r="K91" s="5" t="str">
        <f>IF(F91="B",LEFT('[1]TCE - ANEXO IV - Preencher'!M100,2),IF(F91="S",LEFT('[1]TCE - ANEXO IV - Preencher'!M100,7),IF('[1]TCE - ANEXO IV - Preencher'!H100="","")))</f>
        <v xml:space="preserve">Olinda </v>
      </c>
      <c r="L91" s="7">
        <f>'[1]TCE - ANEXO IV - Preencher'!N100</f>
        <v>115059.83</v>
      </c>
    </row>
    <row r="92" spans="1:12" s="8" customFormat="1" ht="19.5" customHeight="1" x14ac:dyDescent="0.2">
      <c r="A92" s="3">
        <f>IFERROR(VLOOKUP(B92,'[1]DADOS (OCULTAR)'!$Q$3:$S$135,3,0),"")</f>
        <v>9039744000194</v>
      </c>
      <c r="B92" s="4" t="str">
        <f>'[1]TCE - ANEXO IV - Preencher'!C101</f>
        <v>HOSPITAL E MATERNIDADE NOSSA SENHORA DO Ó - CESAC - CG Nº 013/2022</v>
      </c>
      <c r="C92" s="4" t="str">
        <f>'[1]TCE - ANEXO IV - Preencher'!E101</f>
        <v>5.16 - Serviços Médico-Hospitalares, Odotonlogia e Laboratoriais</v>
      </c>
      <c r="D92" s="3">
        <f>'[1]TCE - ANEXO IV - Preencher'!F101</f>
        <v>24881506000115</v>
      </c>
      <c r="E92" s="5" t="str">
        <f>'[1]TCE - ANEXO IV - Preencher'!G101</f>
        <v>MEDICANDO: ATENDIMENTO MEDICO ESPECIALIZADO LTDA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93</v>
      </c>
      <c r="I92" s="6">
        <f>IF('[1]TCE - ANEXO IV - Preencher'!K101="","",'[1]TCE - ANEXO IV - Preencher'!K101)</f>
        <v>45029</v>
      </c>
      <c r="J92" s="5">
        <f>'[1]TCE - ANEXO IV - Preencher'!L101</f>
        <v>0</v>
      </c>
      <c r="K92" s="5" t="str">
        <f>IF(F92="B",LEFT('[1]TCE - ANEXO IV - Preencher'!M101,2),IF(F92="S",LEFT('[1]TCE - ANEXO IV - Preencher'!M101,7),IF('[1]TCE - ANEXO IV - Preencher'!H101="","")))</f>
        <v xml:space="preserve">Olinda </v>
      </c>
      <c r="L92" s="7">
        <f>'[1]TCE - ANEXO IV - Preencher'!N101</f>
        <v>2700</v>
      </c>
    </row>
    <row r="93" spans="1:12" s="8" customFormat="1" ht="19.5" customHeight="1" x14ac:dyDescent="0.2">
      <c r="A93" s="3">
        <f>IFERROR(VLOOKUP(B93,'[1]DADOS (OCULTAR)'!$Q$3:$S$135,3,0),"")</f>
        <v>9039744000194</v>
      </c>
      <c r="B93" s="4" t="str">
        <f>'[1]TCE - ANEXO IV - Preencher'!C102</f>
        <v>HOSPITAL E MATERNIDADE NOSSA SENHORA DO Ó - CESAC - CG Nº 013/2022</v>
      </c>
      <c r="C93" s="4" t="str">
        <f>'[1]TCE - ANEXO IV - Preencher'!E102</f>
        <v>5.16 - Serviços Médico-Hospitalares, Odotonlogia e Laboratoriais</v>
      </c>
      <c r="D93" s="3">
        <f>'[1]TCE - ANEXO IV - Preencher'!F102</f>
        <v>29758485000169</v>
      </c>
      <c r="E93" s="5" t="str">
        <f>'[1]TCE - ANEXO IV - Preencher'!G102</f>
        <v>PALM SERVIÇOS DE DIAGNOSTICOS LTDA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556</v>
      </c>
      <c r="I93" s="6">
        <f>IF('[1]TCE - ANEXO IV - Preencher'!K102="","",'[1]TCE - ANEXO IV - Preencher'!K102)</f>
        <v>45019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15840</v>
      </c>
    </row>
    <row r="94" spans="1:12" s="8" customFormat="1" ht="19.5" customHeight="1" x14ac:dyDescent="0.2">
      <c r="A94" s="3">
        <f>IFERROR(VLOOKUP(B94,'[1]DADOS (OCULTAR)'!$Q$3:$S$135,3,0),"")</f>
        <v>9039744000194</v>
      </c>
      <c r="B94" s="4" t="str">
        <f>'[1]TCE - ANEXO IV - Preencher'!C103</f>
        <v>HOSPITAL E MATERNIDADE NOSSA SENHORA DO Ó - CESAC - CG Nº 013/2022</v>
      </c>
      <c r="C94" s="4" t="str">
        <f>'[1]TCE - ANEXO IV - Preencher'!E103</f>
        <v>5.16 - Serviços Médico-Hospitalares, Odotonlogia e Laboratoriais</v>
      </c>
      <c r="D94" s="3">
        <f>'[1]TCE - ANEXO IV - Preencher'!F103</f>
        <v>43644880000141</v>
      </c>
      <c r="E94" s="5" t="str">
        <f>'[1]TCE - ANEXO IV - Preencher'!G103</f>
        <v>PORTALMED ATIVIDADES MEDICAS LTDA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177</v>
      </c>
      <c r="I94" s="6">
        <f>IF('[1]TCE - ANEXO IV - Preencher'!K103="","",'[1]TCE - ANEXO IV - Preencher'!K103)</f>
        <v>45035</v>
      </c>
      <c r="J94" s="5">
        <f>'[1]TCE - ANEXO IV - Preencher'!L103</f>
        <v>0</v>
      </c>
      <c r="K94" s="5" t="str">
        <f>IF(F94="B",LEFT('[1]TCE - ANEXO IV - Preencher'!M103,2),IF(F94="S",LEFT('[1]TCE - ANEXO IV - Preencher'!M103,7),IF('[1]TCE - ANEXO IV - Preencher'!H103="","")))</f>
        <v>2609600</v>
      </c>
      <c r="L94" s="7">
        <f>'[1]TCE - ANEXO IV - Preencher'!N103</f>
        <v>24327.11</v>
      </c>
    </row>
    <row r="95" spans="1:12" s="8" customFormat="1" ht="19.5" customHeight="1" x14ac:dyDescent="0.2">
      <c r="A95" s="3">
        <f>IFERROR(VLOOKUP(B95,'[1]DADOS (OCULTAR)'!$Q$3:$S$135,3,0),"")</f>
        <v>9039744000194</v>
      </c>
      <c r="B95" s="4" t="str">
        <f>'[1]TCE - ANEXO IV - Preencher'!C104</f>
        <v>HOSPITAL E MATERNIDADE NOSSA SENHORA DO Ó - CESAC - CG Nº 013/2022</v>
      </c>
      <c r="C95" s="4" t="str">
        <f>'[1]TCE - ANEXO IV - Preencher'!E104</f>
        <v>5.16 - Serviços Médico-Hospitalares, Odotonlogia e Laboratoriais</v>
      </c>
      <c r="D95" s="3">
        <f>'[1]TCE - ANEXO IV - Preencher'!F104</f>
        <v>39571322000126</v>
      </c>
      <c r="E95" s="5" t="str">
        <f>'[1]TCE - ANEXO IV - Preencher'!G104</f>
        <v>PROGRAMAMED CONSULTAS MEDICAS LTDA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442</v>
      </c>
      <c r="I95" s="6">
        <f>IF('[1]TCE - ANEXO IV - Preencher'!K104="","",'[1]TCE - ANEXO IV - Preencher'!K104)</f>
        <v>45030</v>
      </c>
      <c r="J95" s="5">
        <f>'[1]TCE - ANEXO IV - Preencher'!L104</f>
        <v>0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6603.64</v>
      </c>
    </row>
    <row r="96" spans="1:12" s="8" customFormat="1" ht="19.5" customHeight="1" x14ac:dyDescent="0.2">
      <c r="A96" s="3">
        <f>IFERROR(VLOOKUP(B96,'[1]DADOS (OCULTAR)'!$Q$3:$S$135,3,0),"")</f>
        <v>9039744000194</v>
      </c>
      <c r="B96" s="4" t="str">
        <f>'[1]TCE - ANEXO IV - Preencher'!C105</f>
        <v>HOSPITAL E MATERNIDADE NOSSA SENHORA DO Ó - CESAC - CG Nº 013/2022</v>
      </c>
      <c r="C96" s="4" t="str">
        <f>'[1]TCE - ANEXO IV - Preencher'!E105</f>
        <v>5.16 - Serviços Médico-Hospitalares, Odotonlogia e Laboratoriais</v>
      </c>
      <c r="D96" s="3">
        <f>'[1]TCE - ANEXO IV - Preencher'!F105</f>
        <v>34958308000166</v>
      </c>
      <c r="E96" s="5" t="str">
        <f>'[1]TCE - ANEXO IV - Preencher'!G105</f>
        <v>SEMEAR SERVIÇOS DE SAUDE LTDA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333</v>
      </c>
      <c r="I96" s="6">
        <f>IF('[1]TCE - ANEXO IV - Preencher'!K105="","",'[1]TCE - ANEXO IV - Preencher'!K105)</f>
        <v>45028</v>
      </c>
      <c r="J96" s="5">
        <f>'[1]TCE - ANEXO IV - Preencher'!L105</f>
        <v>0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15853.32</v>
      </c>
    </row>
    <row r="97" spans="1:12" s="8" customFormat="1" ht="19.5" customHeight="1" x14ac:dyDescent="0.2">
      <c r="A97" s="3">
        <f>IFERROR(VLOOKUP(B97,'[1]DADOS (OCULTAR)'!$Q$3:$S$135,3,0),"")</f>
        <v>9039744000194</v>
      </c>
      <c r="B97" s="4" t="str">
        <f>'[1]TCE - ANEXO IV - Preencher'!C106</f>
        <v>HOSPITAL E MATERNIDADE NOSSA SENHORA DO Ó - CESAC - CG Nº 013/2022</v>
      </c>
      <c r="C97" s="4" t="str">
        <f>'[1]TCE - ANEXO IV - Preencher'!E106</f>
        <v>5.16 - Serviços Médico-Hospitalares, Odotonlogia e Laboratoriais</v>
      </c>
      <c r="D97" s="3">
        <f>'[1]TCE - ANEXO IV - Preencher'!F106</f>
        <v>29482450000140</v>
      </c>
      <c r="E97" s="5" t="str">
        <f>'[1]TCE - ANEXO IV - Preencher'!G106</f>
        <v>T MAIS CLINICA MEDICA LTDA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232</v>
      </c>
      <c r="I97" s="6">
        <f>IF('[1]TCE - ANEXO IV - Preencher'!K106="","",'[1]TCE - ANEXO IV - Preencher'!K106)</f>
        <v>45031</v>
      </c>
      <c r="J97" s="5">
        <f>'[1]TCE - ANEXO IV - Preencher'!L106</f>
        <v>0</v>
      </c>
      <c r="K97" s="5" t="str">
        <f>IF(F97="B",LEFT('[1]TCE - ANEXO IV - Preencher'!M106,2),IF(F97="S",LEFT('[1]TCE - ANEXO IV - Preencher'!M106,7),IF('[1]TCE - ANEXO IV - Preencher'!H106="","")))</f>
        <v>2602902</v>
      </c>
      <c r="L97" s="7">
        <f>'[1]TCE - ANEXO IV - Preencher'!N106</f>
        <v>133291</v>
      </c>
    </row>
    <row r="98" spans="1:12" s="8" customFormat="1" ht="19.5" customHeight="1" x14ac:dyDescent="0.2">
      <c r="A98" s="3">
        <f>IFERROR(VLOOKUP(B98,'[1]DADOS (OCULTAR)'!$Q$3:$S$135,3,0),"")</f>
        <v>9039744000194</v>
      </c>
      <c r="B98" s="4" t="str">
        <f>'[1]TCE - ANEXO IV - Preencher'!C107</f>
        <v>HOSPITAL E MATERNIDADE NOSSA SENHORA DO Ó - CESAC - CG Nº 013/2022</v>
      </c>
      <c r="C98" s="4" t="str">
        <f>'[1]TCE - ANEXO IV - Preencher'!E107</f>
        <v>5.16 - Serviços Médico-Hospitalares, Odotonlogia e Laboratoriais</v>
      </c>
      <c r="D98" s="3">
        <f>'[1]TCE - ANEXO IV - Preencher'!F107</f>
        <v>41812672000189</v>
      </c>
      <c r="E98" s="5" t="str">
        <f>'[1]TCE - ANEXO IV - Preencher'!G107</f>
        <v>TAVARESC+ SERVICOS MEDICOS LTDA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25</v>
      </c>
      <c r="I98" s="6">
        <f>IF('[1]TCE - ANEXO IV - Preencher'!K107="","",'[1]TCE - ANEXO IV - Preencher'!K107)</f>
        <v>45028</v>
      </c>
      <c r="J98" s="5">
        <f>'[1]TCE - ANEXO IV - Preencher'!L107</f>
        <v>0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13757.29</v>
      </c>
    </row>
    <row r="99" spans="1:12" s="8" customFormat="1" ht="19.5" customHeight="1" x14ac:dyDescent="0.2">
      <c r="A99" s="3">
        <f>IFERROR(VLOOKUP(B99,'[1]DADOS (OCULTAR)'!$Q$3:$S$135,3,0),"")</f>
        <v>9039744000194</v>
      </c>
      <c r="B99" s="4" t="str">
        <f>'[1]TCE - ANEXO IV - Preencher'!C108</f>
        <v>HOSPITAL E MATERNIDADE NOSSA SENHORA DO Ó - CESAC - CG Nº 013/2022</v>
      </c>
      <c r="C99" s="4" t="str">
        <f>'[1]TCE - ANEXO IV - Preencher'!E108</f>
        <v>5.16 - Serviços Médico-Hospitalares, Odotonlogia e Laboratoriais</v>
      </c>
      <c r="D99" s="3">
        <f>'[1]TCE - ANEXO IV - Preencher'!F108</f>
        <v>39843830000116</v>
      </c>
      <c r="E99" s="5" t="str">
        <f>'[1]TCE - ANEXO IV - Preencher'!G108</f>
        <v>UMANICLINICA SERVIÇOS MEDICOS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172</v>
      </c>
      <c r="I99" s="6">
        <f>IF('[1]TCE - ANEXO IV - Preencher'!K108="","",'[1]TCE - ANEXO IV - Preencher'!K108)</f>
        <v>45030</v>
      </c>
      <c r="J99" s="5">
        <f>'[1]TCE - ANEXO IV - Preencher'!L108</f>
        <v>0</v>
      </c>
      <c r="K99" s="5" t="str">
        <f>IF(F99="B",LEFT('[1]TCE - ANEXO IV - Preencher'!M108,2),IF(F99="S",LEFT('[1]TCE - ANEXO IV - Preencher'!M108,7),IF('[1]TCE - ANEXO IV - Preencher'!H108="","")))</f>
        <v>2609600</v>
      </c>
      <c r="L99" s="7">
        <f>'[1]TCE - ANEXO IV - Preencher'!N108</f>
        <v>10126.11</v>
      </c>
    </row>
    <row r="100" spans="1:12" s="8" customFormat="1" ht="19.5" customHeight="1" x14ac:dyDescent="0.2">
      <c r="A100" s="3">
        <f>IFERROR(VLOOKUP(B100,'[1]DADOS (OCULTAR)'!$Q$3:$S$135,3,0),"")</f>
        <v>9039744000194</v>
      </c>
      <c r="B100" s="4" t="str">
        <f>'[1]TCE - ANEXO IV - Preencher'!C109</f>
        <v>HOSPITAL E MATERNIDADE NOSSA SENHORA DO Ó - CESAC - CG Nº 013/2022</v>
      </c>
      <c r="C100" s="4" t="str">
        <f>'[1]TCE - ANEXO IV - Preencher'!E109</f>
        <v>5.16 - Serviços Médico-Hospitalares, Odotonlogia e Laboratoriais</v>
      </c>
      <c r="D100" s="3">
        <f>'[1]TCE - ANEXO IV - Preencher'!F109</f>
        <v>13575825000186</v>
      </c>
      <c r="E100" s="5" t="str">
        <f>'[1]TCE - ANEXO IV - Preencher'!G109</f>
        <v>VEIGA E LIMA CIRURGIA E CLINICA MEDICA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907</v>
      </c>
      <c r="I100" s="6">
        <f>IF('[1]TCE - ANEXO IV - Preencher'!K109="","",'[1]TCE - ANEXO IV - Preencher'!K109)</f>
        <v>45033</v>
      </c>
      <c r="J100" s="5">
        <f>'[1]TCE - ANEXO IV - Preencher'!L109</f>
        <v>0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39567.78</v>
      </c>
    </row>
    <row r="101" spans="1:12" s="8" customFormat="1" ht="19.5" customHeight="1" x14ac:dyDescent="0.2">
      <c r="A101" s="3">
        <f>IFERROR(VLOOKUP(B101,'[1]DADOS (OCULTAR)'!$Q$3:$S$135,3,0),"")</f>
        <v>9039744000194</v>
      </c>
      <c r="B101" s="4" t="str">
        <f>'[1]TCE - ANEXO IV - Preencher'!C110</f>
        <v>HOSPITAL E MATERNIDADE NOSSA SENHORA DO Ó - CESAC - CG Nº 013/2022</v>
      </c>
      <c r="C101" s="4" t="str">
        <f>'[1]TCE - ANEXO IV - Preencher'!E110</f>
        <v>5.16 - Serviços Médico-Hospitalares, Odotonlogia e Laboratoriais</v>
      </c>
      <c r="D101" s="3">
        <f>'[1]TCE - ANEXO IV - Preencher'!F110</f>
        <v>45018032000152</v>
      </c>
      <c r="E101" s="5" t="str">
        <f>'[1]TCE - ANEXO IV - Preencher'!G110</f>
        <v>VIVAMED ATIVIDADES MEDICAS LTDA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140</v>
      </c>
      <c r="I101" s="6">
        <f>IF('[1]TCE - ANEXO IV - Preencher'!K110="","",'[1]TCE - ANEXO IV - Preencher'!K110)</f>
        <v>45034</v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26985.42</v>
      </c>
    </row>
    <row r="102" spans="1:12" s="8" customFormat="1" ht="19.5" customHeight="1" x14ac:dyDescent="0.2">
      <c r="A102" s="3">
        <f>IFERROR(VLOOKUP(B102,'[1]DADOS (OCULTAR)'!$Q$3:$S$135,3,0),"")</f>
        <v>9039744000194</v>
      </c>
      <c r="B102" s="4" t="str">
        <f>'[1]TCE - ANEXO IV - Preencher'!C111</f>
        <v>HOSPITAL E MATERNIDADE NOSSA SENHORA DO Ó - CESAC - CG Nº 013/2022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4539279016211</v>
      </c>
      <c r="E102" s="5" t="str">
        <f>'[1]TCE - ANEXO IV - Preencher'!G111</f>
        <v>CIENTIFICALAB PRODUTOS LABORATORIAIS E SISTEMAS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162</v>
      </c>
      <c r="I102" s="6">
        <f>IF('[1]TCE - ANEXO IV - Preencher'!K111="","",'[1]TCE - ANEXO IV - Preencher'!K111)</f>
        <v>45022</v>
      </c>
      <c r="J102" s="5">
        <f>'[1]TCE - ANEXO IV - Preencher'!L111</f>
        <v>0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21310.76</v>
      </c>
    </row>
    <row r="103" spans="1:12" s="8" customFormat="1" ht="19.5" customHeight="1" x14ac:dyDescent="0.2">
      <c r="A103" s="3">
        <f>IFERROR(VLOOKUP(B103,'[1]DADOS (OCULTAR)'!$Q$3:$S$135,3,0),"")</f>
        <v>9039744000194</v>
      </c>
      <c r="B103" s="4" t="str">
        <f>'[1]TCE - ANEXO IV - Preencher'!C112</f>
        <v>HOSPITAL E MATERNIDADE NOSSA SENHORA DO Ó - CESAC - CG Nº 013/2022</v>
      </c>
      <c r="C103" s="4" t="str">
        <f>'[1]TCE - ANEXO IV - Preencher'!E112</f>
        <v>5.8 - Locação de Veículos Automotores</v>
      </c>
      <c r="D103" s="3">
        <f>'[1]TCE - ANEXO IV - Preencher'!F112</f>
        <v>8283066000148</v>
      </c>
      <c r="E103" s="5" t="str">
        <f>'[1]TCE - ANEXO IV - Preencher'!G112</f>
        <v>HOSPMEDIC INDUSTRIA E COMERCIO DE PRODUTOS PARA SAUDE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108</v>
      </c>
      <c r="I103" s="6">
        <f>IF('[1]TCE - ANEXO IV - Preencher'!K112="","",'[1]TCE - ANEXO IV - Preencher'!K112)</f>
        <v>45026</v>
      </c>
      <c r="J103" s="5">
        <f>'[1]TCE - ANEXO IV - Preencher'!L112</f>
        <v>0</v>
      </c>
      <c r="K103" s="5" t="str">
        <f>IF(F103="B",LEFT('[1]TCE - ANEXO IV - Preencher'!M112,2),IF(F103="S",LEFT('[1]TCE - ANEXO IV - Preencher'!M112,7),IF('[1]TCE - ANEXO IV - Preencher'!H112="","")))</f>
        <v>2607752</v>
      </c>
      <c r="L103" s="7">
        <f>'[1]TCE - ANEXO IV - Preencher'!N112</f>
        <v>9608.09</v>
      </c>
    </row>
    <row r="104" spans="1:12" s="8" customFormat="1" ht="19.5" customHeight="1" x14ac:dyDescent="0.2">
      <c r="A104" s="3">
        <f>IFERROR(VLOOKUP(B104,'[1]DADOS (OCULTAR)'!$Q$3:$S$135,3,0),"")</f>
        <v>9039744000194</v>
      </c>
      <c r="B104" s="4" t="str">
        <f>'[1]TCE - ANEXO IV - Preencher'!C113</f>
        <v>HOSPITAL E MATERNIDADE NOSSA SENHORA DO Ó - CESAC - CG Nº 013/2022</v>
      </c>
      <c r="C104" s="4" t="str">
        <f>'[1]TCE - ANEXO IV - Preencher'!E113</f>
        <v>5.8 - Locação de Veículos Automotores</v>
      </c>
      <c r="D104" s="3">
        <f>'[1]TCE - ANEXO IV - Preencher'!F113</f>
        <v>13097538000108</v>
      </c>
      <c r="E104" s="5" t="str">
        <f>'[1]TCE - ANEXO IV - Preencher'!G113</f>
        <v>MAIS VIDA SERVICOS DE SAUDE LTDA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9050</v>
      </c>
      <c r="I104" s="6">
        <f>IF('[1]TCE - ANEXO IV - Preencher'!K113="","",'[1]TCE - ANEXO IV - Preencher'!K113)</f>
        <v>45035</v>
      </c>
      <c r="J104" s="5">
        <f>'[1]TCE - ANEXO IV - Preencher'!L113</f>
        <v>0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3919.64</v>
      </c>
    </row>
    <row r="105" spans="1:12" s="8" customFormat="1" ht="19.5" customHeight="1" x14ac:dyDescent="0.2">
      <c r="A105" s="3">
        <f>IFERROR(VLOOKUP(B105,'[1]DADOS (OCULTAR)'!$Q$3:$S$135,3,0),"")</f>
        <v>9039744000194</v>
      </c>
      <c r="B105" s="4" t="str">
        <f>'[1]TCE - ANEXO IV - Preencher'!C114</f>
        <v>HOSPITAL E MATERNIDADE NOSSA SENHORA DO Ó - CESAC - CG Nº 013/2022</v>
      </c>
      <c r="C105" s="4" t="str">
        <f>'[1]TCE - ANEXO IV - Preencher'!E114</f>
        <v>5.99 - Outros Serviços de Terceiros Pessoa Jurídica</v>
      </c>
      <c r="D105" s="3">
        <f>'[1]TCE - ANEXO IV - Preencher'!F114</f>
        <v>11733680000179</v>
      </c>
      <c r="E105" s="5" t="str">
        <f>'[1]TCE - ANEXO IV - Preencher'!G114</f>
        <v>DAVITA SERVIÇOS DE NEFROLOGIA BOA VISTA LTDA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2507</v>
      </c>
      <c r="I105" s="6">
        <f>IF('[1]TCE - ANEXO IV - Preencher'!K114="","",'[1]TCE - ANEXO IV - Preencher'!K114)</f>
        <v>45021</v>
      </c>
      <c r="J105" s="5">
        <f>'[1]TCE - ANEXO IV - Preencher'!L114</f>
        <v>0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18916.099999999999</v>
      </c>
    </row>
    <row r="106" spans="1:12" s="8" customFormat="1" ht="19.5" customHeight="1" x14ac:dyDescent="0.2">
      <c r="A106" s="3">
        <f>IFERROR(VLOOKUP(B106,'[1]DADOS (OCULTAR)'!$Q$3:$S$135,3,0),"")</f>
        <v>9039744000194</v>
      </c>
      <c r="B106" s="4" t="str">
        <f>'[1]TCE - ANEXO IV - Preencher'!C115</f>
        <v>HOSPITAL E MATERNIDADE NOSSA SENHORA DO Ó - CESAC - CG Nº 013/2022</v>
      </c>
      <c r="C106" s="4" t="str">
        <f>'[1]TCE - ANEXO IV - Preencher'!E115</f>
        <v>5.10 - Detetização/Tratamento de Resíduos e Afins</v>
      </c>
      <c r="D106" s="3">
        <f>'[1]TCE - ANEXO IV - Preencher'!F115</f>
        <v>11863530000180</v>
      </c>
      <c r="E106" s="5" t="str">
        <f>'[1]TCE - ANEXO IV - Preencher'!G115</f>
        <v>BRASCON GESTAO AMBIENTAL LTDA</v>
      </c>
      <c r="F106" s="5" t="str">
        <f>'[1]TCE - ANEXO IV - Preencher'!H115</f>
        <v>S</v>
      </c>
      <c r="G106" s="5" t="str">
        <f>'[1]TCE - ANEXO IV - Preencher'!I115</f>
        <v>S</v>
      </c>
      <c r="H106" s="5">
        <f>'[1]TCE - ANEXO IV - Preencher'!J115</f>
        <v>147233</v>
      </c>
      <c r="I106" s="6">
        <f>IF('[1]TCE - ANEXO IV - Preencher'!K115="","",'[1]TCE - ANEXO IV - Preencher'!K115)</f>
        <v>45019</v>
      </c>
      <c r="J106" s="5">
        <f>'[1]TCE - ANEXO IV - Preencher'!L115</f>
        <v>0</v>
      </c>
      <c r="K106" s="5" t="str">
        <f>IF(F106="B",LEFT('[1]TCE - ANEXO IV - Preencher'!M115,2),IF(F106="S",LEFT('[1]TCE - ANEXO IV - Preencher'!M115,7),IF('[1]TCE - ANEXO IV - Preencher'!H115="","")))</f>
        <v>2611309</v>
      </c>
      <c r="L106" s="7">
        <f>'[1]TCE - ANEXO IV - Preencher'!N115</f>
        <v>4139.93</v>
      </c>
    </row>
    <row r="107" spans="1:12" s="8" customFormat="1" ht="19.5" customHeight="1" x14ac:dyDescent="0.2">
      <c r="A107" s="3">
        <f>IFERROR(VLOOKUP(B107,'[1]DADOS (OCULTAR)'!$Q$3:$S$135,3,0),"")</f>
        <v>9039744000194</v>
      </c>
      <c r="B107" s="4" t="str">
        <f>'[1]TCE - ANEXO IV - Preencher'!C116</f>
        <v>HOSPITAL E MATERNIDADE NOSSA SENHORA DO Ó - CESAC - CG Nº 013/2022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5020356000100</v>
      </c>
      <c r="E107" s="5" t="str">
        <f>'[1]TCE - ANEXO IV - Preencher'!G116</f>
        <v>BID COMERCIO E SERV EM TECN DA INFORMACAO LTDA</v>
      </c>
      <c r="F107" s="5" t="str">
        <f>'[1]TCE - ANEXO IV - Preencher'!H116</f>
        <v>S</v>
      </c>
      <c r="G107" s="5" t="str">
        <f>'[1]TCE - ANEXO IV - Preencher'!I116</f>
        <v>S</v>
      </c>
      <c r="H107" s="5">
        <f>'[1]TCE - ANEXO IV - Preencher'!J116</f>
        <v>223</v>
      </c>
      <c r="I107" s="6">
        <f>IF('[1]TCE - ANEXO IV - Preencher'!K116="","",'[1]TCE - ANEXO IV - Preencher'!K116)</f>
        <v>45021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1450</v>
      </c>
    </row>
    <row r="108" spans="1:12" s="8" customFormat="1" ht="19.5" customHeight="1" x14ac:dyDescent="0.2">
      <c r="A108" s="3">
        <f>IFERROR(VLOOKUP(B108,'[1]DADOS (OCULTAR)'!$Q$3:$S$135,3,0),"")</f>
        <v>9039744000194</v>
      </c>
      <c r="B108" s="4" t="str">
        <f>'[1]TCE - ANEXO IV - Preencher'!C117</f>
        <v>HOSPITAL E MATERNIDADE NOSSA SENHORA DO Ó - CESAC - CG Nº 013/2022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92306257000780</v>
      </c>
      <c r="E108" s="5" t="str">
        <f>'[1]TCE - ANEXO IV - Preencher'!G117</f>
        <v>MV INFORMATICA NORDESTE LTDA</v>
      </c>
      <c r="F108" s="5" t="str">
        <f>'[1]TCE - ANEXO IV - Preencher'!H117</f>
        <v>S</v>
      </c>
      <c r="G108" s="5" t="str">
        <f>'[1]TCE - ANEXO IV - Preencher'!I117</f>
        <v>S</v>
      </c>
      <c r="H108" s="5">
        <f>'[1]TCE - ANEXO IV - Preencher'!J117</f>
        <v>54688</v>
      </c>
      <c r="I108" s="6">
        <f>IF('[1]TCE - ANEXO IV - Preencher'!K117="","",'[1]TCE - ANEXO IV - Preencher'!K117)</f>
        <v>45024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12500</v>
      </c>
    </row>
    <row r="109" spans="1:12" s="8" customFormat="1" ht="19.5" customHeight="1" x14ac:dyDescent="0.2">
      <c r="A109" s="3">
        <f>IFERROR(VLOOKUP(B109,'[1]DADOS (OCULTAR)'!$Q$3:$S$135,3,0),"")</f>
        <v>9039744000194</v>
      </c>
      <c r="B109" s="4" t="str">
        <f>'[1]TCE - ANEXO IV - Preencher'!C118</f>
        <v>HOSPITAL E MATERNIDADE NOSSA SENHORA DO Ó - CESAC - CG Nº 013/2022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9236362000150</v>
      </c>
      <c r="E109" s="5" t="str">
        <f>'[1]TCE - ANEXO IV - Preencher'!G118</f>
        <v>SELECTY TECNOLOGIA PARA RH LTDA-ME</v>
      </c>
      <c r="F109" s="5" t="str">
        <f>'[1]TCE - ANEXO IV - Preencher'!H118</f>
        <v>S</v>
      </c>
      <c r="G109" s="5" t="str">
        <f>'[1]TCE - ANEXO IV - Preencher'!I118</f>
        <v>S</v>
      </c>
      <c r="H109" s="5">
        <f>'[1]TCE - ANEXO IV - Preencher'!J118</f>
        <v>7758</v>
      </c>
      <c r="I109" s="6">
        <f>IF('[1]TCE - ANEXO IV - Preencher'!K118="","",'[1]TCE - ANEXO IV - Preencher'!K118)</f>
        <v>45017</v>
      </c>
      <c r="J109" s="5">
        <f>'[1]TCE - ANEXO IV - Preencher'!L118</f>
        <v>0</v>
      </c>
      <c r="K109" s="5" t="str">
        <f>IF(F109="B",LEFT('[1]TCE - ANEXO IV - Preencher'!M118,2),IF(F109="S",LEFT('[1]TCE - ANEXO IV - Preencher'!M118,7),IF('[1]TCE - ANEXO IV - Preencher'!H118="","")))</f>
        <v>4106902</v>
      </c>
      <c r="L109" s="7">
        <f>'[1]TCE - ANEXO IV - Preencher'!N118</f>
        <v>228</v>
      </c>
    </row>
    <row r="110" spans="1:12" s="8" customFormat="1" ht="19.5" customHeight="1" x14ac:dyDescent="0.2">
      <c r="A110" s="3">
        <f>IFERROR(VLOOKUP(B110,'[1]DADOS (OCULTAR)'!$Q$3:$S$135,3,0),"")</f>
        <v>9039744000194</v>
      </c>
      <c r="B110" s="4" t="str">
        <f>'[1]TCE - ANEXO IV - Preencher'!C119</f>
        <v>HOSPITAL E MATERNIDADE NOSSA SENHORA DO Ó - CESAC - CG Nº 013/2022</v>
      </c>
      <c r="C110" s="4" t="str">
        <f>'[1]TCE - ANEXO IV - Preencher'!E119</f>
        <v>5.17 - Manutenção de Software, Certificação Digital e Microfilmagem</v>
      </c>
      <c r="D110" s="3">
        <f>'[1]TCE - ANEXO IV - Preencher'!F119</f>
        <v>5401067000151</v>
      </c>
      <c r="E110" s="5" t="str">
        <f>'[1]TCE - ANEXO IV - Preencher'!G119</f>
        <v>TEIKO SOLUÇÕES EM TECNOLOGIA DA INFORMAÇÃO LTDA</v>
      </c>
      <c r="F110" s="5" t="str">
        <f>'[1]TCE - ANEXO IV - Preencher'!H119</f>
        <v>S</v>
      </c>
      <c r="G110" s="5" t="str">
        <f>'[1]TCE - ANEXO IV - Preencher'!I119</f>
        <v>S</v>
      </c>
      <c r="H110" s="5">
        <f>'[1]TCE - ANEXO IV - Preencher'!J119</f>
        <v>27987</v>
      </c>
      <c r="I110" s="6">
        <f>IF('[1]TCE - ANEXO IV - Preencher'!K119="","",'[1]TCE - ANEXO IV - Preencher'!K119)</f>
        <v>44986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3315</v>
      </c>
    </row>
    <row r="111" spans="1:12" s="8" customFormat="1" ht="19.5" customHeight="1" x14ac:dyDescent="0.2">
      <c r="A111" s="3">
        <f>IFERROR(VLOOKUP(B111,'[1]DADOS (OCULTAR)'!$Q$3:$S$135,3,0),"")</f>
        <v>9039744000194</v>
      </c>
      <c r="B111" s="4" t="str">
        <f>'[1]TCE - ANEXO IV - Preencher'!C120</f>
        <v>HOSPITAL E MATERNIDADE NOSSA SENHORA DO Ó - CESAC - CG Nº 013/2022</v>
      </c>
      <c r="C111" s="4" t="str">
        <f>'[1]TCE - ANEXO IV - Preencher'!E120</f>
        <v>5.22 - Vigilância Ostensiva / Monitorada</v>
      </c>
      <c r="D111" s="3">
        <f>'[1]TCE - ANEXO IV - Preencher'!F120</f>
        <v>35188179000137</v>
      </c>
      <c r="E111" s="5" t="str">
        <f>'[1]TCE - ANEXO IV - Preencher'!G120</f>
        <v>USINA SEGURANÇA DE VALORES LTDA</v>
      </c>
      <c r="F111" s="5" t="str">
        <f>'[1]TCE - ANEXO IV - Preencher'!H120</f>
        <v>S</v>
      </c>
      <c r="G111" s="5" t="str">
        <f>'[1]TCE - ANEXO IV - Preencher'!I120</f>
        <v>S</v>
      </c>
      <c r="H111" s="5">
        <f>'[1]TCE - ANEXO IV - Preencher'!J120</f>
        <v>228</v>
      </c>
      <c r="I111" s="6">
        <f>IF('[1]TCE - ANEXO IV - Preencher'!K120="","",'[1]TCE - ANEXO IV - Preencher'!K120)</f>
        <v>45019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18300</v>
      </c>
    </row>
    <row r="112" spans="1:12" s="8" customFormat="1" ht="19.5" customHeight="1" x14ac:dyDescent="0.2">
      <c r="A112" s="3">
        <f>IFERROR(VLOOKUP(B112,'[1]DADOS (OCULTAR)'!$Q$3:$S$135,3,0),"")</f>
        <v>9039744000194</v>
      </c>
      <c r="B112" s="4" t="str">
        <f>'[1]TCE - ANEXO IV - Preencher'!C121</f>
        <v>HOSPITAL E MATERNIDADE NOSSA SENHORA DO Ó - CESAC - CG Nº 013/2022</v>
      </c>
      <c r="C112" s="4" t="str">
        <f>'[1]TCE - ANEXO IV - Preencher'!E121</f>
        <v>5.10 - Detetização/Tratamento de Resíduos e Afins</v>
      </c>
      <c r="D112" s="3">
        <f>'[1]TCE - ANEXO IV - Preencher'!F121</f>
        <v>10333266000100</v>
      </c>
      <c r="E112" s="5" t="str">
        <f>'[1]TCE - ANEXO IV - Preencher'!G121</f>
        <v>Carlos Antonio de Oliveira Milet Junior-Me</v>
      </c>
      <c r="F112" s="5" t="str">
        <f>'[1]TCE - ANEXO IV - Preencher'!H121</f>
        <v>S</v>
      </c>
      <c r="G112" s="5" t="str">
        <f>'[1]TCE - ANEXO IV - Preencher'!I121</f>
        <v>S</v>
      </c>
      <c r="H112" s="5">
        <f>'[1]TCE - ANEXO IV - Preencher'!J121</f>
        <v>10111</v>
      </c>
      <c r="I112" s="6">
        <f>IF('[1]TCE - ANEXO IV - Preencher'!K121="","",'[1]TCE - ANEXO IV - Preencher'!K121)</f>
        <v>45012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250</v>
      </c>
    </row>
    <row r="113" spans="1:12" s="8" customFormat="1" ht="19.5" customHeight="1" x14ac:dyDescent="0.2">
      <c r="A113" s="3">
        <f>IFERROR(VLOOKUP(B113,'[1]DADOS (OCULTAR)'!$Q$3:$S$135,3,0),"")</f>
        <v>9039744000194</v>
      </c>
      <c r="B113" s="4" t="str">
        <f>'[1]TCE - ANEXO IV - Preencher'!C122</f>
        <v>HOSPITAL E MATERNIDADE NOSSA SENHORA DO Ó - CESAC - CG Nº 013/2022</v>
      </c>
      <c r="C113" s="4" t="str">
        <f>'[1]TCE - ANEXO IV - Preencher'!E122</f>
        <v>5.23 - Limpeza e Conservação</v>
      </c>
      <c r="D113" s="3">
        <f>'[1]TCE - ANEXO IV - Preencher'!F122</f>
        <v>10229013000190</v>
      </c>
      <c r="E113" s="5" t="str">
        <f>'[1]TCE - ANEXO IV - Preencher'!G122</f>
        <v>INTERCLEAN ADMINISTRACAO LTDA ME</v>
      </c>
      <c r="F113" s="5" t="str">
        <f>'[1]TCE - ANEXO IV - Preencher'!H122</f>
        <v>S</v>
      </c>
      <c r="G113" s="5" t="str">
        <f>'[1]TCE - ANEXO IV - Preencher'!I122</f>
        <v>S</v>
      </c>
      <c r="H113" s="5">
        <f>'[1]TCE - ANEXO IV - Preencher'!J122</f>
        <v>862</v>
      </c>
      <c r="I113" s="6">
        <f>IF('[1]TCE - ANEXO IV - Preencher'!K122="","",'[1]TCE - ANEXO IV - Preencher'!K122)</f>
        <v>45019</v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94268.6</v>
      </c>
    </row>
    <row r="114" spans="1:12" s="8" customFormat="1" ht="19.5" customHeight="1" x14ac:dyDescent="0.2">
      <c r="A114" s="3">
        <f>IFERROR(VLOOKUP(B114,'[1]DADOS (OCULTAR)'!$Q$3:$S$135,3,0),"")</f>
        <v>9039744000194</v>
      </c>
      <c r="B114" s="4" t="str">
        <f>'[1]TCE - ANEXO IV - Preencher'!C123</f>
        <v>HOSPITAL E MATERNIDADE NOSSA SENHORA DO Ó - CESAC - CG Nº 013/2022</v>
      </c>
      <c r="C114" s="4" t="str">
        <f>'[1]TCE - ANEXO IV - Preencher'!E123</f>
        <v>5.99 - Outros Serviços de Terceiros Pessoa Jurídica</v>
      </c>
      <c r="D114" s="3">
        <f>'[1]TCE - ANEXO IV - Preencher'!F123</f>
        <v>19786063000143</v>
      </c>
      <c r="E114" s="5" t="str">
        <f>'[1]TCE - ANEXO IV - Preencher'!G123</f>
        <v xml:space="preserve">Marinho e Castro Serviços LTDA ME </v>
      </c>
      <c r="F114" s="5" t="str">
        <f>'[1]TCE - ANEXO IV - Preencher'!H123</f>
        <v>S</v>
      </c>
      <c r="G114" s="5" t="str">
        <f>'[1]TCE - ANEXO IV - Preencher'!I123</f>
        <v>S</v>
      </c>
      <c r="H114" s="5">
        <f>'[1]TCE - ANEXO IV - Preencher'!J123</f>
        <v>5176</v>
      </c>
      <c r="I114" s="6">
        <f>IF('[1]TCE - ANEXO IV - Preencher'!K123="","",'[1]TCE - ANEXO IV - Preencher'!K123)</f>
        <v>45007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4305</v>
      </c>
    </row>
    <row r="115" spans="1:12" s="8" customFormat="1" ht="19.5" customHeight="1" x14ac:dyDescent="0.2">
      <c r="A115" s="3">
        <f>IFERROR(VLOOKUP(B115,'[1]DADOS (OCULTAR)'!$Q$3:$S$135,3,0),"")</f>
        <v>9039744000194</v>
      </c>
      <c r="B115" s="4" t="str">
        <f>'[1]TCE - ANEXO IV - Preencher'!C124</f>
        <v>HOSPITAL E MATERNIDADE NOSSA SENHORA DO Ó - CESAC - CG Nº 013/2022</v>
      </c>
      <c r="C115" s="4" t="str">
        <f>'[1]TCE - ANEXO IV - Preencher'!E124</f>
        <v>5.99 - Outros Serviços de Terceiros Pessoa Jurídica</v>
      </c>
      <c r="D115" s="3">
        <f>'[1]TCE - ANEXO IV - Preencher'!F124</f>
        <v>24392243000180</v>
      </c>
      <c r="E115" s="5" t="str">
        <f>'[1]TCE - ANEXO IV - Preencher'!G124</f>
        <v>SERVIÇO DE IMAGENS RADIOGRAFICAS DO RECIFE LTDA</v>
      </c>
      <c r="F115" s="5" t="str">
        <f>'[1]TCE - ANEXO IV - Preencher'!H124</f>
        <v>S</v>
      </c>
      <c r="G115" s="5" t="str">
        <f>'[1]TCE - ANEXO IV - Preencher'!I124</f>
        <v>S</v>
      </c>
      <c r="H115" s="5">
        <f>'[1]TCE - ANEXO IV - Preencher'!J124</f>
        <v>24250</v>
      </c>
      <c r="I115" s="6">
        <f>IF('[1]TCE - ANEXO IV - Preencher'!K124="","",'[1]TCE - ANEXO IV - Preencher'!K124)</f>
        <v>45021</v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17980</v>
      </c>
    </row>
    <row r="116" spans="1:12" s="8" customFormat="1" ht="19.5" customHeight="1" x14ac:dyDescent="0.2">
      <c r="A116" s="3">
        <f>IFERROR(VLOOKUP(B116,'[1]DADOS (OCULTAR)'!$Q$3:$S$135,3,0),"")</f>
        <v>9039744000194</v>
      </c>
      <c r="B116" s="4" t="str">
        <f>'[1]TCE - ANEXO IV - Preencher'!C125</f>
        <v>HOSPITAL E MATERNIDADE NOSSA SENHORA DO Ó - CESAC - CG Nº 013/2022</v>
      </c>
      <c r="C116" s="4" t="str">
        <f>'[1]TCE - ANEXO IV - Preencher'!E125</f>
        <v>5.99 - Outros Serviços de Terceiros Pessoa Jurídica</v>
      </c>
      <c r="D116" s="3">
        <f>'[1]TCE - ANEXO IV - Preencher'!F125</f>
        <v>15471241000196</v>
      </c>
      <c r="E116" s="5" t="str">
        <f>'[1]TCE - ANEXO IV - Preencher'!G125</f>
        <v>TOP LIMP SERVICOS LTDA</v>
      </c>
      <c r="F116" s="5" t="str">
        <f>'[1]TCE - ANEXO IV - Preencher'!H125</f>
        <v>S</v>
      </c>
      <c r="G116" s="5" t="str">
        <f>'[1]TCE - ANEXO IV - Preencher'!I125</f>
        <v>S</v>
      </c>
      <c r="H116" s="5">
        <f>'[1]TCE - ANEXO IV - Preencher'!J125</f>
        <v>7276</v>
      </c>
      <c r="I116" s="6">
        <f>IF('[1]TCE - ANEXO IV - Preencher'!K125="","",'[1]TCE - ANEXO IV - Preencher'!K125)</f>
        <v>45000</v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>2609600</v>
      </c>
      <c r="L116" s="7">
        <f>'[1]TCE - ANEXO IV - Preencher'!N125</f>
        <v>1056</v>
      </c>
    </row>
    <row r="117" spans="1:12" s="8" customFormat="1" ht="19.5" customHeight="1" x14ac:dyDescent="0.2">
      <c r="A117" s="3">
        <f>IFERROR(VLOOKUP(B117,'[1]DADOS (OCULTAR)'!$Q$3:$S$135,3,0),"")</f>
        <v>9039744000194</v>
      </c>
      <c r="B117" s="4" t="str">
        <f>'[1]TCE - ANEXO IV - Preencher'!C126</f>
        <v>HOSPITAL E MATERNIDADE NOSSA SENHORA DO Ó - CESAC - CG Nº 013/2022</v>
      </c>
      <c r="C117" s="4" t="str">
        <f>'[1]TCE - ANEXO IV - Preencher'!E126</f>
        <v>5.99 - Outros Serviços de Terceiros Pessoa Jurídica</v>
      </c>
      <c r="D117" s="3">
        <f>'[1]TCE - ANEXO IV - Preencher'!F126</f>
        <v>11735586000159</v>
      </c>
      <c r="E117" s="5" t="str">
        <f>'[1]TCE - ANEXO IV - Preencher'!G126</f>
        <v>FUNDAÇÃO DE APOIO AO DESENVOLVIMENTO DA UNIVERSIDADE FE</v>
      </c>
      <c r="F117" s="5" t="str">
        <f>'[1]TCE - ANEXO IV - Preencher'!H126</f>
        <v>S</v>
      </c>
      <c r="G117" s="5" t="str">
        <f>'[1]TCE - ANEXO IV - Preencher'!I126</f>
        <v>S</v>
      </c>
      <c r="H117" s="5">
        <f>'[1]TCE - ANEXO IV - Preencher'!J126</f>
        <v>71332</v>
      </c>
      <c r="I117" s="6">
        <f>IF('[1]TCE - ANEXO IV - Preencher'!K126="","",'[1]TCE - ANEXO IV - Preencher'!K126)</f>
        <v>45020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198</v>
      </c>
    </row>
    <row r="118" spans="1:12" s="8" customFormat="1" ht="19.5" customHeight="1" x14ac:dyDescent="0.2">
      <c r="A118" s="3">
        <f>IFERROR(VLOOKUP(B118,'[1]DADOS (OCULTAR)'!$Q$3:$S$135,3,0),"")</f>
        <v>9039744000194</v>
      </c>
      <c r="B118" s="4" t="str">
        <f>'[1]TCE - ANEXO IV - Preencher'!C127</f>
        <v>HOSPITAL E MATERNIDADE NOSSA SENHORA DO Ó - CESAC - CG Nº 013/2022</v>
      </c>
      <c r="C118" s="4" t="str">
        <f>'[1]TCE - ANEXO IV - Preencher'!E127</f>
        <v>5.5 - Reparo e Manutenção de Máquinas e Equipamentos</v>
      </c>
      <c r="D118" s="3">
        <f>'[1]TCE - ANEXO IV - Preencher'!F127</f>
        <v>3480539000183</v>
      </c>
      <c r="E118" s="5" t="str">
        <f>'[1]TCE - ANEXO IV - Preencher'!G127</f>
        <v>SL ENGENHARIA HOSPITALAR LTDA</v>
      </c>
      <c r="F118" s="5" t="str">
        <f>'[1]TCE - ANEXO IV - Preencher'!H127</f>
        <v>S</v>
      </c>
      <c r="G118" s="5" t="str">
        <f>'[1]TCE - ANEXO IV - Preencher'!I127</f>
        <v>S</v>
      </c>
      <c r="H118" s="5">
        <f>'[1]TCE - ANEXO IV - Preencher'!J127</f>
        <v>12712</v>
      </c>
      <c r="I118" s="6">
        <f>IF('[1]TCE - ANEXO IV - Preencher'!K127="","",'[1]TCE - ANEXO IV - Preencher'!K127)</f>
        <v>45022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2607901</v>
      </c>
      <c r="L118" s="7">
        <f>'[1]TCE - ANEXO IV - Preencher'!N127</f>
        <v>13900</v>
      </c>
    </row>
    <row r="119" spans="1:12" s="8" customFormat="1" ht="19.5" customHeight="1" x14ac:dyDescent="0.2">
      <c r="A119" s="3">
        <f>IFERROR(VLOOKUP(B119,'[1]DADOS (OCULTAR)'!$Q$3:$S$135,3,0),"")</f>
        <v>9039744000194</v>
      </c>
      <c r="B119" s="4" t="str">
        <f>'[1]TCE - ANEXO IV - Preencher'!C128</f>
        <v>HOSPITAL E MATERNIDADE NOSSA SENHORA DO Ó - CESAC - CG Nº 013/2022</v>
      </c>
      <c r="C119" s="4" t="str">
        <f>'[1]TCE - ANEXO IV - Preencher'!E128</f>
        <v>5.5 - Reparo e Manutenção de Máquinas e Equipamentos</v>
      </c>
      <c r="D119" s="3">
        <f>'[1]TCE - ANEXO IV - Preencher'!F128</f>
        <v>6889652000105</v>
      </c>
      <c r="E119" s="5" t="str">
        <f>'[1]TCE - ANEXO IV - Preencher'!G128</f>
        <v>AURION EQUIPAMENTOS ELETRONICOS LTDA - EPP</v>
      </c>
      <c r="F119" s="5" t="str">
        <f>'[1]TCE - ANEXO IV - Preencher'!H128</f>
        <v>S</v>
      </c>
      <c r="G119" s="5" t="str">
        <f>'[1]TCE - ANEXO IV - Preencher'!I128</f>
        <v>N</v>
      </c>
      <c r="H119" s="5">
        <f>'[1]TCE - ANEXO IV - Preencher'!J128</f>
        <v>66</v>
      </c>
      <c r="I119" s="6">
        <f>IF('[1]TCE - ANEXO IV - Preencher'!K128="","",'[1]TCE - ANEXO IV - Preencher'!K128)</f>
        <v>45022</v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750</v>
      </c>
    </row>
    <row r="120" spans="1:12" s="8" customFormat="1" ht="19.5" customHeight="1" x14ac:dyDescent="0.2">
      <c r="A120" s="3">
        <f>IFERROR(VLOOKUP(B120,'[1]DADOS (OCULTAR)'!$Q$3:$S$135,3,0),"")</f>
        <v>9039744000194</v>
      </c>
      <c r="B120" s="4" t="str">
        <f>'[1]TCE - ANEXO IV - Preencher'!C129</f>
        <v>HOSPITAL E MATERNIDADE NOSSA SENHORA DO Ó - CESAC - CG Nº 013/2022</v>
      </c>
      <c r="C120" s="4" t="str">
        <f>'[1]TCE - ANEXO IV - Preencher'!E129</f>
        <v>5.5 - Reparo e Manutenção de Máquinas e Equipamentos</v>
      </c>
      <c r="D120" s="3">
        <f>'[1]TCE - ANEXO IV - Preencher'!F129</f>
        <v>9014387000100</v>
      </c>
      <c r="E120" s="5" t="str">
        <f>'[1]TCE - ANEXO IV - Preencher'!G129</f>
        <v>COMPLETA SERVIÇOS DE AR CONDICIONADO E LOCAÇÃO</v>
      </c>
      <c r="F120" s="5" t="str">
        <f>'[1]TCE - ANEXO IV - Preencher'!H129</f>
        <v>S</v>
      </c>
      <c r="G120" s="5" t="str">
        <f>'[1]TCE - ANEXO IV - Preencher'!I129</f>
        <v>S</v>
      </c>
      <c r="H120" s="5">
        <f>'[1]TCE - ANEXO IV - Preencher'!J129</f>
        <v>1789</v>
      </c>
      <c r="I120" s="6">
        <f>IF('[1]TCE - ANEXO IV - Preencher'!K129="","",'[1]TCE - ANEXO IV - Preencher'!K129)</f>
        <v>45019</v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20160</v>
      </c>
    </row>
    <row r="121" spans="1:12" s="8" customFormat="1" ht="19.5" customHeight="1" x14ac:dyDescent="0.2">
      <c r="A121" s="3">
        <f>IFERROR(VLOOKUP(B121,'[1]DADOS (OCULTAR)'!$Q$3:$S$135,3,0),"")</f>
        <v>9039744000194</v>
      </c>
      <c r="B121" s="4" t="str">
        <f>'[1]TCE - ANEXO IV - Preencher'!C130</f>
        <v>HOSPITAL E MATERNIDADE NOSSA SENHORA DO Ó - CESAC - CG Nº 013/2022</v>
      </c>
      <c r="C121" s="4" t="str">
        <f>'[1]TCE - ANEXO IV - Preencher'!E130</f>
        <v>5.5 - Reparo e Manutenção de Máquinas e Equipamentos</v>
      </c>
      <c r="D121" s="3">
        <f>'[1]TCE - ANEXO IV - Preencher'!F130</f>
        <v>11343756000150</v>
      </c>
      <c r="E121" s="5" t="str">
        <f>'[1]TCE - ANEXO IV - Preencher'!G130</f>
        <v>J L Grupos Geradores Ltda</v>
      </c>
      <c r="F121" s="5" t="str">
        <f>'[1]TCE - ANEXO IV - Preencher'!H130</f>
        <v>S</v>
      </c>
      <c r="G121" s="5" t="str">
        <f>'[1]TCE - ANEXO IV - Preencher'!I130</f>
        <v>S</v>
      </c>
      <c r="H121" s="5">
        <f>'[1]TCE - ANEXO IV - Preencher'!J130</f>
        <v>3640</v>
      </c>
      <c r="I121" s="6">
        <f>IF('[1]TCE - ANEXO IV - Preencher'!K130="","",'[1]TCE - ANEXO IV - Preencher'!K130)</f>
        <v>45019</v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>2603454</v>
      </c>
      <c r="L121" s="7">
        <f>'[1]TCE - ANEXO IV - Preencher'!N130</f>
        <v>600</v>
      </c>
    </row>
    <row r="122" spans="1:12" s="8" customFormat="1" ht="19.5" customHeight="1" x14ac:dyDescent="0.2">
      <c r="A122" s="3">
        <f>IFERROR(VLOOKUP(B122,'[1]DADOS (OCULTAR)'!$Q$3:$S$135,3,0),"")</f>
        <v>9039744000194</v>
      </c>
      <c r="B122" s="4" t="str">
        <f>'[1]TCE - ANEXO IV - Preencher'!C131</f>
        <v>HOSPITAL E MATERNIDADE NOSSA SENHORA DO Ó - CESAC - CG Nº 013/2022</v>
      </c>
      <c r="C122" s="4" t="str">
        <f>'[1]TCE - ANEXO IV - Preencher'!E131</f>
        <v>4.7 - Apoio Administrativo, Técnico e Operacional</v>
      </c>
      <c r="D122" s="3">
        <f>'[1]TCE - ANEXO IV - Preencher'!F131</f>
        <v>47134081826</v>
      </c>
      <c r="E122" s="5" t="str">
        <f>'[1]TCE - ANEXO IV - Preencher'!G131</f>
        <v>CRISLAINE STEFFANY DE SOUZA COMBE</v>
      </c>
      <c r="F122" s="5" t="str">
        <f>'[1]TCE - ANEXO IV - Preencher'!H131</f>
        <v>S</v>
      </c>
      <c r="G122" s="5" t="str">
        <f>'[1]TCE - ANEXO IV - Preencher'!I131</f>
        <v>N</v>
      </c>
      <c r="H122" s="5">
        <f>'[1]TCE - ANEXO IV - Preencher'!J131</f>
        <v>44986</v>
      </c>
      <c r="I122" s="6">
        <f>IF('[1]TCE - ANEXO IV - Preencher'!K131="","",'[1]TCE - ANEXO IV - Preencher'!K131)</f>
        <v>45016</v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99.49</v>
      </c>
    </row>
    <row r="123" spans="1:12" s="8" customFormat="1" ht="19.5" customHeight="1" x14ac:dyDescent="0.2">
      <c r="A123" s="3">
        <f>IFERROR(VLOOKUP(B123,'[1]DADOS (OCULTAR)'!$Q$3:$S$135,3,0),"")</f>
        <v>9039744000194</v>
      </c>
      <c r="B123" s="4" t="str">
        <f>'[1]TCE - ANEXO IV - Preencher'!C132</f>
        <v>HOSPITAL E MATERNIDADE NOSSA SENHORA DO Ó - CESAC - CG Nº 013/2022</v>
      </c>
      <c r="C123" s="4" t="str">
        <f>'[1]TCE - ANEXO IV - Preencher'!E132</f>
        <v>5.99 - Outros Serviços de Terceiros Pessoa Jurídica</v>
      </c>
      <c r="D123" s="3">
        <f>'[1]TCE - ANEXO IV - Preencher'!F132</f>
        <v>11735586000159</v>
      </c>
      <c r="E123" s="5" t="str">
        <f>'[1]TCE - ANEXO IV - Preencher'!G132</f>
        <v>FUNDAÇÃO DE APOIO AO DESENVOLVIMENTO DA UNIVERSIDADE FE</v>
      </c>
      <c r="F123" s="5" t="str">
        <f>'[1]TCE - ANEXO IV - Preencher'!H132</f>
        <v>S</v>
      </c>
      <c r="G123" s="5" t="str">
        <f>'[1]TCE - ANEXO IV - Preencher'!I132</f>
        <v>S</v>
      </c>
      <c r="H123" s="5">
        <f>'[1]TCE - ANEXO IV - Preencher'!J132</f>
        <v>71330</v>
      </c>
      <c r="I123" s="6">
        <f>IF('[1]TCE - ANEXO IV - Preencher'!K132="","",'[1]TCE - ANEXO IV - Preencher'!K132)</f>
        <v>45020</v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198</v>
      </c>
    </row>
    <row r="124" spans="1:12" s="8" customFormat="1" ht="19.5" customHeight="1" x14ac:dyDescent="0.2">
      <c r="A124" s="3">
        <f>IFERROR(VLOOKUP(B124,'[1]DADOS (OCULTAR)'!$Q$3:$S$135,3,0),"")</f>
        <v>9039744000194</v>
      </c>
      <c r="B124" s="4" t="str">
        <f>'[1]TCE - ANEXO IV - Preencher'!C133</f>
        <v>HOSPITAL E MATERNIDADE NOSSA SENHORA DO Ó - CESAC - CG Nº 013/2022</v>
      </c>
      <c r="C124" s="4" t="str">
        <f>'[1]TCE - ANEXO IV - Preencher'!E133</f>
        <v>5.99 - Outros Serviços de Terceiros Pessoa Jurídica</v>
      </c>
      <c r="D124" s="3">
        <f>'[1]TCE - ANEXO IV - Preencher'!F133</f>
        <v>11735586000159</v>
      </c>
      <c r="E124" s="5" t="str">
        <f>'[1]TCE - ANEXO IV - Preencher'!G133</f>
        <v>FUNDAÇÃO DE APOIO AO DESENVOLVIMENTO DA UNIVERSIDADE FE</v>
      </c>
      <c r="F124" s="5" t="str">
        <f>'[1]TCE - ANEXO IV - Preencher'!H133</f>
        <v>S</v>
      </c>
      <c r="G124" s="5" t="str">
        <f>'[1]TCE - ANEXO IV - Preencher'!I133</f>
        <v>S</v>
      </c>
      <c r="H124" s="5">
        <f>'[1]TCE - ANEXO IV - Preencher'!J133</f>
        <v>71331</v>
      </c>
      <c r="I124" s="6">
        <f>IF('[1]TCE - ANEXO IV - Preencher'!K133="","",'[1]TCE - ANEXO IV - Preencher'!K133)</f>
        <v>45020</v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198</v>
      </c>
    </row>
    <row r="125" spans="1:12" s="8" customFormat="1" ht="19.5" customHeight="1" x14ac:dyDescent="0.2">
      <c r="A125" s="3">
        <f>IFERROR(VLOOKUP(B125,'[1]DADOS (OCULTAR)'!$Q$3:$S$135,3,0),"")</f>
        <v>9039744000194</v>
      </c>
      <c r="B125" s="4" t="str">
        <f>'[1]TCE - ANEXO IV - Preencher'!C134</f>
        <v>HOSPITAL E MATERNIDADE NOSSA SENHORA DO Ó - CESAC - CG Nº 013/2022</v>
      </c>
      <c r="C125" s="4" t="str">
        <f>'[1]TCE - ANEXO IV - Preencher'!E134</f>
        <v>5.1 - Locação de Equipamentos Médicos-Hospitalares</v>
      </c>
      <c r="D125" s="3">
        <f>'[1]TCE - ANEXO IV - Preencher'!F134</f>
        <v>24380578002203</v>
      </c>
      <c r="E125" s="5" t="str">
        <f>'[1]TCE - ANEXO IV - Preencher'!G134</f>
        <v>WHITE MARTINS GASES INDUSTRIAIS NE LTDA</v>
      </c>
      <c r="F125" s="5" t="str">
        <f>'[1]TCE - ANEXO IV - Preencher'!H134</f>
        <v>S</v>
      </c>
      <c r="G125" s="5" t="str">
        <f>'[1]TCE - ANEXO IV - Preencher'!I134</f>
        <v>N</v>
      </c>
      <c r="H125" s="5">
        <f>'[1]TCE - ANEXO IV - Preencher'!J134</f>
        <v>92136527</v>
      </c>
      <c r="I125" s="6">
        <f>IF('[1]TCE - ANEXO IV - Preencher'!K134="","",'[1]TCE - ANEXO IV - Preencher'!K134)</f>
        <v>45028</v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>2602902</v>
      </c>
      <c r="L125" s="7">
        <f>'[1]TCE - ANEXO IV - Preencher'!N134</f>
        <v>786.56</v>
      </c>
    </row>
    <row r="126" spans="1:12" s="8" customFormat="1" ht="19.5" customHeight="1" x14ac:dyDescent="0.2">
      <c r="A126" s="3">
        <f>IFERROR(VLOOKUP(B126,'[1]DADOS (OCULTAR)'!$Q$3:$S$135,3,0),"")</f>
        <v>9039744000194</v>
      </c>
      <c r="B126" s="4" t="str">
        <f>'[1]TCE - ANEXO IV - Preencher'!C135</f>
        <v>HOSPITAL E MATERNIDADE NOSSA SENHORA DO Ó - CESAC - CG Nº 013/2022</v>
      </c>
      <c r="C126" s="4" t="str">
        <f>'[1]TCE - ANEXO IV - Preencher'!E135</f>
        <v>5.1 - Locação de Equipamentos Médicos-Hospitalares</v>
      </c>
      <c r="D126" s="3">
        <f>'[1]TCE - ANEXO IV - Preencher'!F135</f>
        <v>24380578002041</v>
      </c>
      <c r="E126" s="5" t="str">
        <f>'[1]TCE - ANEXO IV - Preencher'!G135</f>
        <v>WHITE MARTINS GASES INDUSTRIAIS NE LTDA</v>
      </c>
      <c r="F126" s="5" t="str">
        <f>'[1]TCE - ANEXO IV - Preencher'!H135</f>
        <v>S</v>
      </c>
      <c r="G126" s="5" t="str">
        <f>'[1]TCE - ANEXO IV - Preencher'!I135</f>
        <v>N</v>
      </c>
      <c r="H126" s="5">
        <f>'[1]TCE - ANEXO IV - Preencher'!J135</f>
        <v>90509390</v>
      </c>
      <c r="I126" s="6">
        <f>IF('[1]TCE - ANEXO IV - Preencher'!K135="","",'[1]TCE - ANEXO IV - Preencher'!K135)</f>
        <v>44825</v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>2607901</v>
      </c>
      <c r="L126" s="7">
        <f>'[1]TCE - ANEXO IV - Preencher'!N135</f>
        <v>786.56</v>
      </c>
    </row>
    <row r="127" spans="1:12" s="8" customFormat="1" ht="19.5" customHeight="1" x14ac:dyDescent="0.2">
      <c r="A127" s="3">
        <f>IFERROR(VLOOKUP(B127,'[1]DADOS (OCULTAR)'!$Q$3:$S$135,3,0),"")</f>
        <v>9039744000194</v>
      </c>
      <c r="B127" s="4" t="str">
        <f>'[1]TCE - ANEXO IV - Preencher'!C136</f>
        <v>HOSPITAL E MATERNIDADE NOSSA SENHORA DO Ó - CESAC - CG Nº 013/2022</v>
      </c>
      <c r="C127" s="4" t="str">
        <f>'[1]TCE - ANEXO IV - Preencher'!E136</f>
        <v>5.1 - Locação de Equipamentos Médicos-Hospitalares</v>
      </c>
      <c r="D127" s="3">
        <f>'[1]TCE - ANEXO IV - Preencher'!F136</f>
        <v>24380578002041</v>
      </c>
      <c r="E127" s="5" t="str">
        <f>'[1]TCE - ANEXO IV - Preencher'!G136</f>
        <v>WHITE MARTINS GASES INDUSTRIAIS NE LTDA</v>
      </c>
      <c r="F127" s="5" t="str">
        <f>'[1]TCE - ANEXO IV - Preencher'!H136</f>
        <v>S</v>
      </c>
      <c r="G127" s="5" t="str">
        <f>'[1]TCE - ANEXO IV - Preencher'!I136</f>
        <v>N</v>
      </c>
      <c r="H127" s="5">
        <f>'[1]TCE - ANEXO IV - Preencher'!J136</f>
        <v>90661155</v>
      </c>
      <c r="I127" s="6">
        <f>IF('[1]TCE - ANEXO IV - Preencher'!K136="","",'[1]TCE - ANEXO IV - Preencher'!K136)</f>
        <v>44845</v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>2607901</v>
      </c>
      <c r="L127" s="7">
        <f>'[1]TCE - ANEXO IV - Preencher'!N136</f>
        <v>786.56</v>
      </c>
    </row>
    <row r="128" spans="1:12" s="8" customFormat="1" ht="19.5" customHeight="1" x14ac:dyDescent="0.2">
      <c r="A128" s="3">
        <f>IFERROR(VLOOKUP(B128,'[1]DADOS (OCULTAR)'!$Q$3:$S$135,3,0),"")</f>
        <v>9039744000194</v>
      </c>
      <c r="B128" s="4" t="str">
        <f>'[1]TCE - ANEXO IV - Preencher'!C137</f>
        <v>HOSPITAL E MATERNIDADE NOSSA SENHORA DO Ó - CESAC - CG Nº 013/2022</v>
      </c>
      <c r="C128" s="4" t="str">
        <f>'[1]TCE - ANEXO IV - Preencher'!E137</f>
        <v>5.1 - Locação de Equipamentos Médicos-Hospitalares</v>
      </c>
      <c r="D128" s="3">
        <f>'[1]TCE - ANEXO IV - Preencher'!F137</f>
        <v>24380578002041</v>
      </c>
      <c r="E128" s="5" t="str">
        <f>'[1]TCE - ANEXO IV - Preencher'!G137</f>
        <v>WHITE MARTINS GASES INDUSTRIAIS NE LTDA</v>
      </c>
      <c r="F128" s="5" t="str">
        <f>'[1]TCE - ANEXO IV - Preencher'!H137</f>
        <v>S</v>
      </c>
      <c r="G128" s="5" t="str">
        <f>'[1]TCE - ANEXO IV - Preencher'!I137</f>
        <v>N</v>
      </c>
      <c r="H128" s="5">
        <f>'[1]TCE - ANEXO IV - Preencher'!J137</f>
        <v>90898742</v>
      </c>
      <c r="I128" s="6">
        <f>IF('[1]TCE - ANEXO IV - Preencher'!K137="","",'[1]TCE - ANEXO IV - Preencher'!K137)</f>
        <v>44877</v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>2607901</v>
      </c>
      <c r="L128" s="7">
        <f>'[1]TCE - ANEXO IV - Preencher'!N137</f>
        <v>786.63</v>
      </c>
    </row>
    <row r="129" spans="1:12" s="8" customFormat="1" ht="19.5" customHeight="1" x14ac:dyDescent="0.2">
      <c r="A129" s="3">
        <f>IFERROR(VLOOKUP(B129,'[1]DADOS (OCULTAR)'!$Q$3:$S$135,3,0),"")</f>
        <v>9039744000194</v>
      </c>
      <c r="B129" s="4" t="str">
        <f>'[1]TCE - ANEXO IV - Preencher'!C138</f>
        <v>HOSPITAL E MATERNIDADE NOSSA SENHORA DO Ó - CESAC - CG Nº 013/2022</v>
      </c>
      <c r="C129" s="4" t="str">
        <f>'[1]TCE - ANEXO IV - Preencher'!E138</f>
        <v>5.1 - Locação de Equipamentos Médicos-Hospitalares</v>
      </c>
      <c r="D129" s="3">
        <f>'[1]TCE - ANEXO IV - Preencher'!F138</f>
        <v>24380578002041</v>
      </c>
      <c r="E129" s="5" t="str">
        <f>'[1]TCE - ANEXO IV - Preencher'!G138</f>
        <v>WHITE MARTINS GASES INDUSTRIAIS NE LTDA</v>
      </c>
      <c r="F129" s="5" t="str">
        <f>'[1]TCE - ANEXO IV - Preencher'!H138</f>
        <v>S</v>
      </c>
      <c r="G129" s="5" t="str">
        <f>'[1]TCE - ANEXO IV - Preencher'!I138</f>
        <v>N</v>
      </c>
      <c r="H129" s="5">
        <f>'[1]TCE - ANEXO IV - Preencher'!J138</f>
        <v>91219933</v>
      </c>
      <c r="I129" s="6">
        <f>IF('[1]TCE - ANEXO IV - Preencher'!K138="","",'[1]TCE - ANEXO IV - Preencher'!K138)</f>
        <v>44921</v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786.56</v>
      </c>
    </row>
    <row r="130" spans="1:12" s="8" customFormat="1" ht="19.5" customHeight="1" x14ac:dyDescent="0.2">
      <c r="A130" s="3" t="str">
        <f>IFERROR(VLOOKUP(B130,'[1]DADOS (OCULTAR)'!$Q$3:$S$135,3,0),"")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(OCULTAR)'!$Q$3:$S$135,3,0),"")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(OCULTAR)'!$Q$3:$S$135,3,0),"")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(OCULTAR)'!$Q$3:$S$135,3,0),"")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(OCULTAR)'!$Q$3:$S$135,3,0),"")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(OCULTAR)'!$Q$3:$S$135,3,0),"")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(OCULTAR)'!$Q$3:$S$135,3,0),"")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(OCULTAR)'!$Q$3:$S$135,3,0),"")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(OCULTAR)'!$Q$3:$S$135,3,0),"")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(OCULTAR)'!$Q$3:$S$135,3,0),"")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(OCULTAR)'!$Q$3:$S$135,3,0),"")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(OCULTAR)'!$Q$3:$S$135,3,0),"")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(OCULTAR)'!$Q$3:$S$135,3,0),"")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(OCULTAR)'!$Q$3:$S$135,3,0),"")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(OCULTAR)'!$Q$3:$S$135,3,0),"")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(OCULTAR)'!$Q$3:$S$135,3,0),"")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(OCULTAR)'!$Q$3:$S$135,3,0),"")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(OCULTAR)'!$Q$3:$S$135,3,0),"")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(OCULTAR)'!$Q$3:$S$135,3,0),"")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(OCULTAR)'!$Q$3:$S$135,3,0),"")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HP</dc:creator>
  <cp:lastModifiedBy>Pedro HP</cp:lastModifiedBy>
  <dcterms:created xsi:type="dcterms:W3CDTF">2023-04-25T19:01:18Z</dcterms:created>
  <dcterms:modified xsi:type="dcterms:W3CDTF">2023-04-25T19:01:38Z</dcterms:modified>
</cp:coreProperties>
</file>