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E Goiana/02 Fevereiro/TCE/Arquivos Excel DGMMAS/"/>
    </mc:Choice>
  </mc:AlternateContent>
  <xr:revisionPtr revIDLastSave="0" documentId="8_{95782DD4-1DFC-4C9F-990D-C2375C528203}" xr6:coauthVersionLast="47" xr6:coauthVersionMax="47" xr10:uidLastSave="{00000000-0000-0000-0000-000000000000}"/>
  <bookViews>
    <workbookView xWindow="-108" yWindow="-108" windowWidth="23256" windowHeight="12456" xr2:uid="{E63A3AC8-C9B3-4F01-9EE5-18267B056968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<sst xmlns="http://schemas.openxmlformats.org/spreadsheetml/2006/main" count="12" uniqueCount="12">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</sst>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E%20Goiana/02%20Fevereiro/TCE/13.2%20PCF%20em%20Excel.xlsx" TargetMode="External"/><Relationship Id="rId1" Type="http://schemas.openxmlformats.org/officeDocument/2006/relationships/externalLinkPath" Target="/83a0417870fc54b3/apds-bckp/Trabalho/APS%20Apoio%20Adm/ISMEP/Gest&#227;o/UPAE%20Goiana/02%20Fevereiro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RPA - Preencher"/>
      <sheetName val="SALDO DE ESTOQUE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GOIANA (COVID-19) - 003/2021</v>
          </cell>
          <cell r="E11" t="str">
            <v>1.99 - Outras Despesas com Pessoal</v>
          </cell>
          <cell r="F11">
            <v>42303467000150</v>
          </cell>
          <cell r="G11" t="str">
            <v>GABRIELA VIANA DE LUNA</v>
          </cell>
          <cell r="H11" t="str">
            <v>S</v>
          </cell>
          <cell r="I11" t="str">
            <v>S</v>
          </cell>
          <cell r="J11" t="str">
            <v>000000006</v>
          </cell>
          <cell r="K11">
            <v>44958</v>
          </cell>
          <cell r="L11" t="str">
            <v>26230242303467000150550010000000061105440006</v>
          </cell>
          <cell r="M11" t="str">
            <v>26 -  Pernambuco</v>
          </cell>
          <cell r="N11">
            <v>42116</v>
          </cell>
        </row>
        <row r="12">
          <cell r="C12" t="str">
            <v>UPAE GOIANA (COVID-19) - 003/2021</v>
          </cell>
          <cell r="E12" t="str">
            <v>3.12 - Material Hospitalar</v>
          </cell>
          <cell r="F12">
            <v>3817043000152</v>
          </cell>
          <cell r="G12" t="str">
            <v>PHARMAPLUS LTDA</v>
          </cell>
          <cell r="H12" t="str">
            <v>B</v>
          </cell>
          <cell r="I12" t="str">
            <v>S</v>
          </cell>
          <cell r="J12" t="str">
            <v>54033</v>
          </cell>
          <cell r="K12">
            <v>44954</v>
          </cell>
          <cell r="L12" t="str">
            <v>26230103817043000152550010000540331190643510</v>
          </cell>
          <cell r="M12" t="str">
            <v>26 -  Pernambuco</v>
          </cell>
          <cell r="N12">
            <v>440</v>
          </cell>
        </row>
        <row r="13">
          <cell r="C13" t="str">
            <v>UPAE GOIANA (COVID-19) - 003/2021</v>
          </cell>
          <cell r="E13" t="str">
            <v>3.12 - Material Hospitalar</v>
          </cell>
          <cell r="F13">
            <v>9341616000109</v>
          </cell>
          <cell r="G13" t="str">
            <v>J DE SOUZA SOARES LTDA</v>
          </cell>
          <cell r="H13" t="str">
            <v>B</v>
          </cell>
          <cell r="I13" t="str">
            <v>S</v>
          </cell>
          <cell r="J13" t="str">
            <v>000000688</v>
          </cell>
          <cell r="K13">
            <v>44963</v>
          </cell>
          <cell r="L13" t="str">
            <v>26230209341616000109550000000006881100006886</v>
          </cell>
          <cell r="M13" t="str">
            <v>26 -  Pernambuco</v>
          </cell>
          <cell r="N13">
            <v>16200</v>
          </cell>
        </row>
        <row r="14">
          <cell r="C14" t="str">
            <v>UPAE GOIANA (COVID-19) - 003/2021</v>
          </cell>
          <cell r="E14" t="str">
            <v>3.12 - Material Hospitalar</v>
          </cell>
          <cell r="F14">
            <v>8674752000301</v>
          </cell>
          <cell r="G14" t="str">
            <v>CIRURGICA MONTEBELLO LTDA</v>
          </cell>
          <cell r="H14" t="str">
            <v>B</v>
          </cell>
          <cell r="I14" t="str">
            <v>S</v>
          </cell>
          <cell r="J14" t="str">
            <v>000019980</v>
          </cell>
          <cell r="K14">
            <v>44965</v>
          </cell>
          <cell r="L14" t="str">
            <v>26230208674752000301550010000199801015733849</v>
          </cell>
          <cell r="M14" t="str">
            <v>26 -  Pernambuco</v>
          </cell>
          <cell r="N14">
            <v>412.03</v>
          </cell>
        </row>
        <row r="15">
          <cell r="C15" t="str">
            <v>UPAE GOIANA (COVID-19) - 003/2021</v>
          </cell>
          <cell r="E15" t="str">
            <v>3.12 - Material Hospitalar</v>
          </cell>
          <cell r="F15">
            <v>8674752000140</v>
          </cell>
          <cell r="G15" t="str">
            <v>CIRURGICA MONTEBELLO LTDA</v>
          </cell>
          <cell r="H15" t="str">
            <v>B</v>
          </cell>
          <cell r="I15" t="str">
            <v>S</v>
          </cell>
          <cell r="J15" t="str">
            <v>000154209</v>
          </cell>
          <cell r="K15">
            <v>44965</v>
          </cell>
          <cell r="L15" t="str">
            <v>26230208674752000140550010001542091436675001</v>
          </cell>
          <cell r="M15" t="str">
            <v>26 -  Pernambuco</v>
          </cell>
          <cell r="N15">
            <v>939.79</v>
          </cell>
        </row>
        <row r="16">
          <cell r="C16" t="str">
            <v>UPAE GOIANA (COVID-19) - 003/2021</v>
          </cell>
          <cell r="E16" t="str">
            <v>3.12 - Material Hospitalar</v>
          </cell>
          <cell r="F16">
            <v>10779833000156</v>
          </cell>
          <cell r="G16" t="str">
            <v>MEDICAL MERCANTIL DE APARELHAGEM MEDICA LTDA</v>
          </cell>
          <cell r="H16" t="str">
            <v>B</v>
          </cell>
          <cell r="I16" t="str">
            <v>S</v>
          </cell>
          <cell r="J16" t="str">
            <v>000569578</v>
          </cell>
          <cell r="K16">
            <v>44965</v>
          </cell>
          <cell r="L16" t="str">
            <v>26230210779833000156550010005695781571601000</v>
          </cell>
          <cell r="M16" t="str">
            <v>26 -  Pernambuco</v>
          </cell>
          <cell r="N16">
            <v>417</v>
          </cell>
        </row>
        <row r="17">
          <cell r="C17" t="str">
            <v>UPAE GOIANA (COVID-19) - 003/2021</v>
          </cell>
          <cell r="E17" t="str">
            <v>3.4 - Material Farmacológico</v>
          </cell>
          <cell r="F17">
            <v>3817043000152</v>
          </cell>
          <cell r="G17" t="str">
            <v>PHARMAPLUS LTDA</v>
          </cell>
          <cell r="H17" t="str">
            <v>B</v>
          </cell>
          <cell r="I17" t="str">
            <v>S</v>
          </cell>
          <cell r="J17" t="str">
            <v>54033</v>
          </cell>
          <cell r="K17">
            <v>44954</v>
          </cell>
          <cell r="L17" t="str">
            <v>26230103817043000152550010000540331190643510</v>
          </cell>
          <cell r="M17" t="str">
            <v>26 -  Pernambuco</v>
          </cell>
          <cell r="N17">
            <v>3176</v>
          </cell>
        </row>
        <row r="18">
          <cell r="C18" t="str">
            <v>UPAE GOIANA (COVID-19) - 003/2021</v>
          </cell>
          <cell r="E18" t="str">
            <v>3.4 - Material Farmacológico</v>
          </cell>
          <cell r="F18">
            <v>11463963000148</v>
          </cell>
          <cell r="G18" t="str">
            <v>BCI BRASIL CHINA IMPORTADORA LTDA</v>
          </cell>
          <cell r="H18" t="str">
            <v>B</v>
          </cell>
          <cell r="I18" t="str">
            <v>S</v>
          </cell>
          <cell r="J18" t="str">
            <v>000035892</v>
          </cell>
          <cell r="K18">
            <v>44965</v>
          </cell>
          <cell r="L18" t="str">
            <v>26230211463963000148550010000358921165935254</v>
          </cell>
          <cell r="M18" t="str">
            <v>26 -  Pernambuco</v>
          </cell>
          <cell r="N18">
            <v>480.39</v>
          </cell>
        </row>
        <row r="19">
          <cell r="C19" t="str">
            <v>UPAE GOIANA (COVID-19) - 003/2021</v>
          </cell>
          <cell r="E19" t="str">
            <v>3.4 - Material Farmacológico</v>
          </cell>
          <cell r="F19">
            <v>67729178000653</v>
          </cell>
          <cell r="G19" t="str">
            <v>COMERCIAL CIRURGICA RIOCLARENSE LTDA</v>
          </cell>
          <cell r="H19" t="str">
            <v>B</v>
          </cell>
          <cell r="I19" t="str">
            <v>S</v>
          </cell>
          <cell r="J19" t="str">
            <v>0043269</v>
          </cell>
          <cell r="K19">
            <v>44964</v>
          </cell>
          <cell r="L19" t="str">
            <v>26230267729178000653550010000432691568513331</v>
          </cell>
          <cell r="M19" t="str">
            <v>26 -  Pernambuco</v>
          </cell>
          <cell r="N19">
            <v>4407.8999999999996</v>
          </cell>
        </row>
        <row r="20">
          <cell r="C20" t="str">
            <v>UPAE GOIANA (COVID-19) - 003/2021</v>
          </cell>
          <cell r="E20" t="str">
            <v>3.4 - Material Farmacológico</v>
          </cell>
          <cell r="F20">
            <v>8674752000140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000154209</v>
          </cell>
          <cell r="K20">
            <v>44965</v>
          </cell>
          <cell r="L20" t="str">
            <v>26230208674752000140550010001542091436675001</v>
          </cell>
          <cell r="M20" t="str">
            <v>26 -  Pernambuco</v>
          </cell>
          <cell r="N20">
            <v>765.94</v>
          </cell>
        </row>
        <row r="21">
          <cell r="C21" t="str">
            <v>UPAE GOIANA (COVID-19) - 003/2021</v>
          </cell>
          <cell r="E21" t="str">
            <v>3.4 - Material Farmacológico</v>
          </cell>
          <cell r="F21">
            <v>15218561000139</v>
          </cell>
          <cell r="G21" t="str">
            <v>NNMED-DIST IMP E EXPORT DE MED LTDA</v>
          </cell>
          <cell r="H21" t="str">
            <v>B</v>
          </cell>
          <cell r="I21" t="str">
            <v>S</v>
          </cell>
          <cell r="J21" t="str">
            <v>000092035</v>
          </cell>
          <cell r="K21">
            <v>44965</v>
          </cell>
          <cell r="L21" t="str">
            <v>26230215218561000139550010000920351588444681</v>
          </cell>
          <cell r="M21" t="str">
            <v>26 -  Pernambuco</v>
          </cell>
          <cell r="N21">
            <v>1599.48</v>
          </cell>
        </row>
        <row r="22">
          <cell r="C22" t="str">
            <v>UPAE GOIANA (COVID-19) - 003/2021</v>
          </cell>
          <cell r="E22" t="str">
            <v>3.4 - Material Farmacológico</v>
          </cell>
          <cell r="F22">
            <v>7812105000194</v>
          </cell>
          <cell r="G22" t="str">
            <v>ELFA CENTRAL DISTRIBUIDORA DE MEDICAMENTOS LTDA</v>
          </cell>
          <cell r="H22" t="str">
            <v>B</v>
          </cell>
          <cell r="I22" t="str">
            <v>S</v>
          </cell>
          <cell r="J22" t="str">
            <v>000105082</v>
          </cell>
          <cell r="K22">
            <v>44966</v>
          </cell>
          <cell r="L22" t="str">
            <v>23230207812105000194550010001050821805214960</v>
          </cell>
          <cell r="M22" t="str">
            <v>23 -  Ceará</v>
          </cell>
          <cell r="N22">
            <v>1406</v>
          </cell>
        </row>
        <row r="23">
          <cell r="C23" t="str">
            <v>UPAE GOIANA (COVID-19) - 003/2021</v>
          </cell>
          <cell r="E23" t="str">
            <v>3.2 - Gás e Outros Materiais Engarrafados</v>
          </cell>
          <cell r="F23">
            <v>24380578002203</v>
          </cell>
          <cell r="G23" t="str">
            <v>WHITE MARTINS GASES INDUSTRIAIS NE LTDA</v>
          </cell>
          <cell r="H23" t="str">
            <v>B</v>
          </cell>
          <cell r="I23" t="str">
            <v>S</v>
          </cell>
          <cell r="J23" t="str">
            <v>000000160</v>
          </cell>
          <cell r="K23">
            <v>44936</v>
          </cell>
          <cell r="L23" t="str">
            <v>26230124380578002203556010000001601310756461</v>
          </cell>
          <cell r="M23" t="str">
            <v>26 -  Pernambuco</v>
          </cell>
          <cell r="N23">
            <v>8511.9500000000007</v>
          </cell>
        </row>
        <row r="24">
          <cell r="C24" t="str">
            <v>UPAE GOIANA (COVID-19) - 003/2021</v>
          </cell>
          <cell r="E24" t="str">
            <v>3.14 - Alimentação Preparada</v>
          </cell>
          <cell r="F24">
            <v>42303467000150</v>
          </cell>
          <cell r="G24" t="str">
            <v>GABRIELA VIANA DE LUNA</v>
          </cell>
          <cell r="H24" t="str">
            <v>S</v>
          </cell>
          <cell r="I24" t="str">
            <v>S</v>
          </cell>
          <cell r="J24" t="str">
            <v>000000006</v>
          </cell>
          <cell r="K24">
            <v>44958</v>
          </cell>
          <cell r="L24" t="str">
            <v>26230242303467000150550010000000061105440006</v>
          </cell>
          <cell r="M24" t="str">
            <v>26 -  Pernambuco</v>
          </cell>
          <cell r="N24">
            <v>6991</v>
          </cell>
        </row>
        <row r="25">
          <cell r="C25" t="str">
            <v>UPAE GOIANA (COVID-19) - 003/2021</v>
          </cell>
          <cell r="E25" t="str">
            <v>3.14 - Alimentação Preparada</v>
          </cell>
          <cell r="F25">
            <v>27115346000191</v>
          </cell>
          <cell r="G25" t="str">
            <v>JC GAS LTDA</v>
          </cell>
          <cell r="H25" t="str">
            <v>B</v>
          </cell>
          <cell r="I25" t="str">
            <v>S</v>
          </cell>
          <cell r="J25" t="str">
            <v>000000597</v>
          </cell>
          <cell r="K25">
            <v>44957</v>
          </cell>
          <cell r="L25" t="str">
            <v>26230127115643000191550010000005971000005980</v>
          </cell>
          <cell r="M25" t="str">
            <v>26 -  Pernambuco</v>
          </cell>
          <cell r="N25">
            <v>868.5</v>
          </cell>
        </row>
        <row r="26">
          <cell r="C26" t="str">
            <v>UPAE GOIANA (COVID-19) - 003/2021</v>
          </cell>
          <cell r="E26" t="str">
            <v>3.14 - Alimentação Preparada</v>
          </cell>
          <cell r="F26">
            <v>27115346000191</v>
          </cell>
          <cell r="G26" t="str">
            <v>JC GAS LTDA</v>
          </cell>
          <cell r="H26" t="str">
            <v>B</v>
          </cell>
          <cell r="I26" t="str">
            <v>S</v>
          </cell>
          <cell r="J26" t="str">
            <v>000000600</v>
          </cell>
          <cell r="K26">
            <v>44957</v>
          </cell>
          <cell r="L26" t="str">
            <v>26230127115346000191550010000006001000006010</v>
          </cell>
          <cell r="M26" t="str">
            <v>26 -  Pernambuco</v>
          </cell>
          <cell r="N26">
            <v>261</v>
          </cell>
        </row>
        <row r="27">
          <cell r="C27" t="str">
            <v>UPAE GOIANA (COVID-19) - 003/2021</v>
          </cell>
          <cell r="E27" t="str">
            <v>3.1 - Combustíveis e Lubrificantes Automotivos</v>
          </cell>
          <cell r="F27">
            <v>5822300000170</v>
          </cell>
          <cell r="G27" t="str">
            <v>VIEIRA RABELO LTDA</v>
          </cell>
          <cell r="H27" t="str">
            <v>B</v>
          </cell>
          <cell r="I27" t="str">
            <v>S</v>
          </cell>
          <cell r="J27" t="str">
            <v>2361</v>
          </cell>
          <cell r="K27">
            <v>44959</v>
          </cell>
          <cell r="L27" t="str">
            <v>26230205822300000170550010000023611001920695</v>
          </cell>
          <cell r="M27" t="str">
            <v>26 -  Pernambuco</v>
          </cell>
          <cell r="N27">
            <v>1472.8</v>
          </cell>
        </row>
        <row r="28">
          <cell r="C28" t="str">
            <v>UPAE GOIANA (COVID-19) - 003/2021</v>
          </cell>
          <cell r="E28" t="str">
            <v xml:space="preserve">3.9 - Material para Manutenção de Bens Imóveis </v>
          </cell>
          <cell r="F28">
            <v>5075674000179</v>
          </cell>
          <cell r="G28" t="str">
            <v>ONDE TEM MAIS MATERIAIS DE CONSTRUÇÃO LTDA</v>
          </cell>
          <cell r="H28" t="str">
            <v>B</v>
          </cell>
          <cell r="I28" t="str">
            <v>S</v>
          </cell>
          <cell r="J28" t="str">
            <v>000002375</v>
          </cell>
          <cell r="K28">
            <v>44963</v>
          </cell>
          <cell r="L28" t="str">
            <v>26230205075674000179550010000023751725109613</v>
          </cell>
          <cell r="M28" t="str">
            <v>26 -  Pernambuco</v>
          </cell>
          <cell r="N28">
            <v>72</v>
          </cell>
        </row>
        <row r="29">
          <cell r="C29" t="str">
            <v>UPAE GOIANA (COVID-19) - 003/2021</v>
          </cell>
          <cell r="E29" t="str">
            <v xml:space="preserve">3.9 - Material para Manutenção de Bens Imóveis </v>
          </cell>
          <cell r="F29">
            <v>5907499000139</v>
          </cell>
          <cell r="G29" t="str">
            <v>COSTA FILHO CONSTRUÇÕES LTDA EPP</v>
          </cell>
          <cell r="H29" t="str">
            <v>B</v>
          </cell>
          <cell r="I29" t="str">
            <v>S</v>
          </cell>
          <cell r="J29" t="str">
            <v>000002382</v>
          </cell>
          <cell r="K29">
            <v>44957</v>
          </cell>
          <cell r="L29" t="str">
            <v>26230105907499000139550050000023821192368590</v>
          </cell>
          <cell r="M29" t="str">
            <v>26 -  Pernambuco</v>
          </cell>
          <cell r="N29">
            <v>283.74</v>
          </cell>
        </row>
        <row r="30">
          <cell r="C30" t="str">
            <v>UPAE GOIANA (COVID-19) - 003/2021</v>
          </cell>
          <cell r="E30" t="str">
            <v xml:space="preserve">3.9 - Material para Manutenção de Bens Imóveis </v>
          </cell>
          <cell r="F30">
            <v>11504835000103</v>
          </cell>
          <cell r="G30" t="str">
            <v>MARIA DA CONCEIÇÃO BARBOSA DE SOUSA ME</v>
          </cell>
          <cell r="H30" t="str">
            <v>B</v>
          </cell>
          <cell r="I30" t="str">
            <v>S</v>
          </cell>
          <cell r="J30" t="str">
            <v>000001801</v>
          </cell>
          <cell r="K30">
            <v>44981</v>
          </cell>
          <cell r="L30" t="str">
            <v>26230211504835000103550010000018011179794162</v>
          </cell>
          <cell r="M30" t="str">
            <v>26 -  Pernambuco</v>
          </cell>
          <cell r="N30">
            <v>101.36</v>
          </cell>
        </row>
        <row r="31">
          <cell r="C31" t="str">
            <v>UPAE GOIANA (COVID-19) - 003/2021</v>
          </cell>
          <cell r="E31" t="str">
            <v xml:space="preserve">3.10 - Material para Manutenção de Bens Móveis </v>
          </cell>
          <cell r="F31">
            <v>19963184000113</v>
          </cell>
          <cell r="G31" t="str">
            <v>CMPS COMERCIO LTDA ME</v>
          </cell>
          <cell r="H31" t="str">
            <v>B</v>
          </cell>
          <cell r="I31" t="str">
            <v>S</v>
          </cell>
          <cell r="J31" t="str">
            <v>1188</v>
          </cell>
          <cell r="K31">
            <v>44980</v>
          </cell>
          <cell r="L31" t="str">
            <v>26230219963184000113550010000011881339226047</v>
          </cell>
          <cell r="M31" t="str">
            <v>26 -  Pernambuco</v>
          </cell>
          <cell r="N31">
            <v>610</v>
          </cell>
        </row>
        <row r="32">
          <cell r="C32" t="str">
            <v>UPAE GOIANA (COVID-19) - 003/2021</v>
          </cell>
          <cell r="E32" t="str">
            <v xml:space="preserve">3.10 - Material para Manutenção de Bens Móveis </v>
          </cell>
          <cell r="F32">
            <v>9341616000109</v>
          </cell>
          <cell r="G32" t="str">
            <v>J DE SOUZA SOARES LTDA</v>
          </cell>
          <cell r="H32" t="str">
            <v>B</v>
          </cell>
          <cell r="I32" t="str">
            <v>S</v>
          </cell>
          <cell r="J32" t="str">
            <v>000000670</v>
          </cell>
          <cell r="K32">
            <v>44956</v>
          </cell>
          <cell r="L32" t="str">
            <v>26230109341616000109550000000006701100006705</v>
          </cell>
          <cell r="M32" t="str">
            <v>26 -  Pernambuco</v>
          </cell>
          <cell r="N32">
            <v>1180</v>
          </cell>
        </row>
        <row r="33">
          <cell r="C33" t="str">
            <v>UPAE GOIANA (COVID-19) - 003/2021</v>
          </cell>
          <cell r="E33" t="str">
            <v>3.99 - Outras despesas com Material de Consumo</v>
          </cell>
          <cell r="F33">
            <v>11504835000103</v>
          </cell>
          <cell r="G33" t="str">
            <v>MARIA DA CONCEIÇÃO BARBOSA DE SOUSA ME</v>
          </cell>
          <cell r="H33" t="str">
            <v>B</v>
          </cell>
          <cell r="I33" t="str">
            <v>S</v>
          </cell>
          <cell r="J33" t="str">
            <v>000001787</v>
          </cell>
          <cell r="K33">
            <v>44952</v>
          </cell>
          <cell r="L33" t="str">
            <v>26230111504835000103550010000017871344878849</v>
          </cell>
          <cell r="M33" t="str">
            <v>26 -  Pernambuco</v>
          </cell>
          <cell r="N33">
            <v>96.9</v>
          </cell>
        </row>
        <row r="34">
          <cell r="C34" t="str">
            <v>UPAE GOIANA (COVID-19) - 003/2021</v>
          </cell>
          <cell r="E34" t="str">
            <v xml:space="preserve">5.25 - Serviços Bancários </v>
          </cell>
          <cell r="F34">
            <v>274054</v>
          </cell>
          <cell r="G34" t="str">
            <v>BANCO DO BRASIL C/C Nº 27625-1</v>
          </cell>
          <cell r="H34" t="str">
            <v>S</v>
          </cell>
          <cell r="I34" t="str">
            <v>N</v>
          </cell>
          <cell r="M34" t="str">
            <v>26 -  Pernambuco</v>
          </cell>
          <cell r="N34">
            <v>173</v>
          </cell>
        </row>
        <row r="35">
          <cell r="C35" t="str">
            <v>UPAE GOIANA (COVID-19) - 003/2021</v>
          </cell>
          <cell r="E35" t="str">
            <v xml:space="preserve">5.25 - Serviços Bancários </v>
          </cell>
          <cell r="F35">
            <v>274054</v>
          </cell>
          <cell r="G35" t="str">
            <v>BANCO DO BRASIL C/C Nº 30365-8</v>
          </cell>
          <cell r="H35" t="str">
            <v>S</v>
          </cell>
          <cell r="I35" t="str">
            <v>N</v>
          </cell>
          <cell r="M35" t="str">
            <v>26 -  Pernambuco</v>
          </cell>
          <cell r="N35">
            <v>69</v>
          </cell>
        </row>
        <row r="36">
          <cell r="C36" t="str">
            <v>UPAE GOIANA (COVID-19) - 003/2021</v>
          </cell>
          <cell r="E36" t="str">
            <v xml:space="preserve">5.25 - Serviços Bancários </v>
          </cell>
          <cell r="F36">
            <v>274054</v>
          </cell>
          <cell r="G36" t="str">
            <v>BANCO DO BRASIL C/C Nº 30365-8</v>
          </cell>
          <cell r="H36" t="str">
            <v>S</v>
          </cell>
          <cell r="I36" t="str">
            <v>N</v>
          </cell>
          <cell r="M36" t="str">
            <v>26 -  Pernambuco</v>
          </cell>
          <cell r="N36">
            <v>2070</v>
          </cell>
        </row>
        <row r="37">
          <cell r="C37" t="str">
            <v>UPAE GOIANA (COVID-19) - 003/2021</v>
          </cell>
          <cell r="E37" t="str">
            <v>5.13 - Água e Esgoto</v>
          </cell>
          <cell r="F37">
            <v>9769035000164</v>
          </cell>
          <cell r="G37" t="str">
            <v>COMPANHIA PERNAMBUCANA DE SANEAMENTO</v>
          </cell>
          <cell r="H37" t="str">
            <v>S</v>
          </cell>
          <cell r="I37" t="str">
            <v>N</v>
          </cell>
          <cell r="M37" t="str">
            <v>26 -  Pernambuco</v>
          </cell>
          <cell r="N37">
            <v>4268.83</v>
          </cell>
        </row>
        <row r="38">
          <cell r="C38" t="str">
            <v>UPAE GOIANA (COVID-19) - 003/2021</v>
          </cell>
          <cell r="E38" t="str">
            <v>5.12 - Energia Elétrica</v>
          </cell>
          <cell r="F38">
            <v>10835932000108</v>
          </cell>
          <cell r="G38" t="str">
            <v>COMPANHIA ENERGÉTICA DE PERNAMBUCO</v>
          </cell>
          <cell r="H38" t="str">
            <v>S</v>
          </cell>
          <cell r="I38" t="str">
            <v>S</v>
          </cell>
          <cell r="J38" t="str">
            <v>247054095</v>
          </cell>
          <cell r="K38">
            <v>44986</v>
          </cell>
          <cell r="L38" t="str">
            <v>26230310835932000108660002470540951010958611</v>
          </cell>
          <cell r="M38" t="str">
            <v>26 -  Pernambuco</v>
          </cell>
          <cell r="N38">
            <v>24823.9</v>
          </cell>
        </row>
        <row r="39">
          <cell r="C39" t="str">
            <v>UPAE GOIANA (COVID-19) - 003/2021</v>
          </cell>
          <cell r="E39" t="str">
            <v>5.3 - Locação de Máquinas e Equipamentos</v>
          </cell>
          <cell r="F39">
            <v>24801362000140</v>
          </cell>
          <cell r="G39" t="str">
            <v>AMD TECNOLOGIA DA INFORMACAO E SISTEMAS</v>
          </cell>
          <cell r="H39" t="str">
            <v>S</v>
          </cell>
          <cell r="I39" t="str">
            <v>N</v>
          </cell>
          <cell r="M39" t="str">
            <v>26 -  Pernambuco</v>
          </cell>
          <cell r="N39">
            <v>3836</v>
          </cell>
        </row>
        <row r="40">
          <cell r="C40" t="str">
            <v>UPAE GOIANA (COVID-19) - 003/2021</v>
          </cell>
          <cell r="E40" t="str">
            <v>5.3 - Locação de Máquinas e Equipamentos</v>
          </cell>
          <cell r="F40">
            <v>11849935000163</v>
          </cell>
          <cell r="G40" t="str">
            <v>LUCKY STORY LTDA ME</v>
          </cell>
          <cell r="H40" t="str">
            <v>S</v>
          </cell>
          <cell r="I40" t="str">
            <v>S</v>
          </cell>
          <cell r="J40" t="str">
            <v>00000741</v>
          </cell>
          <cell r="K40">
            <v>44960</v>
          </cell>
          <cell r="M40" t="str">
            <v>26 -  Pernambuco</v>
          </cell>
          <cell r="N40">
            <v>160</v>
          </cell>
        </row>
        <row r="41">
          <cell r="C41" t="str">
            <v>UPAE GOIANA (COVID-19) - 003/2021</v>
          </cell>
          <cell r="E41" t="str">
            <v>5.3 - Locação de Máquinas e Equipamentos</v>
          </cell>
          <cell r="F41">
            <v>10279299000119</v>
          </cell>
          <cell r="G41" t="str">
            <v>RGRAPH LOC. COM. E SERV. LTDA-ME</v>
          </cell>
          <cell r="H41" t="str">
            <v>S</v>
          </cell>
          <cell r="I41" t="str">
            <v>N</v>
          </cell>
          <cell r="M41" t="str">
            <v>26 -  Pernambuco</v>
          </cell>
          <cell r="N41">
            <v>500</v>
          </cell>
        </row>
        <row r="42">
          <cell r="C42" t="str">
            <v>UPAE GOIANA (COVID-19) - 003/2021</v>
          </cell>
          <cell r="E42" t="str">
            <v>5.3 - Locação de Máquinas e Equipamentos</v>
          </cell>
          <cell r="F42">
            <v>44283333000574</v>
          </cell>
          <cell r="G42" t="str">
            <v>SCM PARTICIPAÇÕES S.A</v>
          </cell>
          <cell r="H42" t="str">
            <v>S</v>
          </cell>
          <cell r="I42" t="str">
            <v>N</v>
          </cell>
          <cell r="M42" t="str">
            <v>26 -  Pernambuco</v>
          </cell>
          <cell r="N42">
            <v>832</v>
          </cell>
        </row>
        <row r="43">
          <cell r="C43" t="str">
            <v>UPAE GOIANA (COVID-19) - 003/2021</v>
          </cell>
          <cell r="E43" t="str">
            <v>5.1 - Locação de Equipamentos Médicos-Hospitalares</v>
          </cell>
          <cell r="F43">
            <v>35336707000158</v>
          </cell>
          <cell r="G43" t="str">
            <v>TS TECNOLOGIA EM GASES</v>
          </cell>
          <cell r="H43" t="str">
            <v>S</v>
          </cell>
          <cell r="I43" t="str">
            <v>N</v>
          </cell>
          <cell r="M43" t="str">
            <v>4106902 - Curitiba - PR</v>
          </cell>
          <cell r="N43">
            <v>15800</v>
          </cell>
        </row>
        <row r="44">
          <cell r="C44" t="str">
            <v>UPAE GOIANA (COVID-19) - 003/2021</v>
          </cell>
          <cell r="E44" t="str">
            <v>5.1 - Locação de Equipamentos Médicos-Hospitalares</v>
          </cell>
          <cell r="F44">
            <v>35336707000158</v>
          </cell>
          <cell r="G44" t="str">
            <v>TS TECNOLOGIA EM GASES</v>
          </cell>
          <cell r="H44" t="str">
            <v>S</v>
          </cell>
          <cell r="I44" t="str">
            <v>N</v>
          </cell>
          <cell r="M44" t="str">
            <v>4106902 - Curitiba - PR</v>
          </cell>
          <cell r="N44">
            <v>7500</v>
          </cell>
        </row>
        <row r="45">
          <cell r="C45" t="str">
            <v>UPAE GOIANA (COVID-19) - 003/2021</v>
          </cell>
          <cell r="E45" t="str">
            <v>5.1 - Locação de Equipamentos Médicos-Hospitalares</v>
          </cell>
          <cell r="F45">
            <v>24380578002041</v>
          </cell>
          <cell r="G45" t="str">
            <v>WHITE MARTINS GASES INDUSTRIAIS NE LTDA</v>
          </cell>
          <cell r="H45" t="str">
            <v>S</v>
          </cell>
          <cell r="I45" t="str">
            <v>N</v>
          </cell>
          <cell r="M45" t="str">
            <v>26 -  Pernambuco</v>
          </cell>
          <cell r="N45">
            <v>2238.33</v>
          </cell>
        </row>
        <row r="46">
          <cell r="C46" t="str">
            <v>UPAE GOIANA (COVID-19) - 003/2021</v>
          </cell>
          <cell r="E46" t="str">
            <v>5.8 - Locação de Veículos Automotores</v>
          </cell>
          <cell r="F46">
            <v>33174692000143</v>
          </cell>
          <cell r="G46" t="str">
            <v>JG LOCACAO DE VEICULOS EIRELI</v>
          </cell>
          <cell r="H46" t="str">
            <v>S</v>
          </cell>
          <cell r="I46" t="str">
            <v>N</v>
          </cell>
          <cell r="M46" t="str">
            <v>26 -  Pernambuco</v>
          </cell>
          <cell r="N46">
            <v>2500</v>
          </cell>
        </row>
        <row r="47">
          <cell r="C47" t="str">
            <v>UPAE GOIANA (COVID-19) - 003/2021</v>
          </cell>
          <cell r="E47" t="str">
            <v>5.99 - Outros Serviços de Terceiros Pessoa Jurídica</v>
          </cell>
          <cell r="F47">
            <v>274054</v>
          </cell>
          <cell r="G47" t="str">
            <v>BANCO DO BRASIL C/C Nº 27625-1</v>
          </cell>
          <cell r="H47" t="str">
            <v>S</v>
          </cell>
          <cell r="I47" t="str">
            <v>N</v>
          </cell>
          <cell r="M47" t="str">
            <v>26 -  Pernambuco</v>
          </cell>
          <cell r="N47">
            <v>0.93</v>
          </cell>
        </row>
        <row r="48">
          <cell r="C48" t="str">
            <v>UPAE GOIANA (COVID-19) - 003/2021</v>
          </cell>
          <cell r="E48" t="str">
            <v>5.99 - Outros Serviços de Terceiros Pessoa Jurídica</v>
          </cell>
          <cell r="F48">
            <v>274054</v>
          </cell>
          <cell r="G48" t="str">
            <v>BANCO DO BRASIL C/C Nº 30365-8</v>
          </cell>
          <cell r="H48" t="str">
            <v>S</v>
          </cell>
          <cell r="I48" t="str">
            <v>N</v>
          </cell>
          <cell r="M48" t="str">
            <v>26 -  Pernambuco</v>
          </cell>
          <cell r="N48">
            <v>413.64</v>
          </cell>
        </row>
        <row r="49">
          <cell r="C49" t="str">
            <v>UPAE GOIANA (COVID-19) - 003/2021</v>
          </cell>
          <cell r="E49" t="str">
            <v>5.16 - Serviços Médico-Hospitalares, Odotonlogia e Laboratoriais</v>
          </cell>
          <cell r="F49">
            <v>41559283000193</v>
          </cell>
          <cell r="G49" t="str">
            <v>ASSOCIMED GESTAO DE SERVICOS EM SAUDE LTDA</v>
          </cell>
          <cell r="H49" t="str">
            <v>S</v>
          </cell>
          <cell r="I49" t="str">
            <v>S</v>
          </cell>
          <cell r="J49" t="str">
            <v>1000252</v>
          </cell>
          <cell r="K49">
            <v>44984</v>
          </cell>
          <cell r="M49" t="str">
            <v>26 -  Pernambuco</v>
          </cell>
          <cell r="N49">
            <v>14000</v>
          </cell>
        </row>
        <row r="50">
          <cell r="C50" t="str">
            <v>UPAE GOIANA (COVID-19) - 003/2021</v>
          </cell>
          <cell r="E50" t="str">
            <v>5.16 - Serviços Médico-Hospitalares, Odotonlogia e Laboratoriais</v>
          </cell>
          <cell r="F50">
            <v>14405213000108</v>
          </cell>
          <cell r="G50" t="str">
            <v>CLINICA DO CORACAO DE GARANHUNS LTDA-ME</v>
          </cell>
          <cell r="H50" t="str">
            <v>S</v>
          </cell>
          <cell r="I50" t="str">
            <v>S</v>
          </cell>
          <cell r="J50" t="str">
            <v>000012640</v>
          </cell>
          <cell r="K50">
            <v>44986</v>
          </cell>
          <cell r="M50" t="str">
            <v>26 -  Pernambuco</v>
          </cell>
          <cell r="N50">
            <v>12000</v>
          </cell>
        </row>
        <row r="51">
          <cell r="C51" t="str">
            <v>UPAE GOIANA (COVID-19) - 003/2021</v>
          </cell>
          <cell r="E51" t="str">
            <v>5.16 - Serviços Médico-Hospitalares, Odotonlogia e Laboratoriais</v>
          </cell>
          <cell r="F51">
            <v>42009437000136</v>
          </cell>
          <cell r="G51" t="str">
            <v>CLINICA GINECOLOGICA E DERMATOLOGICA DRA.CARLA</v>
          </cell>
          <cell r="H51" t="str">
            <v>S</v>
          </cell>
          <cell r="I51" t="str">
            <v>S</v>
          </cell>
          <cell r="J51" t="str">
            <v>1000083</v>
          </cell>
          <cell r="K51">
            <v>44986</v>
          </cell>
          <cell r="M51" t="str">
            <v>26 -  Pernambuco</v>
          </cell>
          <cell r="N51">
            <v>12000</v>
          </cell>
        </row>
        <row r="52">
          <cell r="C52" t="str">
            <v>UPAE GOIANA (COVID-19) - 003/2021</v>
          </cell>
          <cell r="E52" t="str">
            <v>5.16 - Serviços Médico-Hospitalares, Odotonlogia e Laboratoriais</v>
          </cell>
          <cell r="F52">
            <v>42009437000136</v>
          </cell>
          <cell r="G52" t="str">
            <v>CLINICA GINECOLOGICA E DERMATOLOGICA DRA.CARLA</v>
          </cell>
          <cell r="H52" t="str">
            <v>S</v>
          </cell>
          <cell r="I52" t="str">
            <v>S</v>
          </cell>
          <cell r="J52" t="str">
            <v>1000084</v>
          </cell>
          <cell r="K52">
            <v>44986</v>
          </cell>
          <cell r="M52" t="str">
            <v>26 -  Pernambuco</v>
          </cell>
          <cell r="N52">
            <v>12000</v>
          </cell>
        </row>
        <row r="53">
          <cell r="C53" t="str">
            <v>UPAE GOIANA (COVID-19) - 003/2021</v>
          </cell>
          <cell r="E53" t="str">
            <v>5.16 - Serviços Médico-Hospitalares, Odotonlogia e Laboratoriais</v>
          </cell>
          <cell r="F53">
            <v>41927980000150</v>
          </cell>
          <cell r="G53" t="str">
            <v>REIS E SALES SERVICOS MEDICOS LTDA</v>
          </cell>
          <cell r="H53" t="str">
            <v>S</v>
          </cell>
          <cell r="I53" t="str">
            <v>S</v>
          </cell>
          <cell r="J53" t="str">
            <v>2023000</v>
          </cell>
          <cell r="K53">
            <v>44988</v>
          </cell>
          <cell r="M53" t="str">
            <v>26 -  Pernambuco</v>
          </cell>
          <cell r="N53">
            <v>31500</v>
          </cell>
        </row>
        <row r="54">
          <cell r="C54" t="str">
            <v>UPAE GOIANA (COVID-19) - 003/2021</v>
          </cell>
          <cell r="E54" t="str">
            <v>5.16 - Serviços Médico-Hospitalares, Odotonlogia e Laboratoriais</v>
          </cell>
          <cell r="F54">
            <v>31145185000156</v>
          </cell>
          <cell r="G54" t="str">
            <v>CONSULT LAB LABORATORIOS DE ANALISES CLINICAS LTDA</v>
          </cell>
          <cell r="H54" t="str">
            <v>S</v>
          </cell>
          <cell r="I54" t="str">
            <v>S</v>
          </cell>
          <cell r="J54" t="str">
            <v>000000743</v>
          </cell>
          <cell r="K54">
            <v>44987</v>
          </cell>
          <cell r="M54" t="str">
            <v>26 -  Pernambuco</v>
          </cell>
          <cell r="N54">
            <v>13846.55</v>
          </cell>
        </row>
        <row r="55">
          <cell r="C55" t="str">
            <v>UPAE GOIANA (COVID-19) - 003/2021</v>
          </cell>
          <cell r="E55" t="str">
            <v>5.10 - Detetização/Tratamento de Resíduos e Afins</v>
          </cell>
          <cell r="F55">
            <v>11863530000180</v>
          </cell>
          <cell r="G55" t="str">
            <v>BRASCON GESTAO AMBIENTAL LTDA</v>
          </cell>
          <cell r="H55" t="str">
            <v>S</v>
          </cell>
          <cell r="I55" t="str">
            <v>S</v>
          </cell>
          <cell r="J55" t="str">
            <v>00143986</v>
          </cell>
          <cell r="K55">
            <v>44992</v>
          </cell>
          <cell r="M55" t="str">
            <v>26 -  Pernambuco</v>
          </cell>
          <cell r="N55">
            <v>2688</v>
          </cell>
        </row>
        <row r="56">
          <cell r="C56" t="str">
            <v>UPAE GOIANA (COVID-19) - 003/2021</v>
          </cell>
          <cell r="E56" t="str">
            <v>5.17 - Manutenção de Software, Certificação Digital e Microfilmagem</v>
          </cell>
          <cell r="F56">
            <v>9393611000111</v>
          </cell>
          <cell r="G56" t="str">
            <v>NYX SERVIÇOS EM INFOMRÁTICA LTDA</v>
          </cell>
          <cell r="H56" t="str">
            <v>S</v>
          </cell>
          <cell r="I56" t="str">
            <v>S</v>
          </cell>
          <cell r="J56" t="str">
            <v>4784</v>
          </cell>
          <cell r="K56">
            <v>44987</v>
          </cell>
          <cell r="M56" t="str">
            <v>26 -  Pernambuco</v>
          </cell>
          <cell r="N56">
            <v>680</v>
          </cell>
        </row>
        <row r="57">
          <cell r="C57" t="str">
            <v>UPAE GOIANA (COVID-19) - 003/2021</v>
          </cell>
          <cell r="E57" t="str">
            <v>5.17 - Manutenção de Software, Certificação Digital e Microfilmagem</v>
          </cell>
          <cell r="F57">
            <v>5662773000238</v>
          </cell>
          <cell r="G57" t="str">
            <v>PIXEON MEDICAL SYSTEMS S.A. COM. E DESEV. DE SOFTWARE</v>
          </cell>
          <cell r="H57" t="str">
            <v>S</v>
          </cell>
          <cell r="I57" t="str">
            <v>S</v>
          </cell>
          <cell r="J57" t="str">
            <v>56709</v>
          </cell>
          <cell r="K57">
            <v>44992</v>
          </cell>
          <cell r="M57" t="str">
            <v>26 -  Pernambuco</v>
          </cell>
          <cell r="N57">
            <v>4239.67</v>
          </cell>
        </row>
        <row r="58">
          <cell r="C58" t="str">
            <v>UPAE GOIANA (COVID-19) - 003/2021</v>
          </cell>
          <cell r="E58" t="str">
            <v>5.17 - Manutenção de Software, Certificação Digital e Microfilmagem</v>
          </cell>
          <cell r="F58">
            <v>16783034000130</v>
          </cell>
          <cell r="G58" t="str">
            <v>SINTESE-LICENCIAMENTO DE PROGRAMA PARA COMPUTADORES</v>
          </cell>
          <cell r="H58" t="str">
            <v>S</v>
          </cell>
          <cell r="I58" t="str">
            <v>S</v>
          </cell>
          <cell r="J58" t="str">
            <v>00024615</v>
          </cell>
          <cell r="K58">
            <v>44958</v>
          </cell>
          <cell r="M58" t="str">
            <v>26 -  Pernambuco</v>
          </cell>
          <cell r="N58">
            <v>1500</v>
          </cell>
        </row>
        <row r="59">
          <cell r="C59" t="str">
            <v>UPAE GOIANA (COVID-19) - 003/2021</v>
          </cell>
          <cell r="E59" t="str">
            <v>5.22 - Vigilância Ostensiva / Monitorada</v>
          </cell>
          <cell r="F59">
            <v>24402663000109</v>
          </cell>
          <cell r="G59" t="str">
            <v>BUNKER SEGURANCA E VIGILANCIA PATRIMONIAL EIRELI</v>
          </cell>
          <cell r="H59" t="str">
            <v>S</v>
          </cell>
          <cell r="I59" t="str">
            <v>S</v>
          </cell>
          <cell r="J59" t="str">
            <v>00001772</v>
          </cell>
          <cell r="K59">
            <v>44958</v>
          </cell>
          <cell r="M59" t="str">
            <v>26 -  Pernambuco</v>
          </cell>
          <cell r="N59">
            <v>39437.279999999999</v>
          </cell>
        </row>
        <row r="60">
          <cell r="C60" t="str">
            <v>UPAE GOIANA (COVID-19) - 003/2021</v>
          </cell>
          <cell r="E60" t="str">
            <v>5.2 - Serviços Técnicos Profissionais</v>
          </cell>
          <cell r="F60">
            <v>36710076000158</v>
          </cell>
          <cell r="G60" t="str">
            <v>APS APOIO ADMINISTRATIVO LTDA</v>
          </cell>
          <cell r="H60" t="str">
            <v>S</v>
          </cell>
          <cell r="I60" t="str">
            <v>S</v>
          </cell>
          <cell r="J60" t="str">
            <v>00000155</v>
          </cell>
          <cell r="K60">
            <v>44985</v>
          </cell>
          <cell r="M60" t="str">
            <v>26 -  Pernambuco</v>
          </cell>
          <cell r="N60">
            <v>4500</v>
          </cell>
        </row>
        <row r="61">
          <cell r="C61" t="str">
            <v>UPAE GOIANA (COVID-19) - 003/2021</v>
          </cell>
          <cell r="E61" t="str">
            <v>5.2 - Serviços Técnicos Profissionais</v>
          </cell>
          <cell r="F61">
            <v>14405213000108</v>
          </cell>
          <cell r="G61" t="str">
            <v>CLINICA DO CORACAO DE GARANHUNS LTDA-ME</v>
          </cell>
          <cell r="H61" t="str">
            <v>S</v>
          </cell>
          <cell r="I61" t="str">
            <v>S</v>
          </cell>
          <cell r="J61" t="str">
            <v>000012645</v>
          </cell>
          <cell r="K61">
            <v>44987</v>
          </cell>
          <cell r="M61" t="str">
            <v>26 -  Pernambuco</v>
          </cell>
          <cell r="N61">
            <v>15000</v>
          </cell>
        </row>
        <row r="62">
          <cell r="C62" t="str">
            <v>UPAE GOIANA (COVID-19) - 003/2021</v>
          </cell>
          <cell r="E62" t="str">
            <v>5.2 - Serviços Técnicos Profissionais</v>
          </cell>
          <cell r="F62">
            <v>23107889000106</v>
          </cell>
          <cell r="G62" t="str">
            <v>COELHO PEDROSA ADVOGADOS ASSOCIADOS</v>
          </cell>
          <cell r="H62" t="str">
            <v>S</v>
          </cell>
          <cell r="I62" t="str">
            <v>S</v>
          </cell>
          <cell r="J62" t="str">
            <v>00000458</v>
          </cell>
          <cell r="K62">
            <v>44994</v>
          </cell>
          <cell r="M62" t="str">
            <v>26 -  Pernambuco</v>
          </cell>
          <cell r="N62">
            <v>7812</v>
          </cell>
        </row>
        <row r="63">
          <cell r="C63" t="str">
            <v>UPAE GOIANA (COVID-19) - 003/2021</v>
          </cell>
          <cell r="E63" t="str">
            <v>5.2 - Serviços Técnicos Profissionais</v>
          </cell>
          <cell r="F63">
            <v>1545203000126</v>
          </cell>
          <cell r="G63" t="str">
            <v>ENAE EMPRESA NACIONAL DE ESTERILIZACAO LTDA</v>
          </cell>
          <cell r="H63" t="str">
            <v>S</v>
          </cell>
          <cell r="I63" t="str">
            <v>S</v>
          </cell>
          <cell r="J63" t="str">
            <v>00013790</v>
          </cell>
          <cell r="K63">
            <v>44986</v>
          </cell>
          <cell r="M63" t="str">
            <v>26 -  Pernambuco</v>
          </cell>
          <cell r="N63">
            <v>1003.98</v>
          </cell>
        </row>
        <row r="64">
          <cell r="C64" t="str">
            <v>UPAE GOIANA (COVID-19) - 003/2021</v>
          </cell>
          <cell r="E64" t="str">
            <v>5.2 - Serviços Técnicos Profissionais</v>
          </cell>
          <cell r="F64">
            <v>11735586000159</v>
          </cell>
          <cell r="G64" t="str">
            <v>FUNDAÇÃO DE APOIO AO DESENVOLVIMENTO DA UNIFERSIDADE FEDERAL</v>
          </cell>
          <cell r="H64" t="str">
            <v>S</v>
          </cell>
          <cell r="I64" t="str">
            <v>S</v>
          </cell>
          <cell r="J64" t="str">
            <v>00070556</v>
          </cell>
          <cell r="K64">
            <v>44988</v>
          </cell>
          <cell r="M64" t="str">
            <v>26 -  Pernambuco</v>
          </cell>
          <cell r="N64">
            <v>229.84</v>
          </cell>
        </row>
        <row r="65">
          <cell r="C65" t="str">
            <v>UPAE GOIANA (COVID-19) - 003/2021</v>
          </cell>
          <cell r="E65" t="str">
            <v>5.2 - Serviços Técnicos Profissionais</v>
          </cell>
          <cell r="F65">
            <v>32085944000103</v>
          </cell>
          <cell r="G65" t="str">
            <v>JF-TECNOLOGIA E SOLUCOES ADMINISTRATIVAS LTDA</v>
          </cell>
          <cell r="H65" t="str">
            <v>S</v>
          </cell>
          <cell r="I65" t="str">
            <v>S</v>
          </cell>
          <cell r="J65" t="str">
            <v>00000180</v>
          </cell>
          <cell r="K65">
            <v>44987</v>
          </cell>
          <cell r="M65" t="str">
            <v>26 -  Pernambuco</v>
          </cell>
          <cell r="N65">
            <v>3500</v>
          </cell>
        </row>
        <row r="66">
          <cell r="C66" t="str">
            <v>UPAE GOIANA (COVID-19) - 003/2021</v>
          </cell>
          <cell r="E66" t="str">
            <v>5.2 - Serviços Técnicos Profissionais</v>
          </cell>
          <cell r="F66">
            <v>15732507000107</v>
          </cell>
          <cell r="G66" t="str">
            <v>LAVERAS E FILHOS LTDA-ME</v>
          </cell>
          <cell r="H66" t="str">
            <v>S</v>
          </cell>
          <cell r="I66" t="str">
            <v>S</v>
          </cell>
          <cell r="J66" t="str">
            <v>000002146</v>
          </cell>
          <cell r="K66">
            <v>44987</v>
          </cell>
          <cell r="M66" t="str">
            <v>26 -  Pernambuco</v>
          </cell>
          <cell r="N66">
            <v>1790.5</v>
          </cell>
        </row>
        <row r="67">
          <cell r="C67" t="str">
            <v>UPAE GOIANA (COVID-19) - 003/2021</v>
          </cell>
          <cell r="E67" t="str">
            <v>5.2 - Serviços Técnicos Profissionais</v>
          </cell>
          <cell r="F67">
            <v>8190737000126</v>
          </cell>
          <cell r="G67" t="str">
            <v>PH CONTABILIDADE SOCIEDADE SIMPLES LTDA-ME</v>
          </cell>
          <cell r="H67" t="str">
            <v>S</v>
          </cell>
          <cell r="I67" t="str">
            <v>S</v>
          </cell>
          <cell r="J67" t="str">
            <v>00001529</v>
          </cell>
          <cell r="K67">
            <v>44973</v>
          </cell>
          <cell r="M67" t="str">
            <v>26 -  Pernambuco</v>
          </cell>
          <cell r="N67">
            <v>5500</v>
          </cell>
        </row>
        <row r="68">
          <cell r="C68" t="str">
            <v>UPAE GOIANA (COVID-19) - 003/2021</v>
          </cell>
          <cell r="E68" t="str">
            <v>5.2 - Serviços Técnicos Profissionais</v>
          </cell>
          <cell r="F68">
            <v>8190737000126</v>
          </cell>
          <cell r="G68" t="str">
            <v>PH CONTABILIDADE SOCIEDADE SIMPLES LTDA-ME</v>
          </cell>
          <cell r="H68" t="str">
            <v>S</v>
          </cell>
          <cell r="I68" t="str">
            <v>S</v>
          </cell>
          <cell r="J68" t="str">
            <v>00001530</v>
          </cell>
          <cell r="K68">
            <v>44973</v>
          </cell>
          <cell r="M68" t="str">
            <v>26 -  Pernambuco</v>
          </cell>
          <cell r="N68">
            <v>2200</v>
          </cell>
        </row>
        <row r="69">
          <cell r="C69" t="str">
            <v>UPAE GOIANA (COVID-19) - 003/2021</v>
          </cell>
          <cell r="E69" t="str">
            <v>5.2 - Serviços Técnicos Profissionais</v>
          </cell>
          <cell r="F69">
            <v>24127434000115</v>
          </cell>
          <cell r="G69" t="str">
            <v>RODRIGO ALMENDRA E ADVOGADOS ASSOCIADOS</v>
          </cell>
          <cell r="H69" t="str">
            <v>S</v>
          </cell>
          <cell r="I69" t="str">
            <v>S</v>
          </cell>
          <cell r="J69" t="str">
            <v>00000631</v>
          </cell>
          <cell r="K69">
            <v>44980</v>
          </cell>
          <cell r="M69" t="str">
            <v>26 -  Pernambuco</v>
          </cell>
          <cell r="N69">
            <v>4848</v>
          </cell>
        </row>
        <row r="70">
          <cell r="C70" t="str">
            <v>UPAE GOIANA (COVID-19) - 003/2021</v>
          </cell>
          <cell r="E70" t="str">
            <v>5.2 - Serviços Técnicos Profissionais</v>
          </cell>
          <cell r="F70">
            <v>38404090000159</v>
          </cell>
          <cell r="G70" t="str">
            <v>TRECCHINA TECNOLOGIA E INOVACAO LTDA</v>
          </cell>
          <cell r="H70" t="str">
            <v>S</v>
          </cell>
          <cell r="I70" t="str">
            <v>S</v>
          </cell>
          <cell r="J70" t="str">
            <v>00000133</v>
          </cell>
          <cell r="K70">
            <v>44960</v>
          </cell>
          <cell r="M70" t="str">
            <v>26 -  Pernambuco</v>
          </cell>
          <cell r="N70">
            <v>6000</v>
          </cell>
        </row>
        <row r="71">
          <cell r="C71" t="str">
            <v>UPAE GOIANA (COVID-19) - 003/2021</v>
          </cell>
          <cell r="E71" t="str">
            <v>5.10 - Detetização/Tratamento de Resíduos e Afins</v>
          </cell>
          <cell r="F71">
            <v>10333266000100</v>
          </cell>
          <cell r="G71" t="str">
            <v xml:space="preserve">CARLOS ANTONIO DE OLIVEIRA </v>
          </cell>
          <cell r="H71" t="str">
            <v>S</v>
          </cell>
          <cell r="I71" t="str">
            <v>S</v>
          </cell>
          <cell r="J71" t="str">
            <v>00010032</v>
          </cell>
          <cell r="K71">
            <v>44986</v>
          </cell>
          <cell r="M71" t="str">
            <v>26 -  Pernambuco</v>
          </cell>
          <cell r="N71">
            <v>400</v>
          </cell>
        </row>
        <row r="72">
          <cell r="C72" t="str">
            <v>UPAE GOIANA (COVID-19) - 003/2021</v>
          </cell>
          <cell r="E72" t="str">
            <v>5.23 - Limpeza e Conservação</v>
          </cell>
          <cell r="F72">
            <v>10229013000190</v>
          </cell>
          <cell r="G72" t="str">
            <v>INTERCLEAN ADMINISTRACAO LTDA</v>
          </cell>
          <cell r="H72" t="str">
            <v>S</v>
          </cell>
          <cell r="I72" t="str">
            <v>S</v>
          </cell>
          <cell r="J72" t="str">
            <v>00000852</v>
          </cell>
          <cell r="K72">
            <v>44987</v>
          </cell>
          <cell r="M72" t="str">
            <v>26 -  Pernambuco</v>
          </cell>
          <cell r="N72">
            <v>62999.97</v>
          </cell>
        </row>
        <row r="73">
          <cell r="C73" t="str">
            <v>UPAE GOIANA (COVID-19) - 003/2021</v>
          </cell>
          <cell r="E73" t="str">
            <v>5.5 - Reparo e Manutenção de Máquinas e Equipamentos</v>
          </cell>
          <cell r="F73">
            <v>20278964000103</v>
          </cell>
          <cell r="G73" t="str">
            <v>JOSE PAULO C DA SILVA ME</v>
          </cell>
          <cell r="H73" t="str">
            <v>S</v>
          </cell>
          <cell r="I73" t="str">
            <v>S</v>
          </cell>
          <cell r="J73" t="str">
            <v>00001189</v>
          </cell>
          <cell r="K73">
            <v>44985</v>
          </cell>
          <cell r="M73" t="str">
            <v>26 -  Pernambuco</v>
          </cell>
          <cell r="N73">
            <v>1250</v>
          </cell>
        </row>
        <row r="74">
          <cell r="C74" t="str">
            <v>UPAE GOIANA (COVID-19) - 003/2021</v>
          </cell>
          <cell r="E74" t="str">
            <v>5.5 - Reparo e Manutenção de Máquinas e Equipamentos</v>
          </cell>
          <cell r="F74">
            <v>15193955000180</v>
          </cell>
          <cell r="G74" t="str">
            <v>MICHAEL JOHN MOREIRA SIQUEIRA SERVICOS TECNICOS</v>
          </cell>
          <cell r="H74" t="str">
            <v>S</v>
          </cell>
          <cell r="I74" t="str">
            <v>S</v>
          </cell>
          <cell r="J74" t="str">
            <v>1367</v>
          </cell>
          <cell r="K74">
            <v>44981</v>
          </cell>
          <cell r="M74" t="str">
            <v>26 -  Pernambuco</v>
          </cell>
          <cell r="N74">
            <v>6000</v>
          </cell>
        </row>
        <row r="75">
          <cell r="E75" t="str">
            <v/>
          </cell>
          <cell r="M75" t="str">
            <v>26 -  Pernambuco</v>
          </cell>
        </row>
        <row r="76">
          <cell r="E76" t="str">
            <v/>
          </cell>
          <cell r="M76" t="str">
            <v>26 -  Pernambuco</v>
          </cell>
        </row>
        <row r="77">
          <cell r="E77" t="str">
            <v/>
          </cell>
          <cell r="M77" t="str">
            <v>26 -  Pernambuco</v>
          </cell>
        </row>
        <row r="78">
          <cell r="E78" t="str">
            <v/>
          </cell>
          <cell r="M78" t="str">
            <v>3548807 - São Caetano do Sul - SP</v>
          </cell>
        </row>
        <row r="79">
          <cell r="E79" t="str">
            <v/>
          </cell>
          <cell r="M79" t="str">
            <v>26 -  Pernambuco</v>
          </cell>
        </row>
        <row r="80">
          <cell r="E80" t="str">
            <v/>
          </cell>
          <cell r="M80" t="str">
            <v>26 -  Pernambuco</v>
          </cell>
        </row>
        <row r="81">
          <cell r="E81" t="str">
            <v/>
          </cell>
          <cell r="M81" t="str">
            <v>26 -  Pernambuco</v>
          </cell>
        </row>
        <row r="82">
          <cell r="E82" t="str">
            <v/>
          </cell>
          <cell r="M82" t="str">
            <v>26 -  Pernambuco</v>
          </cell>
        </row>
        <row r="83">
          <cell r="E83" t="str">
            <v/>
          </cell>
          <cell r="M83" t="str">
            <v>26 -  Pernambuco</v>
          </cell>
        </row>
        <row r="84">
          <cell r="E84" t="str">
            <v/>
          </cell>
          <cell r="M84" t="str">
            <v>26 -  Pernambuco</v>
          </cell>
        </row>
        <row r="85">
          <cell r="E85" t="str">
            <v/>
          </cell>
          <cell r="M85" t="str">
            <v>26 -  Pernambuco</v>
          </cell>
        </row>
        <row r="86">
          <cell r="E86" t="str">
            <v/>
          </cell>
          <cell r="M86" t="str">
            <v>2927408 - Salvador - BA</v>
          </cell>
        </row>
        <row r="87">
          <cell r="E87" t="str">
            <v/>
          </cell>
          <cell r="M87" t="str">
            <v>2927408 - Salvador - BA</v>
          </cell>
        </row>
        <row r="88">
          <cell r="E88" t="str">
            <v/>
          </cell>
          <cell r="M88" t="str">
            <v>26 -  Pernambuco</v>
          </cell>
        </row>
        <row r="89">
          <cell r="E89" t="str">
            <v/>
          </cell>
          <cell r="M89" t="str">
            <v>26 -  Pernambuco</v>
          </cell>
        </row>
        <row r="90">
          <cell r="E90" t="str">
            <v/>
          </cell>
          <cell r="M90" t="str">
            <v>26 -  Pernambuco</v>
          </cell>
        </row>
        <row r="91">
          <cell r="E91" t="str">
            <v/>
          </cell>
          <cell r="M91" t="str">
            <v>26 -  Pernambuco</v>
          </cell>
        </row>
        <row r="92">
          <cell r="E92" t="str">
            <v/>
          </cell>
          <cell r="M92" t="str">
            <v>26 -  Pernambuco</v>
          </cell>
        </row>
        <row r="93">
          <cell r="E93" t="str">
            <v/>
          </cell>
          <cell r="M93" t="str">
            <v>26 -  Pernambuco</v>
          </cell>
        </row>
        <row r="94">
          <cell r="E94" t="str">
            <v/>
          </cell>
          <cell r="M94" t="str">
            <v>26 -  Pernambuco</v>
          </cell>
        </row>
        <row r="95">
          <cell r="E95" t="str">
            <v/>
          </cell>
          <cell r="M95" t="str">
            <v>26 -  Pernambuco</v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C9F43-29C6-4F81-BB8D-F69FC103CB6C}">
  <sheetPr>
    <tabColor rgb="FF92D050"/>
  </sheetPr>
  <dimension ref="A1:L1992"/>
  <sheetViews>
    <sheetView showGridLines="0" tabSelected="1" topLeftCell="C1" zoomScale="90" zoomScaleNormal="90" workbookViewId="0">
      <selection activeCell="C78" sqref="C78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10739225002080</v>
      </c>
      <c r="B2" s="4" t="str">
        <f>'[1]TCE - ANEXO IV - Preencher'!C11</f>
        <v>UPAE GOIANA (COVID-19) - 003/2021</v>
      </c>
      <c r="C2" s="4" t="str">
        <f>'[1]TCE - ANEXO IV - Preencher'!E11</f>
        <v>1.99 - Outras Despesas com Pessoal</v>
      </c>
      <c r="D2" s="3">
        <f>'[1]TCE - ANEXO IV - Preencher'!F11</f>
        <v>42303467000150</v>
      </c>
      <c r="E2" s="5" t="str">
        <f>'[1]TCE - ANEXO IV - Preencher'!G11</f>
        <v>GABRIELA VIANA DE LUNA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000000006</v>
      </c>
      <c r="I2" s="6">
        <f>IF('[1]TCE - ANEXO IV - Preencher'!K11="","",'[1]TCE - ANEXO IV - Preencher'!K11)</f>
        <v>44958</v>
      </c>
      <c r="J2" s="5" t="str">
        <f>'[1]TCE - ANEXO IV - Preencher'!L11</f>
        <v>26230242303467000150550010000000061105440006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42116</v>
      </c>
    </row>
    <row r="3" spans="1:12" s="8" customFormat="1" ht="19.5" customHeight="1" x14ac:dyDescent="0.25">
      <c r="A3" s="3">
        <f>IFERROR(VLOOKUP(B3,'[1]DADOS (OCULTAR)'!$Q$3:$S$133,3,0),"")</f>
        <v>10739225002080</v>
      </c>
      <c r="B3" s="4" t="str">
        <f>'[1]TCE - ANEXO IV - Preencher'!C12</f>
        <v>UPAE GOIANA (COVID-19) - 003/2021</v>
      </c>
      <c r="C3" s="4" t="str">
        <f>'[1]TCE - ANEXO IV - Preencher'!E12</f>
        <v>3.12 - Material Hospitalar</v>
      </c>
      <c r="D3" s="3">
        <f>'[1]TCE - ANEXO IV - Preencher'!F12</f>
        <v>3817043000152</v>
      </c>
      <c r="E3" s="5" t="str">
        <f>'[1]TCE - ANEXO IV - Preencher'!G12</f>
        <v>PHARMAPLUS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54033</v>
      </c>
      <c r="I3" s="6">
        <f>IF('[1]TCE - ANEXO IV - Preencher'!K12="","",'[1]TCE - ANEXO IV - Preencher'!K12)</f>
        <v>44954</v>
      </c>
      <c r="J3" s="5" t="str">
        <f>'[1]TCE - ANEXO IV - Preencher'!L12</f>
        <v>26230103817043000152550010000540331190643510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440</v>
      </c>
    </row>
    <row r="4" spans="1:12" s="8" customFormat="1" ht="19.5" customHeight="1" x14ac:dyDescent="0.25">
      <c r="A4" s="3">
        <f>IFERROR(VLOOKUP(B4,'[1]DADOS (OCULTAR)'!$Q$3:$S$133,3,0),"")</f>
        <v>10739225002080</v>
      </c>
      <c r="B4" s="4" t="str">
        <f>'[1]TCE - ANEXO IV - Preencher'!C13</f>
        <v>UPAE GOIANA (COVID-19) - 003/2021</v>
      </c>
      <c r="C4" s="4" t="str">
        <f>'[1]TCE - ANEXO IV - Preencher'!E13</f>
        <v>3.12 - Material Hospitalar</v>
      </c>
      <c r="D4" s="3">
        <f>'[1]TCE - ANEXO IV - Preencher'!F13</f>
        <v>9341616000109</v>
      </c>
      <c r="E4" s="5" t="str">
        <f>'[1]TCE - ANEXO IV - Preencher'!G13</f>
        <v>J DE SOUZA SOARES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000000688</v>
      </c>
      <c r="I4" s="6">
        <f>IF('[1]TCE - ANEXO IV - Preencher'!K13="","",'[1]TCE - ANEXO IV - Preencher'!K13)</f>
        <v>44963</v>
      </c>
      <c r="J4" s="5" t="str">
        <f>'[1]TCE - ANEXO IV - Preencher'!L13</f>
        <v>26230209341616000109550000000006881100006886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16200</v>
      </c>
    </row>
    <row r="5" spans="1:12" s="8" customFormat="1" ht="19.5" customHeight="1" x14ac:dyDescent="0.25">
      <c r="A5" s="3">
        <f>IFERROR(VLOOKUP(B5,'[1]DADOS (OCULTAR)'!$Q$3:$S$133,3,0),"")</f>
        <v>10739225002080</v>
      </c>
      <c r="B5" s="4" t="str">
        <f>'[1]TCE - ANEXO IV - Preencher'!C14</f>
        <v>UPAE GOIANA (COVID-19) - 003/2021</v>
      </c>
      <c r="C5" s="4" t="str">
        <f>'[1]TCE - ANEXO IV - Preencher'!E14</f>
        <v>3.12 - Material Hospitalar</v>
      </c>
      <c r="D5" s="3">
        <f>'[1]TCE - ANEXO IV - Preencher'!F14</f>
        <v>8674752000301</v>
      </c>
      <c r="E5" s="5" t="str">
        <f>'[1]TCE - ANEXO IV - Preencher'!G14</f>
        <v>CIRURGICA MONTEBELLO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000019980</v>
      </c>
      <c r="I5" s="6">
        <f>IF('[1]TCE - ANEXO IV - Preencher'!K14="","",'[1]TCE - ANEXO IV - Preencher'!K14)</f>
        <v>44965</v>
      </c>
      <c r="J5" s="5" t="str">
        <f>'[1]TCE - ANEXO IV - Preencher'!L14</f>
        <v>26230208674752000301550010000199801015733849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412.03</v>
      </c>
    </row>
    <row r="6" spans="1:12" s="8" customFormat="1" ht="19.5" customHeight="1" x14ac:dyDescent="0.25">
      <c r="A6" s="3">
        <f>IFERROR(VLOOKUP(B6,'[1]DADOS (OCULTAR)'!$Q$3:$S$133,3,0),"")</f>
        <v>10739225002080</v>
      </c>
      <c r="B6" s="4" t="str">
        <f>'[1]TCE - ANEXO IV - Preencher'!C15</f>
        <v>UPAE GOIANA (COVID-19) - 003/2021</v>
      </c>
      <c r="C6" s="4" t="str">
        <f>'[1]TCE - ANEXO IV - Preencher'!E15</f>
        <v>3.12 - Material Hospitalar</v>
      </c>
      <c r="D6" s="3">
        <f>'[1]TCE - ANEXO IV - Preencher'!F15</f>
        <v>8674752000140</v>
      </c>
      <c r="E6" s="5" t="str">
        <f>'[1]TCE - ANEXO IV - Preencher'!G15</f>
        <v>CIRURGICA MONTEBELLO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000154209</v>
      </c>
      <c r="I6" s="6">
        <f>IF('[1]TCE - ANEXO IV - Preencher'!K15="","",'[1]TCE - ANEXO IV - Preencher'!K15)</f>
        <v>44965</v>
      </c>
      <c r="J6" s="5" t="str">
        <f>'[1]TCE - ANEXO IV - Preencher'!L15</f>
        <v>26230208674752000140550010001542091436675001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939.79</v>
      </c>
    </row>
    <row r="7" spans="1:12" s="8" customFormat="1" ht="19.5" customHeight="1" x14ac:dyDescent="0.25">
      <c r="A7" s="3">
        <f>IFERROR(VLOOKUP(B7,'[1]DADOS (OCULTAR)'!$Q$3:$S$133,3,0),"")</f>
        <v>10739225002080</v>
      </c>
      <c r="B7" s="4" t="str">
        <f>'[1]TCE - ANEXO IV - Preencher'!C16</f>
        <v>UPAE GOIANA (COVID-19) - 003/2021</v>
      </c>
      <c r="C7" s="4" t="str">
        <f>'[1]TCE - ANEXO IV - Preencher'!E16</f>
        <v>3.12 - Material Hospitalar</v>
      </c>
      <c r="D7" s="3">
        <f>'[1]TCE - ANEXO IV - Preencher'!F16</f>
        <v>10779833000156</v>
      </c>
      <c r="E7" s="5" t="str">
        <f>'[1]TCE - ANEXO IV - Preencher'!G16</f>
        <v>MEDICAL MERCANTIL DE APARELHAGEM MEDICA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000569578</v>
      </c>
      <c r="I7" s="6">
        <f>IF('[1]TCE - ANEXO IV - Preencher'!K16="","",'[1]TCE - ANEXO IV - Preencher'!K16)</f>
        <v>44965</v>
      </c>
      <c r="J7" s="5" t="str">
        <f>'[1]TCE - ANEXO IV - Preencher'!L16</f>
        <v>26230210779833000156550010005695781571601000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417</v>
      </c>
    </row>
    <row r="8" spans="1:12" s="8" customFormat="1" ht="19.5" customHeight="1" x14ac:dyDescent="0.25">
      <c r="A8" s="3">
        <f>IFERROR(VLOOKUP(B8,'[1]DADOS (OCULTAR)'!$Q$3:$S$133,3,0),"")</f>
        <v>10739225002080</v>
      </c>
      <c r="B8" s="4" t="str">
        <f>'[1]TCE - ANEXO IV - Preencher'!C17</f>
        <v>UPAE GOIANA (COVID-19) - 003/2021</v>
      </c>
      <c r="C8" s="4" t="str">
        <f>'[1]TCE - ANEXO IV - Preencher'!E17</f>
        <v>3.4 - Material Farmacológico</v>
      </c>
      <c r="D8" s="3">
        <f>'[1]TCE - ANEXO IV - Preencher'!F17</f>
        <v>3817043000152</v>
      </c>
      <c r="E8" s="5" t="str">
        <f>'[1]TCE - ANEXO IV - Preencher'!G17</f>
        <v>PHARMAPLUS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54033</v>
      </c>
      <c r="I8" s="6">
        <f>IF('[1]TCE - ANEXO IV - Preencher'!K17="","",'[1]TCE - ANEXO IV - Preencher'!K17)</f>
        <v>44954</v>
      </c>
      <c r="J8" s="5" t="str">
        <f>'[1]TCE - ANEXO IV - Preencher'!L17</f>
        <v>26230103817043000152550010000540331190643510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3176</v>
      </c>
    </row>
    <row r="9" spans="1:12" s="8" customFormat="1" ht="19.5" customHeight="1" x14ac:dyDescent="0.25">
      <c r="A9" s="3">
        <f>IFERROR(VLOOKUP(B9,'[1]DADOS (OCULTAR)'!$Q$3:$S$133,3,0),"")</f>
        <v>10739225002080</v>
      </c>
      <c r="B9" s="4" t="str">
        <f>'[1]TCE - ANEXO IV - Preencher'!C18</f>
        <v>UPAE GOIANA (COVID-19) - 003/2021</v>
      </c>
      <c r="C9" s="4" t="str">
        <f>'[1]TCE - ANEXO IV - Preencher'!E18</f>
        <v>3.4 - Material Farmacológico</v>
      </c>
      <c r="D9" s="3">
        <f>'[1]TCE - ANEXO IV - Preencher'!F18</f>
        <v>11463963000148</v>
      </c>
      <c r="E9" s="5" t="str">
        <f>'[1]TCE - ANEXO IV - Preencher'!G18</f>
        <v>BCI BRASIL CHINA IMPORTADORA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000035892</v>
      </c>
      <c r="I9" s="6">
        <f>IF('[1]TCE - ANEXO IV - Preencher'!K18="","",'[1]TCE - ANEXO IV - Preencher'!K18)</f>
        <v>44965</v>
      </c>
      <c r="J9" s="5" t="str">
        <f>'[1]TCE - ANEXO IV - Preencher'!L18</f>
        <v>26230211463963000148550010000358921165935254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480.39</v>
      </c>
    </row>
    <row r="10" spans="1:12" s="8" customFormat="1" ht="19.5" customHeight="1" x14ac:dyDescent="0.25">
      <c r="A10" s="3">
        <f>IFERROR(VLOOKUP(B10,'[1]DADOS (OCULTAR)'!$Q$3:$S$133,3,0),"")</f>
        <v>10739225002080</v>
      </c>
      <c r="B10" s="4" t="str">
        <f>'[1]TCE - ANEXO IV - Preencher'!C19</f>
        <v>UPAE GOIANA (COVID-19) - 003/2021</v>
      </c>
      <c r="C10" s="4" t="str">
        <f>'[1]TCE - ANEXO IV - Preencher'!E19</f>
        <v>3.4 - Material Farmacológico</v>
      </c>
      <c r="D10" s="3">
        <f>'[1]TCE - ANEXO IV - Preencher'!F19</f>
        <v>67729178000653</v>
      </c>
      <c r="E10" s="5" t="str">
        <f>'[1]TCE - ANEXO IV - Preencher'!G19</f>
        <v>COMERCIAL CIRURGICA RIOCLARENSE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0043269</v>
      </c>
      <c r="I10" s="6">
        <f>IF('[1]TCE - ANEXO IV - Preencher'!K19="","",'[1]TCE - ANEXO IV - Preencher'!K19)</f>
        <v>44964</v>
      </c>
      <c r="J10" s="5" t="str">
        <f>'[1]TCE - ANEXO IV - Preencher'!L19</f>
        <v>26230267729178000653550010000432691568513331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4407.8999999999996</v>
      </c>
    </row>
    <row r="11" spans="1:12" s="8" customFormat="1" ht="19.5" customHeight="1" x14ac:dyDescent="0.25">
      <c r="A11" s="3">
        <f>IFERROR(VLOOKUP(B11,'[1]DADOS (OCULTAR)'!$Q$3:$S$133,3,0),"")</f>
        <v>10739225002080</v>
      </c>
      <c r="B11" s="4" t="str">
        <f>'[1]TCE - ANEXO IV - Preencher'!C20</f>
        <v>UPAE GOIANA (COVID-19) - 003/2021</v>
      </c>
      <c r="C11" s="4" t="str">
        <f>'[1]TCE - ANEXO IV - Preencher'!E20</f>
        <v>3.4 - Material Farmacológico</v>
      </c>
      <c r="D11" s="3">
        <f>'[1]TCE - ANEXO IV - Preencher'!F20</f>
        <v>8674752000140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000154209</v>
      </c>
      <c r="I11" s="6">
        <f>IF('[1]TCE - ANEXO IV - Preencher'!K20="","",'[1]TCE - ANEXO IV - Preencher'!K20)</f>
        <v>44965</v>
      </c>
      <c r="J11" s="5" t="str">
        <f>'[1]TCE - ANEXO IV - Preencher'!L20</f>
        <v>26230208674752000140550010001542091436675001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765.94</v>
      </c>
    </row>
    <row r="12" spans="1:12" s="8" customFormat="1" ht="19.5" customHeight="1" x14ac:dyDescent="0.25">
      <c r="A12" s="3">
        <f>IFERROR(VLOOKUP(B12,'[1]DADOS (OCULTAR)'!$Q$3:$S$133,3,0),"")</f>
        <v>10739225002080</v>
      </c>
      <c r="B12" s="4" t="str">
        <f>'[1]TCE - ANEXO IV - Preencher'!C21</f>
        <v>UPAE GOIANA (COVID-19) - 003/2021</v>
      </c>
      <c r="C12" s="4" t="str">
        <f>'[1]TCE - ANEXO IV - Preencher'!E21</f>
        <v>3.4 - Material Farmacológico</v>
      </c>
      <c r="D12" s="3">
        <f>'[1]TCE - ANEXO IV - Preencher'!F21</f>
        <v>15218561000139</v>
      </c>
      <c r="E12" s="5" t="str">
        <f>'[1]TCE - ANEXO IV - Preencher'!G21</f>
        <v>NNMED-DIST IMP E EXPORT DE MED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000092035</v>
      </c>
      <c r="I12" s="6">
        <f>IF('[1]TCE - ANEXO IV - Preencher'!K21="","",'[1]TCE - ANEXO IV - Preencher'!K21)</f>
        <v>44965</v>
      </c>
      <c r="J12" s="5" t="str">
        <f>'[1]TCE - ANEXO IV - Preencher'!L21</f>
        <v>26230215218561000139550010000920351588444681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1599.48</v>
      </c>
    </row>
    <row r="13" spans="1:12" s="8" customFormat="1" ht="19.5" customHeight="1" x14ac:dyDescent="0.25">
      <c r="A13" s="3">
        <f>IFERROR(VLOOKUP(B13,'[1]DADOS (OCULTAR)'!$Q$3:$S$133,3,0),"")</f>
        <v>10739225002080</v>
      </c>
      <c r="B13" s="4" t="str">
        <f>'[1]TCE - ANEXO IV - Preencher'!C22</f>
        <v>UPAE GOIANA (COVID-19) - 003/2021</v>
      </c>
      <c r="C13" s="4" t="str">
        <f>'[1]TCE - ANEXO IV - Preencher'!E22</f>
        <v>3.4 - Material Farmacológico</v>
      </c>
      <c r="D13" s="3">
        <f>'[1]TCE - ANEXO IV - Preencher'!F22</f>
        <v>7812105000194</v>
      </c>
      <c r="E13" s="5" t="str">
        <f>'[1]TCE - ANEXO IV - Preencher'!G22</f>
        <v>ELFA CENTRAL DISTRIBUIDORA DE MEDICAMENTOS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000105082</v>
      </c>
      <c r="I13" s="6">
        <f>IF('[1]TCE - ANEXO IV - Preencher'!K22="","",'[1]TCE - ANEXO IV - Preencher'!K22)</f>
        <v>44966</v>
      </c>
      <c r="J13" s="5" t="str">
        <f>'[1]TCE - ANEXO IV - Preencher'!L22</f>
        <v>23230207812105000194550010001050821805214960</v>
      </c>
      <c r="K13" s="5" t="str">
        <f>IF(F13="B",LEFT('[1]TCE - ANEXO IV - Preencher'!M22,2),IF(F13="S",LEFT('[1]TCE - ANEXO IV - Preencher'!M22,7),IF('[1]TCE - ANEXO IV - Preencher'!H22="","")))</f>
        <v>23</v>
      </c>
      <c r="L13" s="7">
        <f>'[1]TCE - ANEXO IV - Preencher'!N22</f>
        <v>1406</v>
      </c>
    </row>
    <row r="14" spans="1:12" s="8" customFormat="1" ht="19.5" customHeight="1" x14ac:dyDescent="0.25">
      <c r="A14" s="3">
        <f>IFERROR(VLOOKUP(B14,'[1]DADOS (OCULTAR)'!$Q$3:$S$133,3,0),"")</f>
        <v>10739225002080</v>
      </c>
      <c r="B14" s="4" t="str">
        <f>'[1]TCE - ANEXO IV - Preencher'!C23</f>
        <v>UPAE GOIANA (COVID-19) - 003/2021</v>
      </c>
      <c r="C14" s="4" t="str">
        <f>'[1]TCE - ANEXO IV - Preencher'!E23</f>
        <v>3.2 - Gás e Outros Materiais Engarrafados</v>
      </c>
      <c r="D14" s="3">
        <f>'[1]TCE - ANEXO IV - Preencher'!F23</f>
        <v>24380578002203</v>
      </c>
      <c r="E14" s="5" t="str">
        <f>'[1]TCE - ANEXO IV - Preencher'!G23</f>
        <v>WHITE MARTINS GASES INDUSTRIAIS NE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000000160</v>
      </c>
      <c r="I14" s="6">
        <f>IF('[1]TCE - ANEXO IV - Preencher'!K23="","",'[1]TCE - ANEXO IV - Preencher'!K23)</f>
        <v>44936</v>
      </c>
      <c r="J14" s="5" t="str">
        <f>'[1]TCE - ANEXO IV - Preencher'!L23</f>
        <v>26230124380578002203556010000001601310756461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8511.9500000000007</v>
      </c>
    </row>
    <row r="15" spans="1:12" s="8" customFormat="1" ht="19.5" customHeight="1" x14ac:dyDescent="0.25">
      <c r="A15" s="3">
        <f>IFERROR(VLOOKUP(B15,'[1]DADOS (OCULTAR)'!$Q$3:$S$133,3,0),"")</f>
        <v>10739225002080</v>
      </c>
      <c r="B15" s="4" t="str">
        <f>'[1]TCE - ANEXO IV - Preencher'!C24</f>
        <v>UPAE GOIANA (COVID-19) - 003/2021</v>
      </c>
      <c r="C15" s="4" t="str">
        <f>'[1]TCE - ANEXO IV - Preencher'!E24</f>
        <v>3.14 - Alimentação Preparada</v>
      </c>
      <c r="D15" s="3">
        <f>'[1]TCE - ANEXO IV - Preencher'!F24</f>
        <v>42303467000150</v>
      </c>
      <c r="E15" s="5" t="str">
        <f>'[1]TCE - ANEXO IV - Preencher'!G24</f>
        <v>GABRIELA VIANA DE LUNA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000000006</v>
      </c>
      <c r="I15" s="6">
        <f>IF('[1]TCE - ANEXO IV - Preencher'!K24="","",'[1]TCE - ANEXO IV - Preencher'!K24)</f>
        <v>44958</v>
      </c>
      <c r="J15" s="5" t="str">
        <f>'[1]TCE - ANEXO IV - Preencher'!L24</f>
        <v>26230242303467000150550010000000061105440006</v>
      </c>
      <c r="K15" s="5" t="str">
        <f>IF(F15="B",LEFT('[1]TCE - ANEXO IV - Preencher'!M24,2),IF(F15="S",LEFT('[1]TCE - ANEXO IV - Preencher'!M24,7),IF('[1]TCE - ANEXO IV - Preencher'!H24="","")))</f>
        <v>26 -  P</v>
      </c>
      <c r="L15" s="7">
        <f>'[1]TCE - ANEXO IV - Preencher'!N24</f>
        <v>6991</v>
      </c>
    </row>
    <row r="16" spans="1:12" s="8" customFormat="1" ht="19.5" customHeight="1" x14ac:dyDescent="0.25">
      <c r="A16" s="3">
        <f>IFERROR(VLOOKUP(B16,'[1]DADOS (OCULTAR)'!$Q$3:$S$133,3,0),"")</f>
        <v>10739225002080</v>
      </c>
      <c r="B16" s="4" t="str">
        <f>'[1]TCE - ANEXO IV - Preencher'!C25</f>
        <v>UPAE GOIANA (COVID-19) - 003/2021</v>
      </c>
      <c r="C16" s="4" t="str">
        <f>'[1]TCE - ANEXO IV - Preencher'!E25</f>
        <v>3.14 - Alimentação Preparada</v>
      </c>
      <c r="D16" s="3">
        <f>'[1]TCE - ANEXO IV - Preencher'!F25</f>
        <v>27115346000191</v>
      </c>
      <c r="E16" s="5" t="str">
        <f>'[1]TCE - ANEXO IV - Preencher'!G25</f>
        <v>JC GAS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000000597</v>
      </c>
      <c r="I16" s="6">
        <f>IF('[1]TCE - ANEXO IV - Preencher'!K25="","",'[1]TCE - ANEXO IV - Preencher'!K25)</f>
        <v>44957</v>
      </c>
      <c r="J16" s="5" t="str">
        <f>'[1]TCE - ANEXO IV - Preencher'!L25</f>
        <v>26230127115643000191550010000005971000005980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868.5</v>
      </c>
    </row>
    <row r="17" spans="1:12" s="8" customFormat="1" ht="19.5" customHeight="1" x14ac:dyDescent="0.25">
      <c r="A17" s="3">
        <f>IFERROR(VLOOKUP(B17,'[1]DADOS (OCULTAR)'!$Q$3:$S$133,3,0),"")</f>
        <v>10739225002080</v>
      </c>
      <c r="B17" s="4" t="str">
        <f>'[1]TCE - ANEXO IV - Preencher'!C26</f>
        <v>UPAE GOIANA (COVID-19) - 003/2021</v>
      </c>
      <c r="C17" s="4" t="str">
        <f>'[1]TCE - ANEXO IV - Preencher'!E26</f>
        <v>3.14 - Alimentação Preparada</v>
      </c>
      <c r="D17" s="3">
        <f>'[1]TCE - ANEXO IV - Preencher'!F26</f>
        <v>27115346000191</v>
      </c>
      <c r="E17" s="5" t="str">
        <f>'[1]TCE - ANEXO IV - Preencher'!G26</f>
        <v>JC GAS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000000600</v>
      </c>
      <c r="I17" s="6">
        <f>IF('[1]TCE - ANEXO IV - Preencher'!K26="","",'[1]TCE - ANEXO IV - Preencher'!K26)</f>
        <v>44957</v>
      </c>
      <c r="J17" s="5" t="str">
        <f>'[1]TCE - ANEXO IV - Preencher'!L26</f>
        <v>26230127115346000191550010000006001000006010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261</v>
      </c>
    </row>
    <row r="18" spans="1:12" s="8" customFormat="1" ht="19.5" customHeight="1" x14ac:dyDescent="0.25">
      <c r="A18" s="3">
        <f>IFERROR(VLOOKUP(B18,'[1]DADOS (OCULTAR)'!$Q$3:$S$133,3,0),"")</f>
        <v>10739225002080</v>
      </c>
      <c r="B18" s="4" t="str">
        <f>'[1]TCE - ANEXO IV - Preencher'!C27</f>
        <v>UPAE GOIANA (COVID-19) - 003/2021</v>
      </c>
      <c r="C18" s="4" t="str">
        <f>'[1]TCE - ANEXO IV - Preencher'!E27</f>
        <v>3.1 - Combustíveis e Lubrificantes Automotivos</v>
      </c>
      <c r="D18" s="3">
        <f>'[1]TCE - ANEXO IV - Preencher'!F27</f>
        <v>5822300000170</v>
      </c>
      <c r="E18" s="5" t="str">
        <f>'[1]TCE - ANEXO IV - Preencher'!G27</f>
        <v>VIEIRA RABELO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2361</v>
      </c>
      <c r="I18" s="6">
        <f>IF('[1]TCE - ANEXO IV - Preencher'!K27="","",'[1]TCE - ANEXO IV - Preencher'!K27)</f>
        <v>44959</v>
      </c>
      <c r="J18" s="5" t="str">
        <f>'[1]TCE - ANEXO IV - Preencher'!L27</f>
        <v>26230205822300000170550010000023611001920695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1472.8</v>
      </c>
    </row>
    <row r="19" spans="1:12" s="8" customFormat="1" ht="19.5" customHeight="1" x14ac:dyDescent="0.25">
      <c r="A19" s="3">
        <f>IFERROR(VLOOKUP(B19,'[1]DADOS (OCULTAR)'!$Q$3:$S$133,3,0),"")</f>
        <v>10739225002080</v>
      </c>
      <c r="B19" s="4" t="str">
        <f>'[1]TCE - ANEXO IV - Preencher'!C28</f>
        <v>UPAE GOIANA (COVID-19) - 003/2021</v>
      </c>
      <c r="C19" s="4" t="str">
        <f>'[1]TCE - ANEXO IV - Preencher'!E28</f>
        <v xml:space="preserve">3.9 - Material para Manutenção de Bens Imóveis </v>
      </c>
      <c r="D19" s="3">
        <f>'[1]TCE - ANEXO IV - Preencher'!F28</f>
        <v>5075674000179</v>
      </c>
      <c r="E19" s="5" t="str">
        <f>'[1]TCE - ANEXO IV - Preencher'!G28</f>
        <v>ONDE TEM MAIS MATERIAIS DE CONSTRUÇÃO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000002375</v>
      </c>
      <c r="I19" s="6">
        <f>IF('[1]TCE - ANEXO IV - Preencher'!K28="","",'[1]TCE - ANEXO IV - Preencher'!K28)</f>
        <v>44963</v>
      </c>
      <c r="J19" s="5" t="str">
        <f>'[1]TCE - ANEXO IV - Preencher'!L28</f>
        <v>26230205075674000179550010000023751725109613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72</v>
      </c>
    </row>
    <row r="20" spans="1:12" s="8" customFormat="1" ht="19.5" customHeight="1" x14ac:dyDescent="0.25">
      <c r="A20" s="3">
        <f>IFERROR(VLOOKUP(B20,'[1]DADOS (OCULTAR)'!$Q$3:$S$133,3,0),"")</f>
        <v>10739225002080</v>
      </c>
      <c r="B20" s="4" t="str">
        <f>'[1]TCE - ANEXO IV - Preencher'!C29</f>
        <v>UPAE GOIANA (COVID-19) - 003/2021</v>
      </c>
      <c r="C20" s="4" t="str">
        <f>'[1]TCE - ANEXO IV - Preencher'!E29</f>
        <v xml:space="preserve">3.9 - Material para Manutenção de Bens Imóveis </v>
      </c>
      <c r="D20" s="3">
        <f>'[1]TCE - ANEXO IV - Preencher'!F29</f>
        <v>5907499000139</v>
      </c>
      <c r="E20" s="5" t="str">
        <f>'[1]TCE - ANEXO IV - Preencher'!G29</f>
        <v>COSTA FILHO CONSTRUÇÕES LTDA EPP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000002382</v>
      </c>
      <c r="I20" s="6">
        <f>IF('[1]TCE - ANEXO IV - Preencher'!K29="","",'[1]TCE - ANEXO IV - Preencher'!K29)</f>
        <v>44957</v>
      </c>
      <c r="J20" s="5" t="str">
        <f>'[1]TCE - ANEXO IV - Preencher'!L29</f>
        <v>26230105907499000139550050000023821192368590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283.74</v>
      </c>
    </row>
    <row r="21" spans="1:12" s="8" customFormat="1" ht="19.5" customHeight="1" x14ac:dyDescent="0.25">
      <c r="A21" s="3">
        <f>IFERROR(VLOOKUP(B21,'[1]DADOS (OCULTAR)'!$Q$3:$S$133,3,0),"")</f>
        <v>10739225002080</v>
      </c>
      <c r="B21" s="4" t="str">
        <f>'[1]TCE - ANEXO IV - Preencher'!C30</f>
        <v>UPAE GOIANA (COVID-19) - 003/2021</v>
      </c>
      <c r="C21" s="4" t="str">
        <f>'[1]TCE - ANEXO IV - Preencher'!E30</f>
        <v xml:space="preserve">3.9 - Material para Manutenção de Bens Imóveis </v>
      </c>
      <c r="D21" s="3">
        <f>'[1]TCE - ANEXO IV - Preencher'!F30</f>
        <v>11504835000103</v>
      </c>
      <c r="E21" s="5" t="str">
        <f>'[1]TCE - ANEXO IV - Preencher'!G30</f>
        <v>MARIA DA CONCEIÇÃO BARBOSA DE SOUSA 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000001801</v>
      </c>
      <c r="I21" s="6">
        <f>IF('[1]TCE - ANEXO IV - Preencher'!K30="","",'[1]TCE - ANEXO IV - Preencher'!K30)</f>
        <v>44981</v>
      </c>
      <c r="J21" s="5" t="str">
        <f>'[1]TCE - ANEXO IV - Preencher'!L30</f>
        <v>26230211504835000103550010000018011179794162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101.36</v>
      </c>
    </row>
    <row r="22" spans="1:12" s="8" customFormat="1" ht="19.5" customHeight="1" x14ac:dyDescent="0.25">
      <c r="A22" s="3">
        <f>IFERROR(VLOOKUP(B22,'[1]DADOS (OCULTAR)'!$Q$3:$S$133,3,0),"")</f>
        <v>10739225002080</v>
      </c>
      <c r="B22" s="4" t="str">
        <f>'[1]TCE - ANEXO IV - Preencher'!C31</f>
        <v>UPAE GOIANA (COVID-19) - 003/2021</v>
      </c>
      <c r="C22" s="4" t="str">
        <f>'[1]TCE - ANEXO IV - Preencher'!E31</f>
        <v xml:space="preserve">3.10 - Material para Manutenção de Bens Móveis </v>
      </c>
      <c r="D22" s="3">
        <f>'[1]TCE - ANEXO IV - Preencher'!F31</f>
        <v>19963184000113</v>
      </c>
      <c r="E22" s="5" t="str">
        <f>'[1]TCE - ANEXO IV - Preencher'!G31</f>
        <v>CMPS COMERCIO LTDA ME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1188</v>
      </c>
      <c r="I22" s="6">
        <f>IF('[1]TCE - ANEXO IV - Preencher'!K31="","",'[1]TCE - ANEXO IV - Preencher'!K31)</f>
        <v>44980</v>
      </c>
      <c r="J22" s="5" t="str">
        <f>'[1]TCE - ANEXO IV - Preencher'!L31</f>
        <v>26230219963184000113550010000011881339226047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610</v>
      </c>
    </row>
    <row r="23" spans="1:12" s="8" customFormat="1" ht="19.5" customHeight="1" x14ac:dyDescent="0.25">
      <c r="A23" s="3">
        <f>IFERROR(VLOOKUP(B23,'[1]DADOS (OCULTAR)'!$Q$3:$S$133,3,0),"")</f>
        <v>10739225002080</v>
      </c>
      <c r="B23" s="4" t="str">
        <f>'[1]TCE - ANEXO IV - Preencher'!C32</f>
        <v>UPAE GOIANA (COVID-19) - 003/2021</v>
      </c>
      <c r="C23" s="4" t="str">
        <f>'[1]TCE - ANEXO IV - Preencher'!E32</f>
        <v xml:space="preserve">3.10 - Material para Manutenção de Bens Móveis </v>
      </c>
      <c r="D23" s="3">
        <f>'[1]TCE - ANEXO IV - Preencher'!F32</f>
        <v>9341616000109</v>
      </c>
      <c r="E23" s="5" t="str">
        <f>'[1]TCE - ANEXO IV - Preencher'!G32</f>
        <v>J DE SOUZA SOARES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000000670</v>
      </c>
      <c r="I23" s="6">
        <f>IF('[1]TCE - ANEXO IV - Preencher'!K32="","",'[1]TCE - ANEXO IV - Preencher'!K32)</f>
        <v>44956</v>
      </c>
      <c r="J23" s="5" t="str">
        <f>'[1]TCE - ANEXO IV - Preencher'!L32</f>
        <v>26230109341616000109550000000006701100006705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1180</v>
      </c>
    </row>
    <row r="24" spans="1:12" s="8" customFormat="1" ht="19.5" customHeight="1" x14ac:dyDescent="0.25">
      <c r="A24" s="3">
        <f>IFERROR(VLOOKUP(B24,'[1]DADOS (OCULTAR)'!$Q$3:$S$133,3,0),"")</f>
        <v>10739225002080</v>
      </c>
      <c r="B24" s="4" t="str">
        <f>'[1]TCE - ANEXO IV - Preencher'!C33</f>
        <v>UPAE GOIANA (COVID-19) - 003/2021</v>
      </c>
      <c r="C24" s="4" t="str">
        <f>'[1]TCE - ANEXO IV - Preencher'!E33</f>
        <v>3.99 - Outras despesas com Material de Consumo</v>
      </c>
      <c r="D24" s="3">
        <f>'[1]TCE - ANEXO IV - Preencher'!F33</f>
        <v>11504835000103</v>
      </c>
      <c r="E24" s="5" t="str">
        <f>'[1]TCE - ANEXO IV - Preencher'!G33</f>
        <v>MARIA DA CONCEIÇÃO BARBOSA DE SOUSA ME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000001787</v>
      </c>
      <c r="I24" s="6">
        <f>IF('[1]TCE - ANEXO IV - Preencher'!K33="","",'[1]TCE - ANEXO IV - Preencher'!K33)</f>
        <v>44952</v>
      </c>
      <c r="J24" s="5" t="str">
        <f>'[1]TCE - ANEXO IV - Preencher'!L33</f>
        <v>26230111504835000103550010000017871344878849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96.9</v>
      </c>
    </row>
    <row r="25" spans="1:12" s="8" customFormat="1" ht="19.5" customHeight="1" x14ac:dyDescent="0.25">
      <c r="A25" s="3">
        <f>IFERROR(VLOOKUP(B25,'[1]DADOS (OCULTAR)'!$Q$3:$S$133,3,0),"")</f>
        <v>10739225002080</v>
      </c>
      <c r="B25" s="4" t="str">
        <f>'[1]TCE - ANEXO IV - Preencher'!C34</f>
        <v>UPAE GOIANA (COVID-19) - 003/2021</v>
      </c>
      <c r="C25" s="4" t="str">
        <f>'[1]TCE - ANEXO IV - Preencher'!E34</f>
        <v xml:space="preserve">5.25 - Serviços Bancários </v>
      </c>
      <c r="D25" s="3">
        <f>'[1]TCE - ANEXO IV - Preencher'!F34</f>
        <v>274054</v>
      </c>
      <c r="E25" s="5" t="str">
        <f>'[1]TCE - ANEXO IV - Preencher'!G34</f>
        <v>BANCO DO BRASIL C/C Nº 27625-1</v>
      </c>
      <c r="F25" s="5" t="str">
        <f>'[1]TCE - ANEXO IV - Preencher'!H34</f>
        <v>S</v>
      </c>
      <c r="G25" s="5" t="str">
        <f>'[1]TCE - ANEXO IV - Preencher'!I34</f>
        <v>N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26 -  P</v>
      </c>
      <c r="L25" s="7">
        <f>'[1]TCE - ANEXO IV - Preencher'!N34</f>
        <v>173</v>
      </c>
    </row>
    <row r="26" spans="1:12" s="8" customFormat="1" ht="19.5" customHeight="1" x14ac:dyDescent="0.25">
      <c r="A26" s="3">
        <f>IFERROR(VLOOKUP(B26,'[1]DADOS (OCULTAR)'!$Q$3:$S$133,3,0),"")</f>
        <v>10739225002080</v>
      </c>
      <c r="B26" s="4" t="str">
        <f>'[1]TCE - ANEXO IV - Preencher'!C35</f>
        <v>UPAE GOIANA (COVID-19) - 003/2021</v>
      </c>
      <c r="C26" s="4" t="str">
        <f>'[1]TCE - ANEXO IV - Preencher'!E35</f>
        <v xml:space="preserve">5.25 - Serviços Bancários </v>
      </c>
      <c r="D26" s="3">
        <f>'[1]TCE - ANEXO IV - Preencher'!F35</f>
        <v>274054</v>
      </c>
      <c r="E26" s="5" t="str">
        <f>'[1]TCE - ANEXO IV - Preencher'!G35</f>
        <v>BANCO DO BRASIL C/C Nº 30365-8</v>
      </c>
      <c r="F26" s="5" t="str">
        <f>'[1]TCE - ANEXO IV - Preencher'!H35</f>
        <v>S</v>
      </c>
      <c r="G26" s="5" t="str">
        <f>'[1]TCE - ANEXO IV - Preencher'!I35</f>
        <v>N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26 -  P</v>
      </c>
      <c r="L26" s="7">
        <f>'[1]TCE - ANEXO IV - Preencher'!N35</f>
        <v>69</v>
      </c>
    </row>
    <row r="27" spans="1:12" s="8" customFormat="1" ht="19.5" customHeight="1" x14ac:dyDescent="0.25">
      <c r="A27" s="3">
        <f>IFERROR(VLOOKUP(B27,'[1]DADOS (OCULTAR)'!$Q$3:$S$133,3,0),"")</f>
        <v>10739225002080</v>
      </c>
      <c r="B27" s="4" t="str">
        <f>'[1]TCE - ANEXO IV - Preencher'!C36</f>
        <v>UPAE GOIANA (COVID-19) - 003/2021</v>
      </c>
      <c r="C27" s="4" t="str">
        <f>'[1]TCE - ANEXO IV - Preencher'!E36</f>
        <v xml:space="preserve">5.25 - Serviços Bancários </v>
      </c>
      <c r="D27" s="3">
        <f>'[1]TCE - ANEXO IV - Preencher'!F36</f>
        <v>274054</v>
      </c>
      <c r="E27" s="5" t="str">
        <f>'[1]TCE - ANEXO IV - Preencher'!G36</f>
        <v>BANCO DO BRASIL C/C Nº 30365-8</v>
      </c>
      <c r="F27" s="5" t="str">
        <f>'[1]TCE - ANEXO IV - Preencher'!H36</f>
        <v>S</v>
      </c>
      <c r="G27" s="5" t="str">
        <f>'[1]TCE - ANEXO IV - Preencher'!I36</f>
        <v>N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26 -  P</v>
      </c>
      <c r="L27" s="7">
        <f>'[1]TCE - ANEXO IV - Preencher'!N36</f>
        <v>2070</v>
      </c>
    </row>
    <row r="28" spans="1:12" s="8" customFormat="1" ht="19.5" customHeight="1" x14ac:dyDescent="0.25">
      <c r="A28" s="3">
        <f>IFERROR(VLOOKUP(B28,'[1]DADOS (OCULTAR)'!$Q$3:$S$133,3,0),"")</f>
        <v>10739225002080</v>
      </c>
      <c r="B28" s="4" t="str">
        <f>'[1]TCE - ANEXO IV - Preencher'!C37</f>
        <v>UPAE GOIANA (COVID-19) - 003/2021</v>
      </c>
      <c r="C28" s="4" t="str">
        <f>'[1]TCE - ANEXO IV - Preencher'!E37</f>
        <v>5.13 - Água e Esgoto</v>
      </c>
      <c r="D28" s="3">
        <f>'[1]TCE - ANEXO IV - Preencher'!F37</f>
        <v>9769035000164</v>
      </c>
      <c r="E28" s="5" t="str">
        <f>'[1]TCE - ANEXO IV - Preencher'!G37</f>
        <v>COMPANHIA PERNAMBUCANA DE SANEAMENTO</v>
      </c>
      <c r="F28" s="5" t="str">
        <f>'[1]TCE - ANEXO IV - Preencher'!H37</f>
        <v>S</v>
      </c>
      <c r="G28" s="5" t="str">
        <f>'[1]TCE - ANEXO IV - Preencher'!I37</f>
        <v>N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26 -  P</v>
      </c>
      <c r="L28" s="7">
        <f>'[1]TCE - ANEXO IV - Preencher'!N37</f>
        <v>4268.83</v>
      </c>
    </row>
    <row r="29" spans="1:12" s="8" customFormat="1" ht="19.5" customHeight="1" x14ac:dyDescent="0.25">
      <c r="A29" s="3">
        <f>IFERROR(VLOOKUP(B29,'[1]DADOS (OCULTAR)'!$Q$3:$S$133,3,0),"")</f>
        <v>10739225002080</v>
      </c>
      <c r="B29" s="4" t="str">
        <f>'[1]TCE - ANEXO IV - Preencher'!C38</f>
        <v>UPAE GOIANA (COVID-19) - 003/2021</v>
      </c>
      <c r="C29" s="4" t="str">
        <f>'[1]TCE - ANEXO IV - Preencher'!E38</f>
        <v>5.12 - Energia Elétrica</v>
      </c>
      <c r="D29" s="3">
        <f>'[1]TCE - ANEXO IV - Preencher'!F38</f>
        <v>10835932000108</v>
      </c>
      <c r="E29" s="5" t="str">
        <f>'[1]TCE - ANEXO IV - Preencher'!G38</f>
        <v>COMPANHIA ENERGÉTICA DE PERNAMBUCO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247054095</v>
      </c>
      <c r="I29" s="6">
        <f>IF('[1]TCE - ANEXO IV - Preencher'!K38="","",'[1]TCE - ANEXO IV - Preencher'!K38)</f>
        <v>44986</v>
      </c>
      <c r="J29" s="5" t="str">
        <f>'[1]TCE - ANEXO IV - Preencher'!L38</f>
        <v>26230310835932000108660002470540951010958611</v>
      </c>
      <c r="K29" s="5" t="str">
        <f>IF(F29="B",LEFT('[1]TCE - ANEXO IV - Preencher'!M38,2),IF(F29="S",LEFT('[1]TCE - ANEXO IV - Preencher'!M38,7),IF('[1]TCE - ANEXO IV - Preencher'!H38="","")))</f>
        <v>26 -  P</v>
      </c>
      <c r="L29" s="7">
        <f>'[1]TCE - ANEXO IV - Preencher'!N38</f>
        <v>24823.9</v>
      </c>
    </row>
    <row r="30" spans="1:12" s="8" customFormat="1" ht="19.5" customHeight="1" x14ac:dyDescent="0.25">
      <c r="A30" s="3">
        <f>IFERROR(VLOOKUP(B30,'[1]DADOS (OCULTAR)'!$Q$3:$S$133,3,0),"")</f>
        <v>10739225002080</v>
      </c>
      <c r="B30" s="4" t="str">
        <f>'[1]TCE - ANEXO IV - Preencher'!C39</f>
        <v>UPAE GOIANA (COVID-19) - 003/2021</v>
      </c>
      <c r="C30" s="4" t="str">
        <f>'[1]TCE - ANEXO IV - Preencher'!E39</f>
        <v>5.3 - Locação de Máquinas e Equipamentos</v>
      </c>
      <c r="D30" s="3">
        <f>'[1]TCE - ANEXO IV - Preencher'!F39</f>
        <v>24801362000140</v>
      </c>
      <c r="E30" s="5" t="str">
        <f>'[1]TCE - ANEXO IV - Preencher'!G39</f>
        <v>AMD TECNOLOGIA DA INFORMACAO E SISTEMAS</v>
      </c>
      <c r="F30" s="5" t="str">
        <f>'[1]TCE - ANEXO IV - Preencher'!H39</f>
        <v>S</v>
      </c>
      <c r="G30" s="5" t="str">
        <f>'[1]TCE - ANEXO IV - Preencher'!I39</f>
        <v>N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26 -  P</v>
      </c>
      <c r="L30" s="7">
        <f>'[1]TCE - ANEXO IV - Preencher'!N39</f>
        <v>3836</v>
      </c>
    </row>
    <row r="31" spans="1:12" s="8" customFormat="1" ht="19.5" customHeight="1" x14ac:dyDescent="0.25">
      <c r="A31" s="3">
        <f>IFERROR(VLOOKUP(B31,'[1]DADOS (OCULTAR)'!$Q$3:$S$133,3,0),"")</f>
        <v>10739225002080</v>
      </c>
      <c r="B31" s="4" t="str">
        <f>'[1]TCE - ANEXO IV - Preencher'!C40</f>
        <v>UPAE GOIANA (COVID-19) - 003/2021</v>
      </c>
      <c r="C31" s="4" t="str">
        <f>'[1]TCE - ANEXO IV - Preencher'!E40</f>
        <v>5.3 - Locação de Máquinas e Equipamentos</v>
      </c>
      <c r="D31" s="3">
        <f>'[1]TCE - ANEXO IV - Preencher'!F40</f>
        <v>11849935000163</v>
      </c>
      <c r="E31" s="5" t="str">
        <f>'[1]TCE - ANEXO IV - Preencher'!G40</f>
        <v>LUCKY STORY LTDA ME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00000741</v>
      </c>
      <c r="I31" s="6">
        <f>IF('[1]TCE - ANEXO IV - Preencher'!K40="","",'[1]TCE - ANEXO IV - Preencher'!K40)</f>
        <v>44960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26 -  P</v>
      </c>
      <c r="L31" s="7">
        <f>'[1]TCE - ANEXO IV - Preencher'!N40</f>
        <v>160</v>
      </c>
    </row>
    <row r="32" spans="1:12" s="8" customFormat="1" ht="19.5" customHeight="1" x14ac:dyDescent="0.25">
      <c r="A32" s="3">
        <f>IFERROR(VLOOKUP(B32,'[1]DADOS (OCULTAR)'!$Q$3:$S$133,3,0),"")</f>
        <v>10739225002080</v>
      </c>
      <c r="B32" s="4" t="str">
        <f>'[1]TCE - ANEXO IV - Preencher'!C41</f>
        <v>UPAE GOIANA (COVID-19) - 003/2021</v>
      </c>
      <c r="C32" s="4" t="str">
        <f>'[1]TCE - ANEXO IV - Preencher'!E41</f>
        <v>5.3 - Locação de Máquinas e Equipamentos</v>
      </c>
      <c r="D32" s="3">
        <f>'[1]TCE - ANEXO IV - Preencher'!F41</f>
        <v>10279299000119</v>
      </c>
      <c r="E32" s="5" t="str">
        <f>'[1]TCE - ANEXO IV - Preencher'!G41</f>
        <v>RGRAPH LOC. COM. E SERV. LTDA-ME</v>
      </c>
      <c r="F32" s="5" t="str">
        <f>'[1]TCE - ANEXO IV - Preencher'!H41</f>
        <v>S</v>
      </c>
      <c r="G32" s="5" t="str">
        <f>'[1]TCE - ANEXO IV - Preencher'!I41</f>
        <v>N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26 -  P</v>
      </c>
      <c r="L32" s="7">
        <f>'[1]TCE - ANEXO IV - Preencher'!N41</f>
        <v>500</v>
      </c>
    </row>
    <row r="33" spans="1:12" s="8" customFormat="1" ht="19.5" customHeight="1" x14ac:dyDescent="0.25">
      <c r="A33" s="3">
        <f>IFERROR(VLOOKUP(B33,'[1]DADOS (OCULTAR)'!$Q$3:$S$133,3,0),"")</f>
        <v>10739225002080</v>
      </c>
      <c r="B33" s="4" t="str">
        <f>'[1]TCE - ANEXO IV - Preencher'!C42</f>
        <v>UPAE GOIANA (COVID-19) - 003/2021</v>
      </c>
      <c r="C33" s="4" t="str">
        <f>'[1]TCE - ANEXO IV - Preencher'!E42</f>
        <v>5.3 - Locação de Máquinas e Equipamentos</v>
      </c>
      <c r="D33" s="3">
        <f>'[1]TCE - ANEXO IV - Preencher'!F42</f>
        <v>44283333000574</v>
      </c>
      <c r="E33" s="5" t="str">
        <f>'[1]TCE - ANEXO IV - Preencher'!G42</f>
        <v>SCM PARTICIPAÇÕES S.A</v>
      </c>
      <c r="F33" s="5" t="str">
        <f>'[1]TCE - ANEXO IV - Preencher'!H42</f>
        <v>S</v>
      </c>
      <c r="G33" s="5" t="str">
        <f>'[1]TCE - ANEXO IV - Preencher'!I42</f>
        <v>N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26 -  P</v>
      </c>
      <c r="L33" s="7">
        <f>'[1]TCE - ANEXO IV - Preencher'!N42</f>
        <v>832</v>
      </c>
    </row>
    <row r="34" spans="1:12" s="8" customFormat="1" ht="19.5" customHeight="1" x14ac:dyDescent="0.25">
      <c r="A34" s="3">
        <f>IFERROR(VLOOKUP(B34,'[1]DADOS (OCULTAR)'!$Q$3:$S$133,3,0),"")</f>
        <v>10739225002080</v>
      </c>
      <c r="B34" s="4" t="str">
        <f>'[1]TCE - ANEXO IV - Preencher'!C43</f>
        <v>UPAE GOIANA (COVID-19) - 003/2021</v>
      </c>
      <c r="C34" s="4" t="str">
        <f>'[1]TCE - ANEXO IV - Preencher'!E43</f>
        <v>5.1 - Locação de Equipamentos Médicos-Hospitalares</v>
      </c>
      <c r="D34" s="3">
        <f>'[1]TCE - ANEXO IV - Preencher'!F43</f>
        <v>35336707000158</v>
      </c>
      <c r="E34" s="5" t="str">
        <f>'[1]TCE - ANEXO IV - Preencher'!G43</f>
        <v>TS TECNOLOGIA EM GASES</v>
      </c>
      <c r="F34" s="5" t="str">
        <f>'[1]TCE - ANEXO IV - Preencher'!H43</f>
        <v>S</v>
      </c>
      <c r="G34" s="5" t="str">
        <f>'[1]TCE - ANEXO IV - Preencher'!I43</f>
        <v>N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4106902</v>
      </c>
      <c r="L34" s="7">
        <f>'[1]TCE - ANEXO IV - Preencher'!N43</f>
        <v>15800</v>
      </c>
    </row>
    <row r="35" spans="1:12" s="8" customFormat="1" ht="19.5" customHeight="1" x14ac:dyDescent="0.25">
      <c r="A35" s="3">
        <f>IFERROR(VLOOKUP(B35,'[1]DADOS (OCULTAR)'!$Q$3:$S$133,3,0),"")</f>
        <v>10739225002080</v>
      </c>
      <c r="B35" s="4" t="str">
        <f>'[1]TCE - ANEXO IV - Preencher'!C44</f>
        <v>UPAE GOIANA (COVID-19) - 003/2021</v>
      </c>
      <c r="C35" s="4" t="str">
        <f>'[1]TCE - ANEXO IV - Preencher'!E44</f>
        <v>5.1 - Locação de Equipamentos Médicos-Hospitalares</v>
      </c>
      <c r="D35" s="3">
        <f>'[1]TCE - ANEXO IV - Preencher'!F44</f>
        <v>35336707000158</v>
      </c>
      <c r="E35" s="5" t="str">
        <f>'[1]TCE - ANEXO IV - Preencher'!G44</f>
        <v>TS TECNOLOGIA EM GASES</v>
      </c>
      <c r="F35" s="5" t="str">
        <f>'[1]TCE - ANEXO IV - Preencher'!H44</f>
        <v>S</v>
      </c>
      <c r="G35" s="5" t="str">
        <f>'[1]TCE - ANEXO IV - Preencher'!I44</f>
        <v>N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4106902</v>
      </c>
      <c r="L35" s="7">
        <f>'[1]TCE - ANEXO IV - Preencher'!N44</f>
        <v>7500</v>
      </c>
    </row>
    <row r="36" spans="1:12" s="8" customFormat="1" ht="19.5" customHeight="1" x14ac:dyDescent="0.25">
      <c r="A36" s="3">
        <f>IFERROR(VLOOKUP(B36,'[1]DADOS (OCULTAR)'!$Q$3:$S$133,3,0),"")</f>
        <v>10739225002080</v>
      </c>
      <c r="B36" s="4" t="str">
        <f>'[1]TCE - ANEXO IV - Preencher'!C45</f>
        <v>UPAE GOIANA (COVID-19) - 003/2021</v>
      </c>
      <c r="C36" s="4" t="str">
        <f>'[1]TCE - ANEXO IV - Preencher'!E45</f>
        <v>5.1 - Locação de Equipamentos Médicos-Hospitalares</v>
      </c>
      <c r="D36" s="3">
        <f>'[1]TCE - ANEXO IV - Preencher'!F45</f>
        <v>24380578002041</v>
      </c>
      <c r="E36" s="5" t="str">
        <f>'[1]TCE - ANEXO IV - Preencher'!G45</f>
        <v>WHITE MARTINS GASES INDUSTRIAIS NE LTDA</v>
      </c>
      <c r="F36" s="5" t="str">
        <f>'[1]TCE - ANEXO IV - Preencher'!H45</f>
        <v>S</v>
      </c>
      <c r="G36" s="5" t="str">
        <f>'[1]TCE - ANEXO IV - Preencher'!I45</f>
        <v>N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26 -  P</v>
      </c>
      <c r="L36" s="7">
        <f>'[1]TCE - ANEXO IV - Preencher'!N45</f>
        <v>2238.33</v>
      </c>
    </row>
    <row r="37" spans="1:12" s="8" customFormat="1" ht="19.5" customHeight="1" x14ac:dyDescent="0.25">
      <c r="A37" s="3">
        <f>IFERROR(VLOOKUP(B37,'[1]DADOS (OCULTAR)'!$Q$3:$S$133,3,0),"")</f>
        <v>10739225002080</v>
      </c>
      <c r="B37" s="4" t="str">
        <f>'[1]TCE - ANEXO IV - Preencher'!C46</f>
        <v>UPAE GOIANA (COVID-19) - 003/2021</v>
      </c>
      <c r="C37" s="4" t="str">
        <f>'[1]TCE - ANEXO IV - Preencher'!E46</f>
        <v>5.8 - Locação de Veículos Automotores</v>
      </c>
      <c r="D37" s="3">
        <f>'[1]TCE - ANEXO IV - Preencher'!F46</f>
        <v>33174692000143</v>
      </c>
      <c r="E37" s="5" t="str">
        <f>'[1]TCE - ANEXO IV - Preencher'!G46</f>
        <v>JG LOCACAO DE VEICULOS EIRELI</v>
      </c>
      <c r="F37" s="5" t="str">
        <f>'[1]TCE - ANEXO IV - Preencher'!H46</f>
        <v>S</v>
      </c>
      <c r="G37" s="5" t="str">
        <f>'[1]TCE - ANEXO IV - Preencher'!I46</f>
        <v>N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26 -  P</v>
      </c>
      <c r="L37" s="7">
        <f>'[1]TCE - ANEXO IV - Preencher'!N46</f>
        <v>2500</v>
      </c>
    </row>
    <row r="38" spans="1:12" s="8" customFormat="1" ht="19.5" customHeight="1" x14ac:dyDescent="0.25">
      <c r="A38" s="3">
        <f>IFERROR(VLOOKUP(B38,'[1]DADOS (OCULTAR)'!$Q$3:$S$133,3,0),"")</f>
        <v>10739225002080</v>
      </c>
      <c r="B38" s="4" t="str">
        <f>'[1]TCE - ANEXO IV - Preencher'!C47</f>
        <v>UPAE GOIANA (COVID-19) - 003/2021</v>
      </c>
      <c r="C38" s="4" t="str">
        <f>'[1]TCE - ANEXO IV - Preencher'!E47</f>
        <v>5.99 - Outros Serviços de Terceiros Pessoa Jurídica</v>
      </c>
      <c r="D38" s="3">
        <f>'[1]TCE - ANEXO IV - Preencher'!F47</f>
        <v>274054</v>
      </c>
      <c r="E38" s="5" t="str">
        <f>'[1]TCE - ANEXO IV - Preencher'!G47</f>
        <v>BANCO DO BRASIL C/C Nº 27625-1</v>
      </c>
      <c r="F38" s="5" t="str">
        <f>'[1]TCE - ANEXO IV - Preencher'!H47</f>
        <v>S</v>
      </c>
      <c r="G38" s="5" t="str">
        <f>'[1]TCE - ANEXO IV - Preencher'!I47</f>
        <v>N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26 -  P</v>
      </c>
      <c r="L38" s="7">
        <f>'[1]TCE - ANEXO IV - Preencher'!N47</f>
        <v>0.93</v>
      </c>
    </row>
    <row r="39" spans="1:12" s="8" customFormat="1" ht="19.5" customHeight="1" x14ac:dyDescent="0.25">
      <c r="A39" s="3">
        <f>IFERROR(VLOOKUP(B39,'[1]DADOS (OCULTAR)'!$Q$3:$S$133,3,0),"")</f>
        <v>10739225002080</v>
      </c>
      <c r="B39" s="4" t="str">
        <f>'[1]TCE - ANEXO IV - Preencher'!C48</f>
        <v>UPAE GOIANA (COVID-19) - 003/2021</v>
      </c>
      <c r="C39" s="4" t="str">
        <f>'[1]TCE - ANEXO IV - Preencher'!E48</f>
        <v>5.99 - Outros Serviços de Terceiros Pessoa Jurídica</v>
      </c>
      <c r="D39" s="3">
        <f>'[1]TCE - ANEXO IV - Preencher'!F48</f>
        <v>274054</v>
      </c>
      <c r="E39" s="5" t="str">
        <f>'[1]TCE - ANEXO IV - Preencher'!G48</f>
        <v>BANCO DO BRASIL C/C Nº 30365-8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26 -  P</v>
      </c>
      <c r="L39" s="7">
        <f>'[1]TCE - ANEXO IV - Preencher'!N48</f>
        <v>413.64</v>
      </c>
    </row>
    <row r="40" spans="1:12" s="8" customFormat="1" ht="19.5" customHeight="1" x14ac:dyDescent="0.25">
      <c r="A40" s="3">
        <f>IFERROR(VLOOKUP(B40,'[1]DADOS (OCULTAR)'!$Q$3:$S$133,3,0),"")</f>
        <v>10739225002080</v>
      </c>
      <c r="B40" s="4" t="str">
        <f>'[1]TCE - ANEXO IV - Preencher'!C49</f>
        <v>UPAE GOIANA (COVID-19) - 003/2021</v>
      </c>
      <c r="C40" s="4" t="str">
        <f>'[1]TCE - ANEXO IV - Preencher'!E49</f>
        <v>5.16 - Serviços Médico-Hospitalares, Odotonlogia e Laboratoriais</v>
      </c>
      <c r="D40" s="3">
        <f>'[1]TCE - ANEXO IV - Preencher'!F49</f>
        <v>41559283000193</v>
      </c>
      <c r="E40" s="5" t="str">
        <f>'[1]TCE - ANEXO IV - Preencher'!G49</f>
        <v>ASSOCIMED GESTAO DE SERVICOS EM SAUDE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1000252</v>
      </c>
      <c r="I40" s="6">
        <f>IF('[1]TCE - ANEXO IV - Preencher'!K49="","",'[1]TCE - ANEXO IV - Preencher'!K49)</f>
        <v>44984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26 -  P</v>
      </c>
      <c r="L40" s="7">
        <f>'[1]TCE - ANEXO IV - Preencher'!N49</f>
        <v>14000</v>
      </c>
    </row>
    <row r="41" spans="1:12" s="8" customFormat="1" ht="19.5" customHeight="1" x14ac:dyDescent="0.25">
      <c r="A41" s="3">
        <f>IFERROR(VLOOKUP(B41,'[1]DADOS (OCULTAR)'!$Q$3:$S$133,3,0),"")</f>
        <v>10739225002080</v>
      </c>
      <c r="B41" s="4" t="str">
        <f>'[1]TCE - ANEXO IV - Preencher'!C50</f>
        <v>UPAE GOIANA (COVID-19) - 003/2021</v>
      </c>
      <c r="C41" s="4" t="str">
        <f>'[1]TCE - ANEXO IV - Preencher'!E50</f>
        <v>5.16 - Serviços Médico-Hospitalares, Odotonlogia e Laboratoriais</v>
      </c>
      <c r="D41" s="3">
        <f>'[1]TCE - ANEXO IV - Preencher'!F50</f>
        <v>14405213000108</v>
      </c>
      <c r="E41" s="5" t="str">
        <f>'[1]TCE - ANEXO IV - Preencher'!G50</f>
        <v>CLINICA DO CORACAO DE GARANHUNS LTDA-ME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000012640</v>
      </c>
      <c r="I41" s="6">
        <f>IF('[1]TCE - ANEXO IV - Preencher'!K50="","",'[1]TCE - ANEXO IV - Preencher'!K50)</f>
        <v>44986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 P</v>
      </c>
      <c r="L41" s="7">
        <f>'[1]TCE - ANEXO IV - Preencher'!N50</f>
        <v>12000</v>
      </c>
    </row>
    <row r="42" spans="1:12" s="8" customFormat="1" ht="19.5" customHeight="1" x14ac:dyDescent="0.25">
      <c r="A42" s="3">
        <f>IFERROR(VLOOKUP(B42,'[1]DADOS (OCULTAR)'!$Q$3:$S$133,3,0),"")</f>
        <v>10739225002080</v>
      </c>
      <c r="B42" s="4" t="str">
        <f>'[1]TCE - ANEXO IV - Preencher'!C51</f>
        <v>UPAE GOIANA (COVID-19) - 003/2021</v>
      </c>
      <c r="C42" s="4" t="str">
        <f>'[1]TCE - ANEXO IV - Preencher'!E51</f>
        <v>5.16 - Serviços Médico-Hospitalares, Odotonlogia e Laboratoriais</v>
      </c>
      <c r="D42" s="3">
        <f>'[1]TCE - ANEXO IV - Preencher'!F51</f>
        <v>42009437000136</v>
      </c>
      <c r="E42" s="5" t="str">
        <f>'[1]TCE - ANEXO IV - Preencher'!G51</f>
        <v>CLINICA GINECOLOGICA E DERMATOLOGICA DRA.CARLA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1000083</v>
      </c>
      <c r="I42" s="6">
        <f>IF('[1]TCE - ANEXO IV - Preencher'!K51="","",'[1]TCE - ANEXO IV - Preencher'!K51)</f>
        <v>44986</v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12000</v>
      </c>
    </row>
    <row r="43" spans="1:12" s="8" customFormat="1" ht="19.5" customHeight="1" x14ac:dyDescent="0.25">
      <c r="A43" s="3">
        <f>IFERROR(VLOOKUP(B43,'[1]DADOS (OCULTAR)'!$Q$3:$S$133,3,0),"")</f>
        <v>10739225002080</v>
      </c>
      <c r="B43" s="4" t="str">
        <f>'[1]TCE - ANEXO IV - Preencher'!C52</f>
        <v>UPAE GOIANA (COVID-19) - 003/2021</v>
      </c>
      <c r="C43" s="4" t="str">
        <f>'[1]TCE - ANEXO IV - Preencher'!E52</f>
        <v>5.16 - Serviços Médico-Hospitalares, Odotonlogia e Laboratoriais</v>
      </c>
      <c r="D43" s="3">
        <f>'[1]TCE - ANEXO IV - Preencher'!F52</f>
        <v>42009437000136</v>
      </c>
      <c r="E43" s="5" t="str">
        <f>'[1]TCE - ANEXO IV - Preencher'!G52</f>
        <v>CLINICA GINECOLOGICA E DERMATOLOGICA DRA.CARLA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1000084</v>
      </c>
      <c r="I43" s="6">
        <f>IF('[1]TCE - ANEXO IV - Preencher'!K52="","",'[1]TCE - ANEXO IV - Preencher'!K52)</f>
        <v>44986</v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12000</v>
      </c>
    </row>
    <row r="44" spans="1:12" s="8" customFormat="1" ht="19.5" customHeight="1" x14ac:dyDescent="0.25">
      <c r="A44" s="3">
        <f>IFERROR(VLOOKUP(B44,'[1]DADOS (OCULTAR)'!$Q$3:$S$133,3,0),"")</f>
        <v>10739225002080</v>
      </c>
      <c r="B44" s="4" t="str">
        <f>'[1]TCE - ANEXO IV - Preencher'!C53</f>
        <v>UPAE GOIANA (COVID-19) - 003/2021</v>
      </c>
      <c r="C44" s="4" t="str">
        <f>'[1]TCE - ANEXO IV - Preencher'!E53</f>
        <v>5.16 - Serviços Médico-Hospitalares, Odotonlogia e Laboratoriais</v>
      </c>
      <c r="D44" s="3">
        <f>'[1]TCE - ANEXO IV - Preencher'!F53</f>
        <v>41927980000150</v>
      </c>
      <c r="E44" s="5" t="str">
        <f>'[1]TCE - ANEXO IV - Preencher'!G53</f>
        <v>REIS E SALES SERVICOS MEDICOS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2023000</v>
      </c>
      <c r="I44" s="6">
        <f>IF('[1]TCE - ANEXO IV - Preencher'!K53="","",'[1]TCE - ANEXO IV - Preencher'!K53)</f>
        <v>44988</v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31500</v>
      </c>
    </row>
    <row r="45" spans="1:12" s="8" customFormat="1" ht="19.5" customHeight="1" x14ac:dyDescent="0.25">
      <c r="A45" s="3">
        <f>IFERROR(VLOOKUP(B45,'[1]DADOS (OCULTAR)'!$Q$3:$S$133,3,0),"")</f>
        <v>10739225002080</v>
      </c>
      <c r="B45" s="4" t="str">
        <f>'[1]TCE - ANEXO IV - Preencher'!C54</f>
        <v>UPAE GOIANA (COVID-19) - 003/2021</v>
      </c>
      <c r="C45" s="4" t="str">
        <f>'[1]TCE - ANEXO IV - Preencher'!E54</f>
        <v>5.16 - Serviços Médico-Hospitalares, Odotonlogia e Laboratoriais</v>
      </c>
      <c r="D45" s="3">
        <f>'[1]TCE - ANEXO IV - Preencher'!F54</f>
        <v>31145185000156</v>
      </c>
      <c r="E45" s="5" t="str">
        <f>'[1]TCE - ANEXO IV - Preencher'!G54</f>
        <v>CONSULT LAB LABORATORIOS DE ANALISES CLINICAS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000000743</v>
      </c>
      <c r="I45" s="6">
        <f>IF('[1]TCE - ANEXO IV - Preencher'!K54="","",'[1]TCE - ANEXO IV - Preencher'!K54)</f>
        <v>44987</v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13846.55</v>
      </c>
    </row>
    <row r="46" spans="1:12" s="8" customFormat="1" ht="19.5" customHeight="1" x14ac:dyDescent="0.25">
      <c r="A46" s="3">
        <f>IFERROR(VLOOKUP(B46,'[1]DADOS (OCULTAR)'!$Q$3:$S$133,3,0),"")</f>
        <v>10739225002080</v>
      </c>
      <c r="B46" s="4" t="str">
        <f>'[1]TCE - ANEXO IV - Preencher'!C55</f>
        <v>UPAE GOIANA (COVID-19) - 003/2021</v>
      </c>
      <c r="C46" s="4" t="str">
        <f>'[1]TCE - ANEXO IV - Preencher'!E55</f>
        <v>5.10 - Detetização/Tratamento de Resíduos e Afins</v>
      </c>
      <c r="D46" s="3">
        <f>'[1]TCE - ANEXO IV - Preencher'!F55</f>
        <v>11863530000180</v>
      </c>
      <c r="E46" s="5" t="str">
        <f>'[1]TCE - ANEXO IV - Preencher'!G55</f>
        <v>BRASCON GESTAO AMBIENTAL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00143986</v>
      </c>
      <c r="I46" s="6">
        <f>IF('[1]TCE - ANEXO IV - Preencher'!K55="","",'[1]TCE - ANEXO IV - Preencher'!K55)</f>
        <v>44992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2688</v>
      </c>
    </row>
    <row r="47" spans="1:12" s="8" customFormat="1" ht="19.5" customHeight="1" x14ac:dyDescent="0.25">
      <c r="A47" s="3">
        <f>IFERROR(VLOOKUP(B47,'[1]DADOS (OCULTAR)'!$Q$3:$S$133,3,0),"")</f>
        <v>10739225002080</v>
      </c>
      <c r="B47" s="4" t="str">
        <f>'[1]TCE - ANEXO IV - Preencher'!C56</f>
        <v>UPAE GOIANA (COVID-19) - 003/2021</v>
      </c>
      <c r="C47" s="4" t="str">
        <f>'[1]TCE - ANEXO IV - Preencher'!E56</f>
        <v>5.17 - Manutenção de Software, Certificação Digital e Microfilmagem</v>
      </c>
      <c r="D47" s="3">
        <f>'[1]TCE - ANEXO IV - Preencher'!F56</f>
        <v>9393611000111</v>
      </c>
      <c r="E47" s="5" t="str">
        <f>'[1]TCE - ANEXO IV - Preencher'!G56</f>
        <v>NYX SERVIÇOS EM INFOMRÁTICA LTDA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4784</v>
      </c>
      <c r="I47" s="6">
        <f>IF('[1]TCE - ANEXO IV - Preencher'!K56="","",'[1]TCE - ANEXO IV - Preencher'!K56)</f>
        <v>44987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680</v>
      </c>
    </row>
    <row r="48" spans="1:12" s="8" customFormat="1" ht="19.5" customHeight="1" x14ac:dyDescent="0.25">
      <c r="A48" s="3">
        <f>IFERROR(VLOOKUP(B48,'[1]DADOS (OCULTAR)'!$Q$3:$S$133,3,0),"")</f>
        <v>10739225002080</v>
      </c>
      <c r="B48" s="4" t="str">
        <f>'[1]TCE - ANEXO IV - Preencher'!C57</f>
        <v>UPAE GOIANA (COVID-19) - 003/2021</v>
      </c>
      <c r="C48" s="4" t="str">
        <f>'[1]TCE - ANEXO IV - Preencher'!E57</f>
        <v>5.17 - Manutenção de Software, Certificação Digital e Microfilmagem</v>
      </c>
      <c r="D48" s="3">
        <f>'[1]TCE - ANEXO IV - Preencher'!F57</f>
        <v>5662773000238</v>
      </c>
      <c r="E48" s="5" t="str">
        <f>'[1]TCE - ANEXO IV - Preencher'!G57</f>
        <v>PIXEON MEDICAL SYSTEMS S.A. COM. E DESEV. DE SOFTWARE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56709</v>
      </c>
      <c r="I48" s="6">
        <f>IF('[1]TCE - ANEXO IV - Preencher'!K57="","",'[1]TCE - ANEXO IV - Preencher'!K57)</f>
        <v>44992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4239.67</v>
      </c>
    </row>
    <row r="49" spans="1:12" s="8" customFormat="1" ht="19.5" customHeight="1" x14ac:dyDescent="0.25">
      <c r="A49" s="3">
        <f>IFERROR(VLOOKUP(B49,'[1]DADOS (OCULTAR)'!$Q$3:$S$133,3,0),"")</f>
        <v>10739225002080</v>
      </c>
      <c r="B49" s="4" t="str">
        <f>'[1]TCE - ANEXO IV - Preencher'!C58</f>
        <v>UPAE GOIANA (COVID-19) - 003/2021</v>
      </c>
      <c r="C49" s="4" t="str">
        <f>'[1]TCE - ANEXO IV - Preencher'!E58</f>
        <v>5.17 - Manutenção de Software, Certificação Digital e Microfilmagem</v>
      </c>
      <c r="D49" s="3">
        <f>'[1]TCE - ANEXO IV - Preencher'!F58</f>
        <v>16783034000130</v>
      </c>
      <c r="E49" s="5" t="str">
        <f>'[1]TCE - ANEXO IV - Preencher'!G58</f>
        <v>SINTESE-LICENCIAMENTO DE PROGRAMA PARA COMPUTADORES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00024615</v>
      </c>
      <c r="I49" s="6">
        <f>IF('[1]TCE - ANEXO IV - Preencher'!K58="","",'[1]TCE - ANEXO IV - Preencher'!K58)</f>
        <v>44958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1500</v>
      </c>
    </row>
    <row r="50" spans="1:12" s="8" customFormat="1" ht="19.5" customHeight="1" x14ac:dyDescent="0.25">
      <c r="A50" s="3">
        <f>IFERROR(VLOOKUP(B50,'[1]DADOS (OCULTAR)'!$Q$3:$S$133,3,0),"")</f>
        <v>10739225002080</v>
      </c>
      <c r="B50" s="4" t="str">
        <f>'[1]TCE - ANEXO IV - Preencher'!C59</f>
        <v>UPAE GOIANA (COVID-19) - 003/2021</v>
      </c>
      <c r="C50" s="4" t="str">
        <f>'[1]TCE - ANEXO IV - Preencher'!E59</f>
        <v>5.22 - Vigilância Ostensiva / Monitorada</v>
      </c>
      <c r="D50" s="3">
        <f>'[1]TCE - ANEXO IV - Preencher'!F59</f>
        <v>24402663000109</v>
      </c>
      <c r="E50" s="5" t="str">
        <f>'[1]TCE - ANEXO IV - Preencher'!G59</f>
        <v>BUNKER SEGURANCA E VIGILANCIA PATRIMONIAL EIRELI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00001772</v>
      </c>
      <c r="I50" s="6">
        <f>IF('[1]TCE - ANEXO IV - Preencher'!K59="","",'[1]TCE - ANEXO IV - Preencher'!K59)</f>
        <v>44958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39437.279999999999</v>
      </c>
    </row>
    <row r="51" spans="1:12" s="8" customFormat="1" ht="19.5" customHeight="1" x14ac:dyDescent="0.25">
      <c r="A51" s="3">
        <f>IFERROR(VLOOKUP(B51,'[1]DADOS (OCULTAR)'!$Q$3:$S$133,3,0),"")</f>
        <v>10739225002080</v>
      </c>
      <c r="B51" s="4" t="str">
        <f>'[1]TCE - ANEXO IV - Preencher'!C60</f>
        <v>UPAE GOIANA (COVID-19) - 003/2021</v>
      </c>
      <c r="C51" s="4" t="str">
        <f>'[1]TCE - ANEXO IV - Preencher'!E60</f>
        <v>5.2 - Serviços Técnicos Profissionais</v>
      </c>
      <c r="D51" s="3">
        <f>'[1]TCE - ANEXO IV - Preencher'!F60</f>
        <v>36710076000158</v>
      </c>
      <c r="E51" s="5" t="str">
        <f>'[1]TCE - ANEXO IV - Preencher'!G60</f>
        <v>APS APOIO ADMINISTRATIVO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00000155</v>
      </c>
      <c r="I51" s="6">
        <f>IF('[1]TCE - ANEXO IV - Preencher'!K60="","",'[1]TCE - ANEXO IV - Preencher'!K60)</f>
        <v>44985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4500</v>
      </c>
    </row>
    <row r="52" spans="1:12" s="8" customFormat="1" ht="19.5" customHeight="1" x14ac:dyDescent="0.25">
      <c r="A52" s="3">
        <f>IFERROR(VLOOKUP(B52,'[1]DADOS (OCULTAR)'!$Q$3:$S$133,3,0),"")</f>
        <v>10739225002080</v>
      </c>
      <c r="B52" s="4" t="str">
        <f>'[1]TCE - ANEXO IV - Preencher'!C61</f>
        <v>UPAE GOIANA (COVID-19) - 003/2021</v>
      </c>
      <c r="C52" s="4" t="str">
        <f>'[1]TCE - ANEXO IV - Preencher'!E61</f>
        <v>5.2 - Serviços Técnicos Profissionais</v>
      </c>
      <c r="D52" s="3">
        <f>'[1]TCE - ANEXO IV - Preencher'!F61</f>
        <v>14405213000108</v>
      </c>
      <c r="E52" s="5" t="str">
        <f>'[1]TCE - ANEXO IV - Preencher'!G61</f>
        <v>CLINICA DO CORACAO DE GARANHUNS LTDA-ME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000012645</v>
      </c>
      <c r="I52" s="6">
        <f>IF('[1]TCE - ANEXO IV - Preencher'!K61="","",'[1]TCE - ANEXO IV - Preencher'!K61)</f>
        <v>44987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15000</v>
      </c>
    </row>
    <row r="53" spans="1:12" s="8" customFormat="1" ht="19.5" customHeight="1" x14ac:dyDescent="0.25">
      <c r="A53" s="3">
        <f>IFERROR(VLOOKUP(B53,'[1]DADOS (OCULTAR)'!$Q$3:$S$133,3,0),"")</f>
        <v>10739225002080</v>
      </c>
      <c r="B53" s="4" t="str">
        <f>'[1]TCE - ANEXO IV - Preencher'!C62</f>
        <v>UPAE GOIANA (COVID-19) - 003/2021</v>
      </c>
      <c r="C53" s="4" t="str">
        <f>'[1]TCE - ANEXO IV - Preencher'!E62</f>
        <v>5.2 - Serviços Técnicos Profissionais</v>
      </c>
      <c r="D53" s="3">
        <f>'[1]TCE - ANEXO IV - Preencher'!F62</f>
        <v>23107889000106</v>
      </c>
      <c r="E53" s="5" t="str">
        <f>'[1]TCE - ANEXO IV - Preencher'!G62</f>
        <v>COELHO PEDROSA ADVOGADOS ASSOCIADOS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00000458</v>
      </c>
      <c r="I53" s="6">
        <f>IF('[1]TCE - ANEXO IV - Preencher'!K62="","",'[1]TCE - ANEXO IV - Preencher'!K62)</f>
        <v>44994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7812</v>
      </c>
    </row>
    <row r="54" spans="1:12" s="8" customFormat="1" ht="19.5" customHeight="1" x14ac:dyDescent="0.25">
      <c r="A54" s="3">
        <f>IFERROR(VLOOKUP(B54,'[1]DADOS (OCULTAR)'!$Q$3:$S$133,3,0),"")</f>
        <v>10739225002080</v>
      </c>
      <c r="B54" s="4" t="str">
        <f>'[1]TCE - ANEXO IV - Preencher'!C63</f>
        <v>UPAE GOIANA (COVID-19) - 003/2021</v>
      </c>
      <c r="C54" s="4" t="str">
        <f>'[1]TCE - ANEXO IV - Preencher'!E63</f>
        <v>5.2 - Serviços Técnicos Profissionais</v>
      </c>
      <c r="D54" s="3">
        <f>'[1]TCE - ANEXO IV - Preencher'!F63</f>
        <v>1545203000126</v>
      </c>
      <c r="E54" s="5" t="str">
        <f>'[1]TCE - ANEXO IV - Preencher'!G63</f>
        <v>ENAE EMPRESA NACIONAL DE ESTERILIZACAO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00013790</v>
      </c>
      <c r="I54" s="6">
        <f>IF('[1]TCE - ANEXO IV - Preencher'!K63="","",'[1]TCE - ANEXO IV - Preencher'!K63)</f>
        <v>44986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1003.98</v>
      </c>
    </row>
    <row r="55" spans="1:12" s="8" customFormat="1" ht="19.5" customHeight="1" x14ac:dyDescent="0.25">
      <c r="A55" s="3">
        <f>IFERROR(VLOOKUP(B55,'[1]DADOS (OCULTAR)'!$Q$3:$S$133,3,0),"")</f>
        <v>10739225002080</v>
      </c>
      <c r="B55" s="4" t="str">
        <f>'[1]TCE - ANEXO IV - Preencher'!C64</f>
        <v>UPAE GOIANA (COVID-19) - 003/2021</v>
      </c>
      <c r="C55" s="4" t="str">
        <f>'[1]TCE - ANEXO IV - Preencher'!E64</f>
        <v>5.2 - Serviços Técnicos Profissionais</v>
      </c>
      <c r="D55" s="3">
        <f>'[1]TCE - ANEXO IV - Preencher'!F64</f>
        <v>11735586000159</v>
      </c>
      <c r="E55" s="5" t="str">
        <f>'[1]TCE - ANEXO IV - Preencher'!G64</f>
        <v>FUNDAÇÃO DE APOIO AO DESENVOLVIMENTO DA UNIFERSIDADE FEDERAL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00070556</v>
      </c>
      <c r="I55" s="6">
        <f>IF('[1]TCE - ANEXO IV - Preencher'!K64="","",'[1]TCE - ANEXO IV - Preencher'!K64)</f>
        <v>44988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229.84</v>
      </c>
    </row>
    <row r="56" spans="1:12" s="8" customFormat="1" ht="19.5" customHeight="1" x14ac:dyDescent="0.25">
      <c r="A56" s="3">
        <f>IFERROR(VLOOKUP(B56,'[1]DADOS (OCULTAR)'!$Q$3:$S$133,3,0),"")</f>
        <v>10739225002080</v>
      </c>
      <c r="B56" s="4" t="str">
        <f>'[1]TCE - ANEXO IV - Preencher'!C65</f>
        <v>UPAE GOIANA (COVID-19) - 003/2021</v>
      </c>
      <c r="C56" s="4" t="str">
        <f>'[1]TCE - ANEXO IV - Preencher'!E65</f>
        <v>5.2 - Serviços Técnicos Profissionais</v>
      </c>
      <c r="D56" s="3">
        <f>'[1]TCE - ANEXO IV - Preencher'!F65</f>
        <v>32085944000103</v>
      </c>
      <c r="E56" s="5" t="str">
        <f>'[1]TCE - ANEXO IV - Preencher'!G65</f>
        <v>JF-TECNOLOGIA E SOLUCOES ADMINISTRATIVAS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00000180</v>
      </c>
      <c r="I56" s="6">
        <f>IF('[1]TCE - ANEXO IV - Preencher'!K65="","",'[1]TCE - ANEXO IV - Preencher'!K65)</f>
        <v>44987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3500</v>
      </c>
    </row>
    <row r="57" spans="1:12" s="8" customFormat="1" ht="19.5" customHeight="1" x14ac:dyDescent="0.25">
      <c r="A57" s="3">
        <f>IFERROR(VLOOKUP(B57,'[1]DADOS (OCULTAR)'!$Q$3:$S$133,3,0),"")</f>
        <v>10739225002080</v>
      </c>
      <c r="B57" s="4" t="str">
        <f>'[1]TCE - ANEXO IV - Preencher'!C66</f>
        <v>UPAE GOIANA (COVID-19) - 003/2021</v>
      </c>
      <c r="C57" s="4" t="str">
        <f>'[1]TCE - ANEXO IV - Preencher'!E66</f>
        <v>5.2 - Serviços Técnicos Profissionais</v>
      </c>
      <c r="D57" s="3">
        <f>'[1]TCE - ANEXO IV - Preencher'!F66</f>
        <v>15732507000107</v>
      </c>
      <c r="E57" s="5" t="str">
        <f>'[1]TCE - ANEXO IV - Preencher'!G66</f>
        <v>LAVERAS E FILHOS LTDA-ME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000002146</v>
      </c>
      <c r="I57" s="6">
        <f>IF('[1]TCE - ANEXO IV - Preencher'!K66="","",'[1]TCE - ANEXO IV - Preencher'!K66)</f>
        <v>44987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26 -  P</v>
      </c>
      <c r="L57" s="7">
        <f>'[1]TCE - ANEXO IV - Preencher'!N66</f>
        <v>1790.5</v>
      </c>
    </row>
    <row r="58" spans="1:12" s="8" customFormat="1" ht="19.5" customHeight="1" x14ac:dyDescent="0.25">
      <c r="A58" s="3">
        <f>IFERROR(VLOOKUP(B58,'[1]DADOS (OCULTAR)'!$Q$3:$S$133,3,0),"")</f>
        <v>10739225002080</v>
      </c>
      <c r="B58" s="4" t="str">
        <f>'[1]TCE - ANEXO IV - Preencher'!C67</f>
        <v>UPAE GOIANA (COVID-19) - 003/2021</v>
      </c>
      <c r="C58" s="4" t="str">
        <f>'[1]TCE - ANEXO IV - Preencher'!E67</f>
        <v>5.2 - Serviços Técnicos Profissionais</v>
      </c>
      <c r="D58" s="3">
        <f>'[1]TCE - ANEXO IV - Preencher'!F67</f>
        <v>8190737000126</v>
      </c>
      <c r="E58" s="5" t="str">
        <f>'[1]TCE - ANEXO IV - Preencher'!G67</f>
        <v>PH CONTABILIDADE SOCIEDADE SIMPLES LTDA-ME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00001529</v>
      </c>
      <c r="I58" s="6">
        <f>IF('[1]TCE - ANEXO IV - Preencher'!K67="","",'[1]TCE - ANEXO IV - Preencher'!K67)</f>
        <v>44973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26 -  P</v>
      </c>
      <c r="L58" s="7">
        <f>'[1]TCE - ANEXO IV - Preencher'!N67</f>
        <v>5500</v>
      </c>
    </row>
    <row r="59" spans="1:12" s="8" customFormat="1" ht="19.5" customHeight="1" x14ac:dyDescent="0.25">
      <c r="A59" s="3">
        <f>IFERROR(VLOOKUP(B59,'[1]DADOS (OCULTAR)'!$Q$3:$S$133,3,0),"")</f>
        <v>10739225002080</v>
      </c>
      <c r="B59" s="4" t="str">
        <f>'[1]TCE - ANEXO IV - Preencher'!C68</f>
        <v>UPAE GOIANA (COVID-19) - 003/2021</v>
      </c>
      <c r="C59" s="4" t="str">
        <f>'[1]TCE - ANEXO IV - Preencher'!E68</f>
        <v>5.2 - Serviços Técnicos Profissionais</v>
      </c>
      <c r="D59" s="3">
        <f>'[1]TCE - ANEXO IV - Preencher'!F68</f>
        <v>8190737000126</v>
      </c>
      <c r="E59" s="5" t="str">
        <f>'[1]TCE - ANEXO IV - Preencher'!G68</f>
        <v>PH CONTABILIDADE SOCIEDADE SIMPLES LTDA-ME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00001530</v>
      </c>
      <c r="I59" s="6">
        <f>IF('[1]TCE - ANEXO IV - Preencher'!K68="","",'[1]TCE - ANEXO IV - Preencher'!K68)</f>
        <v>44973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2200</v>
      </c>
    </row>
    <row r="60" spans="1:12" s="8" customFormat="1" ht="19.5" customHeight="1" x14ac:dyDescent="0.25">
      <c r="A60" s="3">
        <f>IFERROR(VLOOKUP(B60,'[1]DADOS (OCULTAR)'!$Q$3:$S$133,3,0),"")</f>
        <v>10739225002080</v>
      </c>
      <c r="B60" s="4" t="str">
        <f>'[1]TCE - ANEXO IV - Preencher'!C69</f>
        <v>UPAE GOIANA (COVID-19) - 003/2021</v>
      </c>
      <c r="C60" s="4" t="str">
        <f>'[1]TCE - ANEXO IV - Preencher'!E69</f>
        <v>5.2 - Serviços Técnicos Profissionais</v>
      </c>
      <c r="D60" s="3">
        <f>'[1]TCE - ANEXO IV - Preencher'!F69</f>
        <v>24127434000115</v>
      </c>
      <c r="E60" s="5" t="str">
        <f>'[1]TCE - ANEXO IV - Preencher'!G69</f>
        <v>RODRIGO ALMENDRA E ADVOGADOS ASSOCIADOS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00000631</v>
      </c>
      <c r="I60" s="6">
        <f>IF('[1]TCE - ANEXO IV - Preencher'!K69="","",'[1]TCE - ANEXO IV - Preencher'!K69)</f>
        <v>44980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4848</v>
      </c>
    </row>
    <row r="61" spans="1:12" s="8" customFormat="1" ht="19.5" customHeight="1" x14ac:dyDescent="0.25">
      <c r="A61" s="3">
        <f>IFERROR(VLOOKUP(B61,'[1]DADOS (OCULTAR)'!$Q$3:$S$133,3,0),"")</f>
        <v>10739225002080</v>
      </c>
      <c r="B61" s="4" t="str">
        <f>'[1]TCE - ANEXO IV - Preencher'!C70</f>
        <v>UPAE GOIANA (COVID-19) - 003/2021</v>
      </c>
      <c r="C61" s="4" t="str">
        <f>'[1]TCE - ANEXO IV - Preencher'!E70</f>
        <v>5.2 - Serviços Técnicos Profissionais</v>
      </c>
      <c r="D61" s="3">
        <f>'[1]TCE - ANEXO IV - Preencher'!F70</f>
        <v>38404090000159</v>
      </c>
      <c r="E61" s="5" t="str">
        <f>'[1]TCE - ANEXO IV - Preencher'!G70</f>
        <v>TRECCHINA TECNOLOGIA E INOVACAO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00000133</v>
      </c>
      <c r="I61" s="6">
        <f>IF('[1]TCE - ANEXO IV - Preencher'!K70="","",'[1]TCE - ANEXO IV - Preencher'!K70)</f>
        <v>44960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6000</v>
      </c>
    </row>
    <row r="62" spans="1:12" s="8" customFormat="1" ht="19.5" customHeight="1" x14ac:dyDescent="0.25">
      <c r="A62" s="3">
        <f>IFERROR(VLOOKUP(B62,'[1]DADOS (OCULTAR)'!$Q$3:$S$133,3,0),"")</f>
        <v>10739225002080</v>
      </c>
      <c r="B62" s="4" t="str">
        <f>'[1]TCE - ANEXO IV - Preencher'!C71</f>
        <v>UPAE GOIANA (COVID-19) - 003/2021</v>
      </c>
      <c r="C62" s="4" t="str">
        <f>'[1]TCE - ANEXO IV - Preencher'!E71</f>
        <v>5.10 - Detetização/Tratamento de Resíduos e Afins</v>
      </c>
      <c r="D62" s="3">
        <f>'[1]TCE - ANEXO IV - Preencher'!F71</f>
        <v>10333266000100</v>
      </c>
      <c r="E62" s="5" t="str">
        <f>'[1]TCE - ANEXO IV - Preencher'!G71</f>
        <v xml:space="preserve">CARLOS ANTONIO DE OLIVEIRA 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00010032</v>
      </c>
      <c r="I62" s="6">
        <f>IF('[1]TCE - ANEXO IV - Preencher'!K71="","",'[1]TCE - ANEXO IV - Preencher'!K71)</f>
        <v>44986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400</v>
      </c>
    </row>
    <row r="63" spans="1:12" s="8" customFormat="1" ht="19.5" customHeight="1" x14ac:dyDescent="0.25">
      <c r="A63" s="3">
        <f>IFERROR(VLOOKUP(B63,'[1]DADOS (OCULTAR)'!$Q$3:$S$133,3,0),"")</f>
        <v>10739225002080</v>
      </c>
      <c r="B63" s="4" t="str">
        <f>'[1]TCE - ANEXO IV - Preencher'!C72</f>
        <v>UPAE GOIANA (COVID-19) - 003/2021</v>
      </c>
      <c r="C63" s="4" t="str">
        <f>'[1]TCE - ANEXO IV - Preencher'!E72</f>
        <v>5.23 - Limpeza e Conservação</v>
      </c>
      <c r="D63" s="3">
        <f>'[1]TCE - ANEXO IV - Preencher'!F72</f>
        <v>10229013000190</v>
      </c>
      <c r="E63" s="5" t="str">
        <f>'[1]TCE - ANEXO IV - Preencher'!G72</f>
        <v>INTERCLEAN ADMINISTRACAO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00000852</v>
      </c>
      <c r="I63" s="6">
        <f>IF('[1]TCE - ANEXO IV - Preencher'!K72="","",'[1]TCE - ANEXO IV - Preencher'!K72)</f>
        <v>44987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62999.97</v>
      </c>
    </row>
    <row r="64" spans="1:12" s="8" customFormat="1" ht="19.5" customHeight="1" x14ac:dyDescent="0.25">
      <c r="A64" s="3">
        <f>IFERROR(VLOOKUP(B64,'[1]DADOS (OCULTAR)'!$Q$3:$S$133,3,0),"")</f>
        <v>10739225002080</v>
      </c>
      <c r="B64" s="4" t="str">
        <f>'[1]TCE - ANEXO IV - Preencher'!C73</f>
        <v>UPAE GOIANA (COVID-19) - 003/2021</v>
      </c>
      <c r="C64" s="4" t="str">
        <f>'[1]TCE - ANEXO IV - Preencher'!E73</f>
        <v>5.5 - Reparo e Manutenção de Máquinas e Equipamentos</v>
      </c>
      <c r="D64" s="3">
        <f>'[1]TCE - ANEXO IV - Preencher'!F73</f>
        <v>20278964000103</v>
      </c>
      <c r="E64" s="5" t="str">
        <f>'[1]TCE - ANEXO IV - Preencher'!G73</f>
        <v>JOSE PAULO C DA SILVA ME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00001189</v>
      </c>
      <c r="I64" s="6">
        <f>IF('[1]TCE - ANEXO IV - Preencher'!K73="","",'[1]TCE - ANEXO IV - Preencher'!K73)</f>
        <v>44985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1250</v>
      </c>
    </row>
    <row r="65" spans="1:12" s="8" customFormat="1" ht="19.5" customHeight="1" x14ac:dyDescent="0.25">
      <c r="A65" s="3">
        <f>IFERROR(VLOOKUP(B65,'[1]DADOS (OCULTAR)'!$Q$3:$S$133,3,0),"")</f>
        <v>10739225002080</v>
      </c>
      <c r="B65" s="4" t="str">
        <f>'[1]TCE - ANEXO IV - Preencher'!C74</f>
        <v>UPAE GOIANA (COVID-19) - 003/2021</v>
      </c>
      <c r="C65" s="4" t="str">
        <f>'[1]TCE - ANEXO IV - Preencher'!E74</f>
        <v>5.5 - Reparo e Manutenção de Máquinas e Equipamentos</v>
      </c>
      <c r="D65" s="3">
        <f>'[1]TCE - ANEXO IV - Preencher'!F74</f>
        <v>15193955000180</v>
      </c>
      <c r="E65" s="5" t="str">
        <f>'[1]TCE - ANEXO IV - Preencher'!G74</f>
        <v>MICHAEL JOHN MOREIRA SIQUEIRA SERVICOS TECNICOS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1367</v>
      </c>
      <c r="I65" s="6">
        <f>IF('[1]TCE - ANEXO IV - Preencher'!K74="","",'[1]TCE - ANEXO IV - Preencher'!K74)</f>
        <v>44981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6000</v>
      </c>
    </row>
    <row r="66" spans="1:12" s="8" customFormat="1" ht="19.5" customHeight="1" x14ac:dyDescent="0.25">
      <c r="A66" s="3" t="str">
        <f>IFERROR(VLOOKUP(B66,'[1]DADOS (OCULTAR)'!$Q$3:$S$133,3,0),"")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5">
      <c r="A67" s="3" t="str">
        <f>IFERROR(VLOOKUP(B67,'[1]DADOS (OCULTAR)'!$Q$3:$S$133,3,0),"")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5">
      <c r="A68" s="3" t="str">
        <f>IFERROR(VLOOKUP(B68,'[1]DADOS (OCULTAR)'!$Q$3:$S$133,3,0),"")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5">
      <c r="A69" s="3" t="str">
        <f>IFERROR(VLOOKUP(B69,'[1]DADOS (OCULTAR)'!$Q$3:$S$133,3,0),"")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5">
      <c r="A70" s="3" t="str">
        <f>IFERROR(VLOOKUP(B70,'[1]DADOS (OCULTAR)'!$Q$3:$S$133,3,0),"")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5">
      <c r="A71" s="3" t="str">
        <f>IFERROR(VLOOKUP(B71,'[1]DADOS (OCULTAR)'!$Q$3:$S$133,3,0),"")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5">
      <c r="A72" s="3" t="str">
        <f>IFERROR(VLOOKUP(B72,'[1]DADOS (OCULTAR)'!$Q$3:$S$133,3,0),"")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5">
      <c r="A73" s="3" t="str">
        <f>IFERROR(VLOOKUP(B73,'[1]DADOS (OCULTAR)'!$Q$3:$S$133,3,0),"")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5">
      <c r="A74" s="3" t="str">
        <f>IFERROR(VLOOKUP(B74,'[1]DADOS (OCULTAR)'!$Q$3:$S$133,3,0),"")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5">
      <c r="A75" s="3" t="str">
        <f>IFERROR(VLOOKUP(B75,'[1]DADOS (OCULTAR)'!$Q$3:$S$133,3,0),"")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5">
      <c r="A76" s="3" t="str">
        <f>IFERROR(VLOOKUP(B76,'[1]DADOS (OCULTAR)'!$Q$3:$S$133,3,0),"")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5">
      <c r="A77" s="3" t="str">
        <f>IFERROR(VLOOKUP(B77,'[1]DADOS (OCULTAR)'!$Q$3:$S$133,3,0),"")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5">
      <c r="A78" s="3" t="str">
        <f>IFERROR(VLOOKUP(B78,'[1]DADOS (OCULTAR)'!$Q$3:$S$133,3,0),"")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5">
      <c r="A79" s="3" t="str">
        <f>IFERROR(VLOOKUP(B79,'[1]DADOS (OCULTAR)'!$Q$3:$S$133,3,0),"")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5">
      <c r="A80" s="3" t="str">
        <f>IFERROR(VLOOKUP(B80,'[1]DADOS (OCULTAR)'!$Q$3:$S$133,3,0),"")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5">
      <c r="A81" s="3" t="str">
        <f>IFERROR(VLOOKUP(B81,'[1]DADOS (OCULTAR)'!$Q$3:$S$133,3,0),"")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5">
      <c r="A82" s="3" t="str">
        <f>IFERROR(VLOOKUP(B82,'[1]DADOS (OCULTAR)'!$Q$3:$S$133,3,0),"")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5">
      <c r="A83" s="3" t="str">
        <f>IFERROR(VLOOKUP(B83,'[1]DADOS (OCULTAR)'!$Q$3:$S$133,3,0),"")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5">
      <c r="A84" s="3" t="str">
        <f>IFERROR(VLOOKUP(B84,'[1]DADOS (OCULTAR)'!$Q$3:$S$133,3,0),"")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5">
      <c r="A85" s="3" t="str">
        <f>IFERROR(VLOOKUP(B85,'[1]DADOS (OCULTAR)'!$Q$3:$S$133,3,0),"")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5">
      <c r="A86" s="3" t="str">
        <f>IFERROR(VLOOKUP(B86,'[1]DADOS (OCULTAR)'!$Q$3:$S$133,3,0),"")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5">
      <c r="A87" s="3" t="str">
        <f>IFERROR(VLOOKUP(B87,'[1]DADOS (OCULTAR)'!$Q$3:$S$133,3,0),"")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5">
      <c r="A88" s="3" t="str">
        <f>IFERROR(VLOOKUP(B88,'[1]DADOS (OCULTAR)'!$Q$3:$S$133,3,0),"")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5">
      <c r="A89" s="3" t="str">
        <f>IFERROR(VLOOKUP(B89,'[1]DADOS (OCULTAR)'!$Q$3:$S$133,3,0),"")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5">
      <c r="A90" s="3" t="str">
        <f>IFERROR(VLOOKUP(B90,'[1]DADOS (OCULTAR)'!$Q$3:$S$133,3,0),"")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5">
      <c r="A91" s="3" t="str">
        <f>IFERROR(VLOOKUP(B91,'[1]DADOS (OCULTAR)'!$Q$3:$S$133,3,0),"")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5">
      <c r="A92" s="3" t="str">
        <f>IFERROR(VLOOKUP(B92,'[1]DADOS (OCULTAR)'!$Q$3:$S$133,3,0),"")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5">
      <c r="A93" s="3" t="str">
        <f>IFERROR(VLOOKUP(B93,'[1]DADOS (OCULTAR)'!$Q$3:$S$133,3,0),"")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5">
      <c r="A94" s="3" t="str">
        <f>IFERROR(VLOOKUP(B94,'[1]DADOS (OCULTAR)'!$Q$3:$S$133,3,0),"")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5">
      <c r="A95" s="3" t="str">
        <f>IFERROR(VLOOKUP(B95,'[1]DADOS (OCULTAR)'!$Q$3:$S$133,3,0),"")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5">
      <c r="A96" s="3" t="str">
        <f>IFERROR(VLOOKUP(B96,'[1]DADOS (OCULTAR)'!$Q$3:$S$133,3,0),"")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5">
      <c r="A97" s="3" t="str">
        <f>IFERROR(VLOOKUP(B97,'[1]DADOS (OCULTAR)'!$Q$3:$S$133,3,0),"")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5">
      <c r="A98" s="3" t="str">
        <f>IFERROR(VLOOKUP(B98,'[1]DADOS (OCULTAR)'!$Q$3:$S$133,3,0),"")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5">
      <c r="A99" s="3" t="str">
        <f>IFERROR(VLOOKUP(B99,'[1]DADOS (OCULTAR)'!$Q$3:$S$133,3,0),"")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5">
      <c r="A100" s="3" t="str">
        <f>IFERROR(VLOOKUP(B100,'[1]DADOS (OCULTAR)'!$Q$3:$S$133,3,0),"")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5">
      <c r="A101" s="3" t="str">
        <f>IFERROR(VLOOKUP(B101,'[1]DADOS (OCULTAR)'!$Q$3:$S$133,3,0),"")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5">
      <c r="A102" s="3" t="str">
        <f>IFERROR(VLOOKUP(B102,'[1]DADOS (OCULTAR)'!$Q$3:$S$133,3,0),"")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5">
      <c r="A103" s="3" t="str">
        <f>IFERROR(VLOOKUP(B103,'[1]DADOS (OCULTAR)'!$Q$3:$S$133,3,0),"")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5">
      <c r="A104" s="3" t="str">
        <f>IFERROR(VLOOKUP(B104,'[1]DADOS (OCULTAR)'!$Q$3:$S$133,3,0),"")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5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5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5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5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5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5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5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5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5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5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5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5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5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5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5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5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5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5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5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5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5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5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5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5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5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5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5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5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5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5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5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5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5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5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5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5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5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5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5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2023-03-25T20:32:45Z</dcterms:created>
  <dcterms:modified xsi:type="dcterms:W3CDTF">2023-03-25T20:32:54Z</dcterms:modified>
</cp:coreProperties>
</file>