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CF\2023\04.2023\Arquivos ZIP\14.4\"/>
    </mc:Choice>
  </mc:AlternateContent>
  <bookViews>
    <workbookView xWindow="0" yWindow="0" windowWidth="20490" windowHeight="763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 s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 s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 s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 s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 s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 s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 s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 s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 s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 s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 s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 s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 s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 s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J1664" i="1"/>
  <c r="I1664" i="1"/>
  <c r="H1664" i="1"/>
  <c r="G1664" i="1"/>
  <c r="F1664" i="1"/>
  <c r="K1664" i="1" s="1"/>
  <c r="E1664" i="1"/>
  <c r="D1664" i="1"/>
  <c r="C1664" i="1"/>
  <c r="B1664" i="1"/>
  <c r="A1664" i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J1658" i="1"/>
  <c r="I1658" i="1"/>
  <c r="H1658" i="1"/>
  <c r="G1658" i="1"/>
  <c r="F1658" i="1"/>
  <c r="K1658" i="1" s="1"/>
  <c r="E1658" i="1"/>
  <c r="D1658" i="1"/>
  <c r="C1658" i="1"/>
  <c r="B1658" i="1"/>
  <c r="A1658" i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J1656" i="1"/>
  <c r="I1656" i="1"/>
  <c r="H1656" i="1"/>
  <c r="G1656" i="1"/>
  <c r="F1656" i="1"/>
  <c r="K1656" i="1" s="1"/>
  <c r="E1656" i="1"/>
  <c r="D1656" i="1"/>
  <c r="C1656" i="1"/>
  <c r="B1656" i="1"/>
  <c r="A1656" i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/>
  <c r="L1654" i="1"/>
  <c r="J1654" i="1"/>
  <c r="I1654" i="1"/>
  <c r="H1654" i="1"/>
  <c r="G1654" i="1"/>
  <c r="F1654" i="1"/>
  <c r="K1654" i="1" s="1"/>
  <c r="E1654" i="1"/>
  <c r="D1654" i="1"/>
  <c r="C1654" i="1"/>
  <c r="B1654" i="1"/>
  <c r="A1654" i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/>
  <c r="L1652" i="1"/>
  <c r="J1652" i="1"/>
  <c r="I1652" i="1"/>
  <c r="H1652" i="1"/>
  <c r="G1652" i="1"/>
  <c r="F1652" i="1"/>
  <c r="K1652" i="1" s="1"/>
  <c r="E1652" i="1"/>
  <c r="D1652" i="1"/>
  <c r="C1652" i="1"/>
  <c r="B1652" i="1"/>
  <c r="A1652" i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/>
  <c r="L1650" i="1"/>
  <c r="J1650" i="1"/>
  <c r="I1650" i="1"/>
  <c r="H1650" i="1"/>
  <c r="G1650" i="1"/>
  <c r="F1650" i="1"/>
  <c r="K1650" i="1" s="1"/>
  <c r="E1650" i="1"/>
  <c r="D1650" i="1"/>
  <c r="C1650" i="1"/>
  <c r="B1650" i="1"/>
  <c r="A1650" i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/>
  <c r="L1648" i="1"/>
  <c r="J1648" i="1"/>
  <c r="I1648" i="1"/>
  <c r="H1648" i="1"/>
  <c r="G1648" i="1"/>
  <c r="F1648" i="1"/>
  <c r="K1648" i="1" s="1"/>
  <c r="E1648" i="1"/>
  <c r="D1648" i="1"/>
  <c r="C1648" i="1"/>
  <c r="B1648" i="1"/>
  <c r="A1648" i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/>
  <c r="L1646" i="1"/>
  <c r="J1646" i="1"/>
  <c r="I1646" i="1"/>
  <c r="H1646" i="1"/>
  <c r="G1646" i="1"/>
  <c r="F1646" i="1"/>
  <c r="K1646" i="1" s="1"/>
  <c r="E1646" i="1"/>
  <c r="D1646" i="1"/>
  <c r="C1646" i="1"/>
  <c r="B1646" i="1"/>
  <c r="A1646" i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/>
  <c r="L1644" i="1"/>
  <c r="J1644" i="1"/>
  <c r="I1644" i="1"/>
  <c r="H1644" i="1"/>
  <c r="G1644" i="1"/>
  <c r="F1644" i="1"/>
  <c r="K1644" i="1" s="1"/>
  <c r="E1644" i="1"/>
  <c r="D1644" i="1"/>
  <c r="C1644" i="1"/>
  <c r="B1644" i="1"/>
  <c r="A1644" i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/>
  <c r="L1642" i="1"/>
  <c r="J1642" i="1"/>
  <c r="I1642" i="1"/>
  <c r="H1642" i="1"/>
  <c r="G1642" i="1"/>
  <c r="F1642" i="1"/>
  <c r="K1642" i="1" s="1"/>
  <c r="E1642" i="1"/>
  <c r="D1642" i="1"/>
  <c r="C1642" i="1"/>
  <c r="B1642" i="1"/>
  <c r="A1642" i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J1640" i="1"/>
  <c r="I1640" i="1"/>
  <c r="H1640" i="1"/>
  <c r="G1640" i="1"/>
  <c r="F1640" i="1"/>
  <c r="K1640" i="1" s="1"/>
  <c r="E1640" i="1"/>
  <c r="D1640" i="1"/>
  <c r="C1640" i="1"/>
  <c r="B1640" i="1"/>
  <c r="A1640" i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/>
  <c r="L1638" i="1"/>
  <c r="J1638" i="1"/>
  <c r="I1638" i="1"/>
  <c r="H1638" i="1"/>
  <c r="G1638" i="1"/>
  <c r="F1638" i="1"/>
  <c r="K1638" i="1" s="1"/>
  <c r="E1638" i="1"/>
  <c r="D1638" i="1"/>
  <c r="C1638" i="1"/>
  <c r="B1638" i="1"/>
  <c r="A1638" i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J1636" i="1"/>
  <c r="I1636" i="1"/>
  <c r="H1636" i="1"/>
  <c r="G1636" i="1"/>
  <c r="F1636" i="1"/>
  <c r="K1636" i="1" s="1"/>
  <c r="E1636" i="1"/>
  <c r="D1636" i="1"/>
  <c r="C1636" i="1"/>
  <c r="B1636" i="1"/>
  <c r="A1636" i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J1634" i="1"/>
  <c r="I1634" i="1"/>
  <c r="H1634" i="1"/>
  <c r="G1634" i="1"/>
  <c r="F1634" i="1"/>
  <c r="K1634" i="1" s="1"/>
  <c r="E1634" i="1"/>
  <c r="D1634" i="1"/>
  <c r="C1634" i="1"/>
  <c r="B1634" i="1"/>
  <c r="A1634" i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J1632" i="1"/>
  <c r="I1632" i="1"/>
  <c r="H1632" i="1"/>
  <c r="G1632" i="1"/>
  <c r="F1632" i="1"/>
  <c r="K1632" i="1" s="1"/>
  <c r="E1632" i="1"/>
  <c r="D1632" i="1"/>
  <c r="C1632" i="1"/>
  <c r="B1632" i="1"/>
  <c r="A1632" i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/>
  <c r="L1630" i="1"/>
  <c r="J1630" i="1"/>
  <c r="I1630" i="1"/>
  <c r="H1630" i="1"/>
  <c r="G1630" i="1"/>
  <c r="F1630" i="1"/>
  <c r="K1630" i="1" s="1"/>
  <c r="E1630" i="1"/>
  <c r="D1630" i="1"/>
  <c r="C1630" i="1"/>
  <c r="B1630" i="1"/>
  <c r="A1630" i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J1628" i="1"/>
  <c r="I1628" i="1"/>
  <c r="H1628" i="1"/>
  <c r="G1628" i="1"/>
  <c r="F1628" i="1"/>
  <c r="K1628" i="1" s="1"/>
  <c r="E1628" i="1"/>
  <c r="D1628" i="1"/>
  <c r="C1628" i="1"/>
  <c r="B1628" i="1"/>
  <c r="A1628" i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J1626" i="1"/>
  <c r="I1626" i="1"/>
  <c r="H1626" i="1"/>
  <c r="G1626" i="1"/>
  <c r="F1626" i="1"/>
  <c r="K1626" i="1" s="1"/>
  <c r="E1626" i="1"/>
  <c r="D1626" i="1"/>
  <c r="C1626" i="1"/>
  <c r="B1626" i="1"/>
  <c r="A1626" i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J1624" i="1"/>
  <c r="I1624" i="1"/>
  <c r="H1624" i="1"/>
  <c r="G1624" i="1"/>
  <c r="F1624" i="1"/>
  <c r="K1624" i="1" s="1"/>
  <c r="E1624" i="1"/>
  <c r="D1624" i="1"/>
  <c r="C1624" i="1"/>
  <c r="B1624" i="1"/>
  <c r="A1624" i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/>
  <c r="L1618" i="1"/>
  <c r="J1618" i="1"/>
  <c r="I1618" i="1"/>
  <c r="H1618" i="1"/>
  <c r="G1618" i="1"/>
  <c r="F1618" i="1"/>
  <c r="K1618" i="1" s="1"/>
  <c r="E1618" i="1"/>
  <c r="D1618" i="1"/>
  <c r="C1618" i="1"/>
  <c r="B1618" i="1"/>
  <c r="A1618" i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J1616" i="1"/>
  <c r="I1616" i="1"/>
  <c r="H1616" i="1"/>
  <c r="G1616" i="1"/>
  <c r="F1616" i="1"/>
  <c r="K1616" i="1" s="1"/>
  <c r="E1616" i="1"/>
  <c r="D1616" i="1"/>
  <c r="C1616" i="1"/>
  <c r="B1616" i="1"/>
  <c r="A1616" i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/>
  <c r="L1614" i="1"/>
  <c r="J1614" i="1"/>
  <c r="I1614" i="1"/>
  <c r="H1614" i="1"/>
  <c r="G1614" i="1"/>
  <c r="F1614" i="1"/>
  <c r="K1614" i="1" s="1"/>
  <c r="E1614" i="1"/>
  <c r="D1614" i="1"/>
  <c r="C1614" i="1"/>
  <c r="B1614" i="1"/>
  <c r="A1614" i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J1612" i="1"/>
  <c r="I1612" i="1"/>
  <c r="H1612" i="1"/>
  <c r="G1612" i="1"/>
  <c r="F1612" i="1"/>
  <c r="K1612" i="1" s="1"/>
  <c r="E1612" i="1"/>
  <c r="D1612" i="1"/>
  <c r="C1612" i="1"/>
  <c r="B1612" i="1"/>
  <c r="A1612" i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/>
  <c r="L1610" i="1"/>
  <c r="J1610" i="1"/>
  <c r="I1610" i="1"/>
  <c r="H1610" i="1"/>
  <c r="G1610" i="1"/>
  <c r="F1610" i="1"/>
  <c r="K1610" i="1" s="1"/>
  <c r="E1610" i="1"/>
  <c r="D1610" i="1"/>
  <c r="C1610" i="1"/>
  <c r="B1610" i="1"/>
  <c r="A1610" i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/>
  <c r="L1608" i="1"/>
  <c r="J1608" i="1"/>
  <c r="I1608" i="1"/>
  <c r="H1608" i="1"/>
  <c r="G1608" i="1"/>
  <c r="F1608" i="1"/>
  <c r="K1608" i="1" s="1"/>
  <c r="E1608" i="1"/>
  <c r="D1608" i="1"/>
  <c r="C1608" i="1"/>
  <c r="B1608" i="1"/>
  <c r="A1608" i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/>
  <c r="L1604" i="1"/>
  <c r="J1604" i="1"/>
  <c r="I1604" i="1"/>
  <c r="H1604" i="1"/>
  <c r="G1604" i="1"/>
  <c r="F1604" i="1"/>
  <c r="K1604" i="1" s="1"/>
  <c r="E1604" i="1"/>
  <c r="D1604" i="1"/>
  <c r="C1604" i="1"/>
  <c r="B1604" i="1"/>
  <c r="A1604" i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/>
  <c r="L1602" i="1"/>
  <c r="J1602" i="1"/>
  <c r="I1602" i="1"/>
  <c r="H1602" i="1"/>
  <c r="G1602" i="1"/>
  <c r="F1602" i="1"/>
  <c r="K1602" i="1" s="1"/>
  <c r="E1602" i="1"/>
  <c r="D1602" i="1"/>
  <c r="C1602" i="1"/>
  <c r="B1602" i="1"/>
  <c r="A1602" i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/>
  <c r="L1600" i="1"/>
  <c r="J1600" i="1"/>
  <c r="I1600" i="1"/>
  <c r="H1600" i="1"/>
  <c r="G1600" i="1"/>
  <c r="F1600" i="1"/>
  <c r="K1600" i="1" s="1"/>
  <c r="E1600" i="1"/>
  <c r="D1600" i="1"/>
  <c r="C1600" i="1"/>
  <c r="B1600" i="1"/>
  <c r="A1600" i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/>
  <c r="L1584" i="1"/>
  <c r="J1584" i="1"/>
  <c r="I1584" i="1"/>
  <c r="H1584" i="1"/>
  <c r="G1584" i="1"/>
  <c r="F1584" i="1"/>
  <c r="K1584" i="1" s="1"/>
  <c r="E1584" i="1"/>
  <c r="D1584" i="1"/>
  <c r="C1584" i="1"/>
  <c r="B1584" i="1"/>
  <c r="A1584" i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/>
  <c r="L1582" i="1"/>
  <c r="J1582" i="1"/>
  <c r="I1582" i="1"/>
  <c r="H1582" i="1"/>
  <c r="G1582" i="1"/>
  <c r="F1582" i="1"/>
  <c r="K1582" i="1" s="1"/>
  <c r="E1582" i="1"/>
  <c r="D1582" i="1"/>
  <c r="C1582" i="1"/>
  <c r="B1582" i="1"/>
  <c r="A1582" i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/>
  <c r="L1580" i="1"/>
  <c r="J1580" i="1"/>
  <c r="I1580" i="1"/>
  <c r="H1580" i="1"/>
  <c r="G1580" i="1"/>
  <c r="F1580" i="1"/>
  <c r="K1580" i="1" s="1"/>
  <c r="E1580" i="1"/>
  <c r="D1580" i="1"/>
  <c r="C1580" i="1"/>
  <c r="B1580" i="1"/>
  <c r="A1580" i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/>
  <c r="L1578" i="1"/>
  <c r="J1578" i="1"/>
  <c r="I1578" i="1"/>
  <c r="H1578" i="1"/>
  <c r="G1578" i="1"/>
  <c r="F1578" i="1"/>
  <c r="K1578" i="1" s="1"/>
  <c r="E1578" i="1"/>
  <c r="D1578" i="1"/>
  <c r="C1578" i="1"/>
  <c r="B1578" i="1"/>
  <c r="A1578" i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/>
  <c r="L1576" i="1"/>
  <c r="J1576" i="1"/>
  <c r="I1576" i="1"/>
  <c r="H1576" i="1"/>
  <c r="G1576" i="1"/>
  <c r="F1576" i="1"/>
  <c r="K1576" i="1" s="1"/>
  <c r="E1576" i="1"/>
  <c r="D1576" i="1"/>
  <c r="C1576" i="1"/>
  <c r="B1576" i="1"/>
  <c r="A1576" i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/>
  <c r="L1574" i="1"/>
  <c r="J1574" i="1"/>
  <c r="I1574" i="1"/>
  <c r="H1574" i="1"/>
  <c r="G1574" i="1"/>
  <c r="F1574" i="1"/>
  <c r="K1574" i="1" s="1"/>
  <c r="E1574" i="1"/>
  <c r="D1574" i="1"/>
  <c r="C1574" i="1"/>
  <c r="B1574" i="1"/>
  <c r="A1574" i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/>
  <c r="L1572" i="1"/>
  <c r="J1572" i="1"/>
  <c r="I1572" i="1"/>
  <c r="H1572" i="1"/>
  <c r="G1572" i="1"/>
  <c r="F1572" i="1"/>
  <c r="K1572" i="1" s="1"/>
  <c r="E1572" i="1"/>
  <c r="D1572" i="1"/>
  <c r="C1572" i="1"/>
  <c r="B1572" i="1"/>
  <c r="A1572" i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/>
  <c r="L1570" i="1"/>
  <c r="J1570" i="1"/>
  <c r="I1570" i="1"/>
  <c r="H1570" i="1"/>
  <c r="G1570" i="1"/>
  <c r="F1570" i="1"/>
  <c r="K1570" i="1" s="1"/>
  <c r="E1570" i="1"/>
  <c r="D1570" i="1"/>
  <c r="C1570" i="1"/>
  <c r="B1570" i="1"/>
  <c r="A1570" i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/>
  <c r="L1568" i="1"/>
  <c r="J1568" i="1"/>
  <c r="I1568" i="1"/>
  <c r="H1568" i="1"/>
  <c r="G1568" i="1"/>
  <c r="F1568" i="1"/>
  <c r="K1568" i="1" s="1"/>
  <c r="E1568" i="1"/>
  <c r="D1568" i="1"/>
  <c r="C1568" i="1"/>
  <c r="B1568" i="1"/>
  <c r="A1568" i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/>
  <c r="L1566" i="1"/>
  <c r="J1566" i="1"/>
  <c r="I1566" i="1"/>
  <c r="H1566" i="1"/>
  <c r="G1566" i="1"/>
  <c r="F1566" i="1"/>
  <c r="K1566" i="1" s="1"/>
  <c r="E1566" i="1"/>
  <c r="D1566" i="1"/>
  <c r="C1566" i="1"/>
  <c r="B1566" i="1"/>
  <c r="A1566" i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/>
  <c r="L1564" i="1"/>
  <c r="J1564" i="1"/>
  <c r="I1564" i="1"/>
  <c r="H1564" i="1"/>
  <c r="G1564" i="1"/>
  <c r="F1564" i="1"/>
  <c r="K1564" i="1" s="1"/>
  <c r="E1564" i="1"/>
  <c r="D1564" i="1"/>
  <c r="C1564" i="1"/>
  <c r="B1564" i="1"/>
  <c r="A1564" i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/>
  <c r="L1560" i="1"/>
  <c r="J1560" i="1"/>
  <c r="I1560" i="1"/>
  <c r="H1560" i="1"/>
  <c r="G1560" i="1"/>
  <c r="F1560" i="1"/>
  <c r="K1560" i="1" s="1"/>
  <c r="E1560" i="1"/>
  <c r="D1560" i="1"/>
  <c r="C1560" i="1"/>
  <c r="B1560" i="1"/>
  <c r="A1560" i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/>
  <c r="L1558" i="1"/>
  <c r="J1558" i="1"/>
  <c r="I1558" i="1"/>
  <c r="H1558" i="1"/>
  <c r="G1558" i="1"/>
  <c r="F1558" i="1"/>
  <c r="K1558" i="1" s="1"/>
  <c r="E1558" i="1"/>
  <c r="D1558" i="1"/>
  <c r="C1558" i="1"/>
  <c r="B1558" i="1"/>
  <c r="A1558" i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/>
  <c r="L1556" i="1"/>
  <c r="J1556" i="1"/>
  <c r="I1556" i="1"/>
  <c r="H1556" i="1"/>
  <c r="G1556" i="1"/>
  <c r="F1556" i="1"/>
  <c r="K1556" i="1" s="1"/>
  <c r="E1556" i="1"/>
  <c r="D1556" i="1"/>
  <c r="C1556" i="1"/>
  <c r="B1556" i="1"/>
  <c r="A1556" i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/>
  <c r="L1552" i="1"/>
  <c r="J1552" i="1"/>
  <c r="I1552" i="1"/>
  <c r="H1552" i="1"/>
  <c r="G1552" i="1"/>
  <c r="F1552" i="1"/>
  <c r="K1552" i="1" s="1"/>
  <c r="E1552" i="1"/>
  <c r="D1552" i="1"/>
  <c r="C1552" i="1"/>
  <c r="B1552" i="1"/>
  <c r="A1552" i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/>
  <c r="L1550" i="1"/>
  <c r="J1550" i="1"/>
  <c r="I1550" i="1"/>
  <c r="H1550" i="1"/>
  <c r="G1550" i="1"/>
  <c r="F1550" i="1"/>
  <c r="K1550" i="1" s="1"/>
  <c r="E1550" i="1"/>
  <c r="D1550" i="1"/>
  <c r="C1550" i="1"/>
  <c r="B1550" i="1"/>
  <c r="A1550" i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/>
  <c r="L1548" i="1"/>
  <c r="J1548" i="1"/>
  <c r="I1548" i="1"/>
  <c r="H1548" i="1"/>
  <c r="G1548" i="1"/>
  <c r="F1548" i="1"/>
  <c r="K1548" i="1" s="1"/>
  <c r="E1548" i="1"/>
  <c r="D1548" i="1"/>
  <c r="C1548" i="1"/>
  <c r="B1548" i="1"/>
  <c r="A1548" i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/>
  <c r="L1544" i="1"/>
  <c r="J1544" i="1"/>
  <c r="I1544" i="1"/>
  <c r="H1544" i="1"/>
  <c r="G1544" i="1"/>
  <c r="F1544" i="1"/>
  <c r="K1544" i="1" s="1"/>
  <c r="E1544" i="1"/>
  <c r="D1544" i="1"/>
  <c r="C1544" i="1"/>
  <c r="B1544" i="1"/>
  <c r="A1544" i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/>
  <c r="L1510" i="1"/>
  <c r="J1510" i="1"/>
  <c r="I1510" i="1"/>
  <c r="H1510" i="1"/>
  <c r="G1510" i="1"/>
  <c r="F1510" i="1"/>
  <c r="K1510" i="1" s="1"/>
  <c r="E1510" i="1"/>
  <c r="D1510" i="1"/>
  <c r="C1510" i="1"/>
  <c r="B1510" i="1"/>
  <c r="A1510" i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/>
  <c r="L1502" i="1"/>
  <c r="J1502" i="1"/>
  <c r="I1502" i="1"/>
  <c r="H1502" i="1"/>
  <c r="G1502" i="1"/>
  <c r="F1502" i="1"/>
  <c r="K1502" i="1" s="1"/>
  <c r="E1502" i="1"/>
  <c r="D1502" i="1"/>
  <c r="C1502" i="1"/>
  <c r="B1502" i="1"/>
  <c r="A1502" i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/>
  <c r="L1499" i="1"/>
  <c r="J1499" i="1"/>
  <c r="I1499" i="1"/>
  <c r="H1499" i="1"/>
  <c r="G1499" i="1"/>
  <c r="F1499" i="1"/>
  <c r="K1499" i="1" s="1"/>
  <c r="E1499" i="1"/>
  <c r="D1499" i="1"/>
  <c r="C1499" i="1"/>
  <c r="B1499" i="1"/>
  <c r="A1499" i="1"/>
  <c r="L1498" i="1"/>
  <c r="J1498" i="1"/>
  <c r="I1498" i="1"/>
  <c r="H1498" i="1"/>
  <c r="G1498" i="1"/>
  <c r="F1498" i="1"/>
  <c r="K1498" i="1" s="1"/>
  <c r="E1498" i="1"/>
  <c r="D1498" i="1"/>
  <c r="C1498" i="1"/>
  <c r="B1498" i="1"/>
  <c r="A1498" i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/>
  <c r="L1496" i="1"/>
  <c r="J1496" i="1"/>
  <c r="I1496" i="1"/>
  <c r="H1496" i="1"/>
  <c r="G1496" i="1"/>
  <c r="F1496" i="1"/>
  <c r="K1496" i="1" s="1"/>
  <c r="E1496" i="1"/>
  <c r="D1496" i="1"/>
  <c r="C1496" i="1"/>
  <c r="B1496" i="1"/>
  <c r="A1496" i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/>
  <c r="L1494" i="1"/>
  <c r="J1494" i="1"/>
  <c r="I1494" i="1"/>
  <c r="H1494" i="1"/>
  <c r="G1494" i="1"/>
  <c r="F1494" i="1"/>
  <c r="K1494" i="1" s="1"/>
  <c r="E1494" i="1"/>
  <c r="D1494" i="1"/>
  <c r="C1494" i="1"/>
  <c r="B1494" i="1"/>
  <c r="A1494" i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/>
  <c r="L1491" i="1"/>
  <c r="J1491" i="1"/>
  <c r="I1491" i="1"/>
  <c r="H1491" i="1"/>
  <c r="G1491" i="1"/>
  <c r="F1491" i="1"/>
  <c r="K1491" i="1" s="1"/>
  <c r="E1491" i="1"/>
  <c r="D1491" i="1"/>
  <c r="C1491" i="1"/>
  <c r="B1491" i="1"/>
  <c r="A1491" i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<sst xmlns="http://schemas.openxmlformats.org/spreadsheetml/2006/main" count="12" uniqueCount="12">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</sst>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2023/04.2023/PCF%20DIGITALIZADA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ESCADA - CG Nº 021/2022</v>
          </cell>
          <cell r="E11" t="str">
            <v>3.12 - Material Hospitalar</v>
          </cell>
          <cell r="F11" t="str">
            <v>10.779.833/0001-56</v>
          </cell>
          <cell r="G11" t="str">
            <v>MEDICAL MERCANTIL DE APAR MEDICA LTDA</v>
          </cell>
          <cell r="H11" t="str">
            <v>B</v>
          </cell>
          <cell r="I11" t="str">
            <v>S</v>
          </cell>
          <cell r="J11">
            <v>573094</v>
          </cell>
          <cell r="K11">
            <v>45020</v>
          </cell>
          <cell r="L11" t="str">
            <v>2623 0410 7798 3300 0156 5500 1000 5730 9415 7311 4888</v>
          </cell>
          <cell r="M11" t="str">
            <v>26 -  Pernambuco</v>
          </cell>
          <cell r="N11">
            <v>768.55</v>
          </cell>
        </row>
        <row r="12">
          <cell r="C12" t="str">
            <v>UPAE ESCADA - CG Nº 021/2022</v>
          </cell>
          <cell r="E12" t="str">
            <v>3.12 - Material Hospitalar</v>
          </cell>
          <cell r="F12" t="str">
            <v>10.663.466/0001-20</v>
          </cell>
          <cell r="G12" t="str">
            <v>PROMEC LTDA</v>
          </cell>
          <cell r="H12" t="str">
            <v>B</v>
          </cell>
          <cell r="I12" t="str">
            <v>S</v>
          </cell>
          <cell r="J12">
            <v>96971</v>
          </cell>
          <cell r="K12">
            <v>45027</v>
          </cell>
          <cell r="L12" t="str">
            <v>2623 0410 6634 6600 0120 5500 1000 0969 7117 9857 1578</v>
          </cell>
          <cell r="M12" t="str">
            <v>26 -  Pernambuco</v>
          </cell>
          <cell r="N12">
            <v>156</v>
          </cell>
        </row>
        <row r="13">
          <cell r="C13" t="str">
            <v>UPAE ESCADA - CG Nº 021/2022</v>
          </cell>
          <cell r="E13" t="str">
            <v>3.12 - Material Hospitalar</v>
          </cell>
          <cell r="F13" t="str">
            <v>27.029.310/0002-76</v>
          </cell>
          <cell r="G13" t="str">
            <v>OLINDA MATERIAIS HOSPITALARES</v>
          </cell>
          <cell r="H13" t="str">
            <v>B</v>
          </cell>
          <cell r="I13" t="str">
            <v>S</v>
          </cell>
          <cell r="J13">
            <v>3778</v>
          </cell>
          <cell r="K13">
            <v>45033</v>
          </cell>
          <cell r="L13" t="str">
            <v>2623 0427 0293 1000 0276 5500 1000 0037 7810 0012 4303</v>
          </cell>
          <cell r="M13" t="str">
            <v>26 -  Pernambuco</v>
          </cell>
          <cell r="N13">
            <v>440</v>
          </cell>
        </row>
        <row r="14">
          <cell r="C14" t="str">
            <v>UPAE ESCADA - CG Nº 021/2022</v>
          </cell>
          <cell r="E14" t="str">
            <v>3.12 - Material Hospitalar</v>
          </cell>
          <cell r="F14" t="str">
            <v>08.674.752/0003-01</v>
          </cell>
          <cell r="G14" t="str">
            <v>CIRURGICA MONTEBELLO LTDA</v>
          </cell>
          <cell r="H14" t="str">
            <v>B</v>
          </cell>
          <cell r="I14" t="str">
            <v>S</v>
          </cell>
          <cell r="J14">
            <v>21802</v>
          </cell>
          <cell r="K14">
            <v>45035</v>
          </cell>
          <cell r="L14" t="str">
            <v>2623 0408 6747 5200 0301 5500 1000 0218 0219 5693 9106</v>
          </cell>
          <cell r="M14" t="str">
            <v>26 -  Pernambuco</v>
          </cell>
          <cell r="N14">
            <v>383.1</v>
          </cell>
        </row>
        <row r="15">
          <cell r="C15" t="str">
            <v>UPAE ESCADA - CG Nº 021/2022</v>
          </cell>
          <cell r="E15" t="str">
            <v>3.4 - Material Farmacológico</v>
          </cell>
          <cell r="F15" t="str">
            <v>10.779.833/0001-56</v>
          </cell>
          <cell r="G15" t="str">
            <v>MEDICAL MERCANTIL DE APAR MEDICA LTDA</v>
          </cell>
          <cell r="H15" t="str">
            <v>B</v>
          </cell>
          <cell r="I15" t="str">
            <v>S</v>
          </cell>
          <cell r="J15">
            <v>573588</v>
          </cell>
          <cell r="K15">
            <v>45028</v>
          </cell>
          <cell r="L15" t="str">
            <v>2623 0410 7798 3300 0156 5500 1000 5735 8815 7561 1000</v>
          </cell>
          <cell r="M15" t="str">
            <v>26 -  Pernambuco</v>
          </cell>
          <cell r="N15">
            <v>44</v>
          </cell>
        </row>
        <row r="16">
          <cell r="C16" t="str">
            <v>UPAE ESCADA - CG Nº 021/2022</v>
          </cell>
          <cell r="E16" t="str">
            <v>3.4 - Material Farmacológico</v>
          </cell>
          <cell r="F16" t="str">
            <v>10.663.466/0001-20</v>
          </cell>
          <cell r="G16" t="str">
            <v>PROMEC LTDA</v>
          </cell>
          <cell r="H16" t="str">
            <v>B</v>
          </cell>
          <cell r="I16" t="str">
            <v>S</v>
          </cell>
          <cell r="J16">
            <v>97122</v>
          </cell>
          <cell r="K16">
            <v>45041</v>
          </cell>
          <cell r="L16" t="str">
            <v>2623 0410 6634 6600 0120 5500 1000 0971 2217 2172 6395</v>
          </cell>
          <cell r="M16" t="str">
            <v>26 -  Pernambuco</v>
          </cell>
          <cell r="N16">
            <v>308</v>
          </cell>
        </row>
        <row r="17">
          <cell r="C17" t="str">
            <v>UPAE ESCADA - CG Nº 021/2022</v>
          </cell>
          <cell r="E17" t="str">
            <v>3.14 - Alimentação Preparada</v>
          </cell>
          <cell r="F17" t="str">
            <v>11.229.342/0001-02</v>
          </cell>
          <cell r="G17" t="str">
            <v>GPS COMERCIO DE BOMBONS LTDA</v>
          </cell>
          <cell r="H17" t="str">
            <v>B</v>
          </cell>
          <cell r="I17" t="str">
            <v>S</v>
          </cell>
          <cell r="J17">
            <v>476172</v>
          </cell>
          <cell r="K17">
            <v>45026</v>
          </cell>
          <cell r="L17" t="str">
            <v>2623 0411 2293 4200 0102 6500 1000 4761 7210 1505 7637</v>
          </cell>
          <cell r="M17" t="str">
            <v>26 -  Pernambuco</v>
          </cell>
          <cell r="N17">
            <v>14.85</v>
          </cell>
        </row>
        <row r="18">
          <cell r="C18" t="str">
            <v>UPAE ESCADA - CG Nº 021/2022</v>
          </cell>
          <cell r="E18" t="str">
            <v>3.14 - Alimentação Preparada</v>
          </cell>
          <cell r="F18" t="str">
            <v>08.641.730/0001-83</v>
          </cell>
          <cell r="G18" t="str">
            <v>GEORAMA EMBALAGENS LTDA</v>
          </cell>
          <cell r="H18" t="str">
            <v>B</v>
          </cell>
          <cell r="I18" t="str">
            <v>S</v>
          </cell>
          <cell r="J18">
            <v>11930</v>
          </cell>
          <cell r="K18">
            <v>45024</v>
          </cell>
          <cell r="L18" t="str">
            <v>2623 0408 6417 3000 0183 5500 1000 0119 3016 7211 7359</v>
          </cell>
          <cell r="M18" t="str">
            <v>26 -  Pernambuco</v>
          </cell>
          <cell r="N18">
            <v>23.5</v>
          </cell>
        </row>
        <row r="19">
          <cell r="C19" t="str">
            <v>UPAE ESCADA - CG Nº 021/2022</v>
          </cell>
          <cell r="E19" t="str">
            <v>3.14 - Alimentação Preparada</v>
          </cell>
          <cell r="F19" t="str">
            <v>11.229.342/0001-02</v>
          </cell>
          <cell r="G19" t="str">
            <v>GPS COMERCIO DE BOMBONS LTDA</v>
          </cell>
          <cell r="H19" t="str">
            <v>B</v>
          </cell>
          <cell r="I19" t="str">
            <v>S</v>
          </cell>
          <cell r="J19">
            <v>119</v>
          </cell>
          <cell r="K19">
            <v>45035</v>
          </cell>
          <cell r="L19" t="str">
            <v>2623 0411 2293 4200 0102 5500 1000 0001 1910 0000 1149</v>
          </cell>
          <cell r="M19" t="str">
            <v>26 -  Pernambuco</v>
          </cell>
          <cell r="N19">
            <v>21.92</v>
          </cell>
        </row>
        <row r="20">
          <cell r="C20" t="str">
            <v>UPAE ESCADA - CG Nº 021/2022</v>
          </cell>
          <cell r="E20" t="str">
            <v>3.14 - Alimentação Preparada</v>
          </cell>
          <cell r="F20" t="str">
            <v>00.815.518/0001-83</v>
          </cell>
          <cell r="G20" t="str">
            <v>O ESCADAO MATERIAIS DE CONSTRUCAO LTDA</v>
          </cell>
          <cell r="H20" t="str">
            <v>B</v>
          </cell>
          <cell r="I20" t="str">
            <v>S</v>
          </cell>
          <cell r="J20">
            <v>26700</v>
          </cell>
          <cell r="K20">
            <v>45016</v>
          </cell>
          <cell r="L20" t="str">
            <v>2623 0300 8155 1800 0183 5500 1000 0267 0018 8352 9560</v>
          </cell>
          <cell r="M20" t="str">
            <v>26 -  Pernambuco</v>
          </cell>
          <cell r="N20">
            <v>59.5</v>
          </cell>
        </row>
        <row r="21">
          <cell r="C21" t="str">
            <v>UPAE ESCADA - CG Nº 021/2022</v>
          </cell>
          <cell r="E21" t="str">
            <v>3.6 - Material de Expediente</v>
          </cell>
          <cell r="F21" t="str">
            <v>06.814.684/0001-41</v>
          </cell>
          <cell r="G21" t="str">
            <v>LOGNET COMERCIO E TECNOLOGIA LTDA - ME</v>
          </cell>
          <cell r="H21" t="str">
            <v>B</v>
          </cell>
          <cell r="I21" t="str">
            <v>S</v>
          </cell>
          <cell r="J21">
            <v>144455</v>
          </cell>
          <cell r="K21">
            <v>45020</v>
          </cell>
          <cell r="L21" t="str">
            <v>2623 0406 8146 8400 0141 5500 3000 1444 5510 0962 2233</v>
          </cell>
          <cell r="M21" t="str">
            <v>26 -  Pernambuco</v>
          </cell>
          <cell r="N21">
            <v>171.98</v>
          </cell>
        </row>
        <row r="22">
          <cell r="C22" t="str">
            <v>UPAE ESCADA - CG Nº 021/2022</v>
          </cell>
          <cell r="E22" t="str">
            <v>3.6 - Material de Expediente</v>
          </cell>
          <cell r="F22" t="str">
            <v>07.626.697/0001-50</v>
          </cell>
          <cell r="G22" t="str">
            <v>VIP INFORMATICA LTDA</v>
          </cell>
          <cell r="H22" t="str">
            <v>B</v>
          </cell>
          <cell r="I22" t="str">
            <v>S</v>
          </cell>
          <cell r="J22">
            <v>108599</v>
          </cell>
          <cell r="K22">
            <v>45024</v>
          </cell>
          <cell r="L22" t="str">
            <v>2623 0407 6266 9700 0150 5500 1000 1085 9910 4640 3270</v>
          </cell>
          <cell r="M22" t="str">
            <v>26 -  Pernambuco</v>
          </cell>
          <cell r="N22">
            <v>47</v>
          </cell>
        </row>
        <row r="23">
          <cell r="C23" t="str">
            <v>UPAE ESCADA - CG Nº 021/2022</v>
          </cell>
          <cell r="E23" t="str">
            <v>3.6 - Material de Expediente</v>
          </cell>
          <cell r="F23" t="str">
            <v>11.229.342/0001-02</v>
          </cell>
          <cell r="G23" t="str">
            <v>GPS COMERCIO DE BOMBONS LTDA</v>
          </cell>
          <cell r="H23" t="str">
            <v>B</v>
          </cell>
          <cell r="I23" t="str">
            <v>S</v>
          </cell>
          <cell r="J23">
            <v>476172</v>
          </cell>
          <cell r="K23">
            <v>45026</v>
          </cell>
          <cell r="L23" t="str">
            <v>2623 0411 2293 4200 0102 6500 1000 4761 7210 1505 7637</v>
          </cell>
          <cell r="M23" t="str">
            <v>26 -  Pernambuco</v>
          </cell>
          <cell r="N23">
            <v>4.3</v>
          </cell>
        </row>
        <row r="24">
          <cell r="C24" t="str">
            <v>UPAE ESCADA - CG Nº 021/2022</v>
          </cell>
          <cell r="E24" t="str">
            <v>3.6 - Material de Expediente</v>
          </cell>
          <cell r="F24" t="str">
            <v>22.006.201/0001-39</v>
          </cell>
          <cell r="G24" t="str">
            <v>FORTPEL COMERCIO DE DESCARTAVEIS LTDA</v>
          </cell>
          <cell r="H24" t="str">
            <v>B</v>
          </cell>
          <cell r="I24" t="str">
            <v>S</v>
          </cell>
          <cell r="J24">
            <v>174595</v>
          </cell>
          <cell r="K24">
            <v>45021</v>
          </cell>
          <cell r="L24" t="str">
            <v>2623 0422 0062 0100 0139 5500 0000 1745 9511 0174 5952</v>
          </cell>
          <cell r="M24" t="str">
            <v>26 -  Pernambuco</v>
          </cell>
          <cell r="N24">
            <v>1048</v>
          </cell>
        </row>
        <row r="25">
          <cell r="C25" t="str">
            <v>UPAE ESCADA - CG Nº 021/2022</v>
          </cell>
          <cell r="E25" t="str">
            <v>3.6 - Material de Expediente</v>
          </cell>
          <cell r="F25" t="str">
            <v>19.445.259/0001-74</v>
          </cell>
          <cell r="G25" t="str">
            <v>ANDREA CARLA OLIVEIRA DE BARROS</v>
          </cell>
          <cell r="H25" t="str">
            <v>B</v>
          </cell>
          <cell r="I25" t="str">
            <v>S</v>
          </cell>
          <cell r="J25">
            <v>167</v>
          </cell>
          <cell r="K25">
            <v>45028</v>
          </cell>
          <cell r="L25" t="str">
            <v>2623 0419 4452 5900 0174 5500 1000 0001 6710 1309 4003</v>
          </cell>
          <cell r="M25" t="str">
            <v>26 -  Pernambuco</v>
          </cell>
          <cell r="N25">
            <v>45</v>
          </cell>
        </row>
        <row r="26">
          <cell r="C26" t="str">
            <v>UPAE ESCADA - CG Nº 021/2022</v>
          </cell>
          <cell r="E26" t="str">
            <v>3.6 - Material de Expediente</v>
          </cell>
          <cell r="F26" t="str">
            <v>22.006.201/0001-39</v>
          </cell>
          <cell r="G26" t="str">
            <v>FORTPEL COMERCIO DE DESCARTAVEIS LTDA</v>
          </cell>
          <cell r="H26" t="str">
            <v>B</v>
          </cell>
          <cell r="I26" t="str">
            <v>S</v>
          </cell>
          <cell r="J26">
            <v>176097</v>
          </cell>
          <cell r="K26">
            <v>45034</v>
          </cell>
          <cell r="L26" t="str">
            <v>2623 0422 0062 0100 0139 5500 0000 1760 9711 0176 0974</v>
          </cell>
          <cell r="M26" t="str">
            <v>26 -  Pernambuco</v>
          </cell>
          <cell r="N26">
            <v>398</v>
          </cell>
        </row>
        <row r="27">
          <cell r="C27" t="str">
            <v>UPAE ESCADA - CG Nº 021/2022</v>
          </cell>
          <cell r="E27" t="str">
            <v>3.6 - Material de Expediente</v>
          </cell>
          <cell r="F27" t="str">
            <v>00.815.518/0001-83</v>
          </cell>
          <cell r="G27" t="str">
            <v>O ESCADAO MATERIAIS DE CONSTRUCAO LTDA</v>
          </cell>
          <cell r="H27" t="str">
            <v>B</v>
          </cell>
          <cell r="I27" t="str">
            <v>S</v>
          </cell>
          <cell r="J27">
            <v>26700</v>
          </cell>
          <cell r="K27">
            <v>45016</v>
          </cell>
          <cell r="L27" t="str">
            <v>2623 0300 8155 1800 0183 5500 1000 0267 0018 8352 9560</v>
          </cell>
          <cell r="M27" t="str">
            <v>26 -  Pernambuco</v>
          </cell>
          <cell r="N27">
            <v>194.8</v>
          </cell>
        </row>
        <row r="28">
          <cell r="C28" t="str">
            <v>UPAE ESCADA - CG Nº 021/2022</v>
          </cell>
          <cell r="E28" t="str">
            <v>3.6 - Material de Expediente</v>
          </cell>
          <cell r="F28" t="str">
            <v>11.840.014/0001-30</v>
          </cell>
          <cell r="G28" t="str">
            <v>MACROPAC PROTECAO E EMBALAGEM LTDA</v>
          </cell>
          <cell r="H28" t="str">
            <v>B</v>
          </cell>
          <cell r="I28" t="str">
            <v>S</v>
          </cell>
          <cell r="J28">
            <v>426610</v>
          </cell>
          <cell r="K28">
            <v>45041</v>
          </cell>
          <cell r="L28" t="str">
            <v>2623 0411 8400 1400 0130 5500 1000 4266 1014 9461 0908</v>
          </cell>
          <cell r="M28" t="str">
            <v>26 -  Pernambuco</v>
          </cell>
          <cell r="N28">
            <v>383</v>
          </cell>
        </row>
        <row r="29">
          <cell r="C29" t="str">
            <v>UPAE ESCADA - CG Nº 021/2022</v>
          </cell>
          <cell r="E29" t="str">
            <v>3.7 - Material de Limpeza e Produtos de Hgienização</v>
          </cell>
          <cell r="F29" t="str">
            <v>26.511.521/0001-05</v>
          </cell>
          <cell r="G29" t="str">
            <v>JULIANO PRUNES FIGUEIREDO</v>
          </cell>
          <cell r="H29" t="str">
            <v>B</v>
          </cell>
          <cell r="I29" t="str">
            <v>S</v>
          </cell>
          <cell r="J29">
            <v>1303</v>
          </cell>
          <cell r="K29">
            <v>45028</v>
          </cell>
          <cell r="L29" t="str">
            <v>3523 0426 5115 2100 0105 5500 1000 0013 0310 0003 3426</v>
          </cell>
          <cell r="M29" t="str">
            <v>35 -  São Paulo</v>
          </cell>
          <cell r="N29">
            <v>4261.97</v>
          </cell>
        </row>
        <row r="30">
          <cell r="C30" t="str">
            <v>UPAE ESCADA - CG Nº 021/2022</v>
          </cell>
          <cell r="E30" t="str">
            <v xml:space="preserve">3.9 - Material para Manutenção de Bens Imóveis </v>
          </cell>
          <cell r="F30" t="str">
            <v>26.194.469/0001-00</v>
          </cell>
          <cell r="G30" t="str">
            <v>P. A. B. DE ARRUDA - ATACADO E VAREJO</v>
          </cell>
          <cell r="H30" t="str">
            <v>B</v>
          </cell>
          <cell r="I30" t="str">
            <v>S</v>
          </cell>
          <cell r="J30">
            <v>10337</v>
          </cell>
          <cell r="K30">
            <v>45042</v>
          </cell>
          <cell r="L30" t="str">
            <v>2623 0426 1944 6900 0100 5500 1000 0103 3712 7845 4363</v>
          </cell>
          <cell r="M30" t="str">
            <v>26 -  Pernambuco</v>
          </cell>
          <cell r="N30">
            <v>166</v>
          </cell>
        </row>
        <row r="31">
          <cell r="C31" t="str">
            <v>UPAE ESCADA - CG Nº 021/2022</v>
          </cell>
          <cell r="E31" t="str">
            <v xml:space="preserve">3.9 - Material para Manutenção de Bens Imóveis </v>
          </cell>
          <cell r="F31" t="str">
            <v>00.815.518/0001-83</v>
          </cell>
          <cell r="G31" t="str">
            <v>O ESCADAO MATERIAIS DE CONSTRUCAO LTDA</v>
          </cell>
          <cell r="H31" t="str">
            <v>B</v>
          </cell>
          <cell r="I31" t="str">
            <v>S</v>
          </cell>
          <cell r="J31">
            <v>26700</v>
          </cell>
          <cell r="K31">
            <v>45016</v>
          </cell>
          <cell r="L31" t="str">
            <v>2623 0300 8155 1800 0183 5500 1000 0267 0018 8352 9560</v>
          </cell>
          <cell r="M31" t="str">
            <v>26 -  Pernambuco</v>
          </cell>
          <cell r="N31">
            <v>2343.15</v>
          </cell>
        </row>
        <row r="32">
          <cell r="C32" t="str">
            <v>UPAE ESCADA - CG Nº 021/2022</v>
          </cell>
          <cell r="E32" t="str">
            <v xml:space="preserve">3.10 - Material para Manutenção de Bens Móveis </v>
          </cell>
          <cell r="F32" t="str">
            <v>06.814.684/0001-41</v>
          </cell>
          <cell r="G32" t="str">
            <v>LOGNET COMERCIO E TECNOLOGIA LTDA - ME</v>
          </cell>
          <cell r="H32" t="str">
            <v>B</v>
          </cell>
          <cell r="I32" t="str">
            <v>S</v>
          </cell>
          <cell r="J32">
            <v>144455</v>
          </cell>
          <cell r="K32">
            <v>45020</v>
          </cell>
          <cell r="L32" t="str">
            <v>2623 0406 8146 8400 0141 5500 3000 1444 5510 0962 2233</v>
          </cell>
          <cell r="M32" t="str">
            <v>26 -  Pernambuco</v>
          </cell>
          <cell r="N32">
            <v>74.989999999999995</v>
          </cell>
        </row>
        <row r="33">
          <cell r="C33" t="str">
            <v>UPAE ESCADA - CG Nº 021/2022</v>
          </cell>
          <cell r="E33" t="str">
            <v xml:space="preserve">3.10 - Material para Manutenção de Bens Móveis </v>
          </cell>
          <cell r="F33" t="str">
            <v>24.073.694/0001-55</v>
          </cell>
          <cell r="G33" t="str">
            <v>CIL COMERCIO DE INFORMATICA LTDA</v>
          </cell>
          <cell r="H33" t="str">
            <v>B</v>
          </cell>
          <cell r="I33" t="str">
            <v>S</v>
          </cell>
          <cell r="J33">
            <v>929764</v>
          </cell>
          <cell r="K33">
            <v>45014</v>
          </cell>
          <cell r="L33" t="str">
            <v>2623 0324 0736 9400 0155 5500 1000 9297 6410 0232 9554</v>
          </cell>
          <cell r="M33" t="str">
            <v>26 -  Pernambuco</v>
          </cell>
          <cell r="N33">
            <v>259</v>
          </cell>
        </row>
        <row r="34">
          <cell r="C34" t="str">
            <v>UPAE ESCADA - CG Nº 021/2022</v>
          </cell>
          <cell r="E34" t="str">
            <v xml:space="preserve">3.10 - Material para Manutenção de Bens Móveis </v>
          </cell>
          <cell r="F34" t="str">
            <v>00.815.518/0001-83</v>
          </cell>
          <cell r="G34" t="str">
            <v>O ESCADAO MATERIAIS DE CONSTRUCAO LTDA</v>
          </cell>
          <cell r="H34" t="str">
            <v>B</v>
          </cell>
          <cell r="I34" t="str">
            <v>S</v>
          </cell>
          <cell r="J34">
            <v>26700</v>
          </cell>
          <cell r="K34">
            <v>45016</v>
          </cell>
          <cell r="L34" t="str">
            <v>2623 0300 8155 1800 0183 5500 1000 0267 0018 8352 9560</v>
          </cell>
          <cell r="M34" t="str">
            <v>26 -  Pernambuco</v>
          </cell>
          <cell r="N34">
            <v>34.9</v>
          </cell>
        </row>
        <row r="35">
          <cell r="C35" t="str">
            <v>UPAE ESCADA - CG Nº 021/2022</v>
          </cell>
          <cell r="E35" t="str">
            <v xml:space="preserve">3.8 - Uniformes, Tecidos e Aviamentos </v>
          </cell>
          <cell r="F35" t="str">
            <v>03.689.347/0001-81</v>
          </cell>
          <cell r="G35" t="str">
            <v>ANDESUS SISTEMAS CONTRA INDENCIO LTDA</v>
          </cell>
          <cell r="H35" t="str">
            <v>B</v>
          </cell>
          <cell r="I35" t="str">
            <v>S</v>
          </cell>
          <cell r="J35">
            <v>5477</v>
          </cell>
          <cell r="K35">
            <v>45036</v>
          </cell>
          <cell r="L35" t="str">
            <v>2623 0403 6893 4700 0181 5500 1000 0054 7715 3501 3037</v>
          </cell>
          <cell r="M35" t="str">
            <v>26 -  Pernambuco</v>
          </cell>
          <cell r="N35">
            <v>292.64</v>
          </cell>
        </row>
        <row r="36">
          <cell r="C36" t="str">
            <v>UPAE ESCADA - CG Nº 021/2022</v>
          </cell>
          <cell r="E36" t="str">
            <v>3.99 - Outras despesas com Material de Consumo</v>
          </cell>
          <cell r="F36" t="str">
            <v>00.815.518/0001-83</v>
          </cell>
          <cell r="G36" t="str">
            <v>O ESCADAO MATERIAIS DE CONSTRUCAO LTDA</v>
          </cell>
          <cell r="H36" t="str">
            <v>B</v>
          </cell>
          <cell r="I36" t="str">
            <v>S</v>
          </cell>
          <cell r="J36">
            <v>26700</v>
          </cell>
          <cell r="K36">
            <v>45016</v>
          </cell>
          <cell r="L36" t="str">
            <v>2623 0300 8155 1800 0183 5500 1000 0267 0018 8352 9560</v>
          </cell>
          <cell r="M36" t="str">
            <v>26 -  Pernambuco</v>
          </cell>
          <cell r="N36">
            <v>204.18</v>
          </cell>
        </row>
        <row r="37">
          <cell r="C37" t="str">
            <v>UPAE ESCADA - CG Nº 021/2022</v>
          </cell>
          <cell r="E37" t="str">
            <v>1.99 - Outras Despesas com Pessoal</v>
          </cell>
          <cell r="F37" t="str">
            <v>38.446.162/0001-20</v>
          </cell>
          <cell r="G37" t="str">
            <v>R S SOLUCOES EM REFEICOES EIRELI</v>
          </cell>
          <cell r="H37" t="str">
            <v>B</v>
          </cell>
          <cell r="I37" t="str">
            <v>S</v>
          </cell>
          <cell r="J37">
            <v>372</v>
          </cell>
          <cell r="K37">
            <v>45035</v>
          </cell>
          <cell r="L37" t="str">
            <v>2623 0438 4461 6200 0120 5500 1000 0003 7210 0000 4078</v>
          </cell>
          <cell r="M37" t="str">
            <v>26 -  Pernambuco</v>
          </cell>
          <cell r="N37">
            <v>11339</v>
          </cell>
        </row>
        <row r="38">
          <cell r="C38" t="str">
            <v>UPAE ESCADA - CG Nº 021/2022</v>
          </cell>
          <cell r="E38" t="str">
            <v xml:space="preserve">5.21 - Seguros em geral </v>
          </cell>
          <cell r="F38" t="str">
            <v>03.502.099/0001-18</v>
          </cell>
          <cell r="G38" t="str">
            <v>CHUMB SEGUROS</v>
          </cell>
          <cell r="H38" t="str">
            <v>S</v>
          </cell>
          <cell r="I38" t="str">
            <v>N</v>
          </cell>
          <cell r="N38">
            <v>530.23</v>
          </cell>
        </row>
        <row r="39">
          <cell r="C39" t="str">
            <v>UPAE ESCADA - CG Nº 021/2022</v>
          </cell>
          <cell r="E39" t="str">
            <v xml:space="preserve">5.25 - Serviços Bancários </v>
          </cell>
          <cell r="F39" t="str">
            <v>60.746.948/0001-12</v>
          </cell>
          <cell r="G39" t="str">
            <v>BANCO BRADESCO</v>
          </cell>
          <cell r="H39" t="str">
            <v>S</v>
          </cell>
          <cell r="I39" t="str">
            <v>N</v>
          </cell>
          <cell r="N39">
            <v>121.9</v>
          </cell>
        </row>
        <row r="40">
          <cell r="C40" t="str">
            <v>UPAE ESCADA - CG Nº 021/2022</v>
          </cell>
          <cell r="E40" t="str">
            <v xml:space="preserve">5.25 - Serviços Bancários </v>
          </cell>
          <cell r="F40" t="str">
            <v>60.746.948/0001-12</v>
          </cell>
          <cell r="G40" t="str">
            <v>BANCO BRADESCO</v>
          </cell>
          <cell r="H40" t="str">
            <v>S</v>
          </cell>
          <cell r="I40" t="str">
            <v>N</v>
          </cell>
          <cell r="N40">
            <v>36.36</v>
          </cell>
        </row>
        <row r="41">
          <cell r="C41" t="str">
            <v>UPAE ESCADA - CG Nº 021/2022</v>
          </cell>
          <cell r="E41" t="str">
            <v>5.18 - Teledonia Fixa</v>
          </cell>
          <cell r="F41" t="str">
            <v>03.423.730/0001-93</v>
          </cell>
          <cell r="G41" t="str">
            <v>SMART COMUNICAÇÕES</v>
          </cell>
          <cell r="H41" t="str">
            <v>S</v>
          </cell>
          <cell r="I41" t="str">
            <v>N</v>
          </cell>
          <cell r="J41" t="str">
            <v>423346837</v>
          </cell>
          <cell r="K41">
            <v>45068</v>
          </cell>
          <cell r="N41">
            <v>1691.55</v>
          </cell>
        </row>
        <row r="42">
          <cell r="C42" t="str">
            <v>UPAE ESCADA - CG Nº 021/2022</v>
          </cell>
          <cell r="E42" t="str">
            <v>5.13 - Água e Esgoto</v>
          </cell>
          <cell r="F42" t="str">
            <v>09.769.035/0001-64</v>
          </cell>
          <cell r="G42" t="str">
            <v>COMPESA</v>
          </cell>
          <cell r="H42" t="str">
            <v>S</v>
          </cell>
          <cell r="I42" t="str">
            <v>N</v>
          </cell>
          <cell r="J42" t="str">
            <v>105609986</v>
          </cell>
          <cell r="K42">
            <v>45051</v>
          </cell>
          <cell r="N42">
            <v>552.15</v>
          </cell>
        </row>
        <row r="43">
          <cell r="C43" t="str">
            <v>UPAE ESCADA - CG Nº 021/2022</v>
          </cell>
          <cell r="E43" t="str">
            <v>5.12 - Energia Elétrica</v>
          </cell>
          <cell r="F43" t="str">
            <v>10.835.932/0001-08</v>
          </cell>
          <cell r="G43" t="str">
            <v>CELPE</v>
          </cell>
          <cell r="H43" t="str">
            <v>S</v>
          </cell>
          <cell r="I43" t="str">
            <v>N</v>
          </cell>
          <cell r="J43" t="str">
            <v>256009308</v>
          </cell>
          <cell r="K43">
            <v>45051</v>
          </cell>
          <cell r="N43">
            <v>10685.68</v>
          </cell>
        </row>
        <row r="44">
          <cell r="C44" t="str">
            <v>UPAE ESCADA - CG Nº 021/2022</v>
          </cell>
          <cell r="E44" t="str">
            <v>5.3 - Locação de Máquinas e Equipamentos</v>
          </cell>
          <cell r="F44" t="str">
            <v>24.801.362/0001-40</v>
          </cell>
          <cell r="G44" t="str">
            <v>AMD TECNOLOGIA</v>
          </cell>
          <cell r="H44" t="str">
            <v>S</v>
          </cell>
          <cell r="I44" t="str">
            <v>N</v>
          </cell>
          <cell r="J44" t="str">
            <v>354</v>
          </cell>
          <cell r="K44">
            <v>45047</v>
          </cell>
          <cell r="N44">
            <v>9988</v>
          </cell>
        </row>
        <row r="45">
          <cell r="C45" t="str">
            <v>UPAE ESCADA - CG Nº 021/2022</v>
          </cell>
          <cell r="E45" t="str">
            <v>5.3 - Locação de Máquinas e Equipamentos</v>
          </cell>
          <cell r="F45" t="str">
            <v>10.279.299/0001-19</v>
          </cell>
          <cell r="G45" t="str">
            <v>RGRAPH</v>
          </cell>
          <cell r="H45" t="str">
            <v>S</v>
          </cell>
          <cell r="I45" t="str">
            <v>N</v>
          </cell>
          <cell r="J45" t="str">
            <v>6394</v>
          </cell>
          <cell r="K45">
            <v>45049</v>
          </cell>
          <cell r="N45">
            <v>2880</v>
          </cell>
        </row>
        <row r="46">
          <cell r="C46" t="str">
            <v>UPAE ESCADA - CG Nº 021/2022</v>
          </cell>
          <cell r="E46" t="str">
            <v>5.3 - Locação de Máquinas e Equipamentos</v>
          </cell>
          <cell r="F46" t="str">
            <v>26.081.685/0001-31</v>
          </cell>
          <cell r="G46" t="str">
            <v>CG REFRIGERAÇÃO</v>
          </cell>
          <cell r="H46" t="str">
            <v>S</v>
          </cell>
          <cell r="I46" t="str">
            <v>N</v>
          </cell>
          <cell r="J46" t="str">
            <v>9397</v>
          </cell>
          <cell r="K46">
            <v>45049</v>
          </cell>
          <cell r="N46">
            <v>240</v>
          </cell>
        </row>
        <row r="47">
          <cell r="C47" t="str">
            <v>UPAE ESCADA - CG Nº 021/2022</v>
          </cell>
          <cell r="E47" t="str">
            <v>5.3 - Locação de Máquinas e Equipamentos</v>
          </cell>
          <cell r="F47" t="str">
            <v>44.283.333/0005-74</v>
          </cell>
          <cell r="G47" t="str">
            <v>AS INFORMÁRICA</v>
          </cell>
          <cell r="H47" t="str">
            <v>S</v>
          </cell>
          <cell r="I47" t="str">
            <v>N</v>
          </cell>
          <cell r="J47" t="str">
            <v>20617</v>
          </cell>
          <cell r="K47">
            <v>45022</v>
          </cell>
          <cell r="N47">
            <v>1520</v>
          </cell>
        </row>
        <row r="48">
          <cell r="C48" t="str">
            <v>UPAE ESCADA - CG Nº 021/2022</v>
          </cell>
          <cell r="E48" t="str">
            <v>5.1 - Locação de Equipamentos Médicos-Hospitalares</v>
          </cell>
          <cell r="F48" t="str">
            <v>24.050.462/0001-81</v>
          </cell>
          <cell r="G48" t="str">
            <v>SUPREMA L LIMA SOLUÇÕES</v>
          </cell>
          <cell r="H48" t="str">
            <v>S</v>
          </cell>
          <cell r="I48" t="str">
            <v>N</v>
          </cell>
          <cell r="J48" t="str">
            <v>401</v>
          </cell>
          <cell r="K48">
            <v>45049</v>
          </cell>
          <cell r="N48">
            <v>1670</v>
          </cell>
        </row>
        <row r="49">
          <cell r="C49" t="str">
            <v>UPAE ESCADA - CG Nº 021/2022</v>
          </cell>
          <cell r="E49" t="str">
            <v>5.19 - Serviços Gráficos, de Encadernação e de Emolduração</v>
          </cell>
          <cell r="F49" t="str">
            <v>28.787.279/0001-14</v>
          </cell>
          <cell r="G49" t="str">
            <v>COPYFLEX GRÁFICA DIGITAL LTDA ME</v>
          </cell>
          <cell r="H49" t="str">
            <v>S</v>
          </cell>
          <cell r="I49" t="str">
            <v>N</v>
          </cell>
          <cell r="J49" t="str">
            <v>8736</v>
          </cell>
          <cell r="K49">
            <v>45034</v>
          </cell>
          <cell r="N49">
            <v>750</v>
          </cell>
        </row>
        <row r="50">
          <cell r="C50" t="str">
            <v>UPAE ESCADA - CG Nº 021/2022</v>
          </cell>
          <cell r="E50" t="str">
            <v>5.19 - Serviços Gráficos, de Encadernação e de Emolduração</v>
          </cell>
          <cell r="F50" t="str">
            <v>15.183.576/0001-09</v>
          </cell>
          <cell r="G50" t="str">
            <v xml:space="preserve">ADEMAR GAMA DA SILVA FILHO </v>
          </cell>
          <cell r="H50" t="str">
            <v>S</v>
          </cell>
          <cell r="I50" t="str">
            <v>N</v>
          </cell>
          <cell r="J50" t="str">
            <v>324</v>
          </cell>
          <cell r="K50">
            <v>45036</v>
          </cell>
          <cell r="N50">
            <v>99</v>
          </cell>
        </row>
        <row r="51">
          <cell r="C51" t="str">
            <v>UPAE ESCADA - CG Nº 021/2022</v>
          </cell>
          <cell r="E51" t="str">
            <v>5.19 - Serviços Gráficos, de Encadernação e de Emolduração</v>
          </cell>
          <cell r="F51" t="str">
            <v>15.183.576/0001-09</v>
          </cell>
          <cell r="G51" t="str">
            <v xml:space="preserve">ADEMAR GAMA DA SILVA FILHO </v>
          </cell>
          <cell r="H51" t="str">
            <v>S</v>
          </cell>
          <cell r="I51" t="str">
            <v>N</v>
          </cell>
          <cell r="J51" t="str">
            <v>325</v>
          </cell>
          <cell r="K51">
            <v>45036</v>
          </cell>
          <cell r="N51">
            <v>383</v>
          </cell>
        </row>
        <row r="52">
          <cell r="C52" t="str">
            <v>UPAE ESCADA - CG Nº 021/2022</v>
          </cell>
          <cell r="E52" t="str">
            <v>5.19 - Serviços Gráficos, de Encadernação e de Emolduração</v>
          </cell>
          <cell r="F52" t="str">
            <v>22.268.881/0001-69</v>
          </cell>
          <cell r="G52" t="str">
            <v>ON LINE COMUNICAÇÃO VISUAL LTDA. ME</v>
          </cell>
          <cell r="H52" t="str">
            <v>S</v>
          </cell>
          <cell r="I52" t="str">
            <v>N</v>
          </cell>
          <cell r="J52" t="str">
            <v>2680</v>
          </cell>
          <cell r="K52">
            <v>45033</v>
          </cell>
          <cell r="N52">
            <v>18</v>
          </cell>
        </row>
        <row r="53">
          <cell r="C53" t="str">
            <v>UPAE ESCADA - CG Nº 021/2022</v>
          </cell>
          <cell r="E53" t="str">
            <v>5.20 - Serviços Judicíarios e Cartoriais</v>
          </cell>
          <cell r="F53" t="str">
            <v>09.039.744/0001-94</v>
          </cell>
          <cell r="G53" t="str">
            <v>DESPESAS CARTORIAIS</v>
          </cell>
          <cell r="H53" t="str">
            <v>S</v>
          </cell>
          <cell r="I53" t="str">
            <v>N</v>
          </cell>
          <cell r="K53">
            <v>45035</v>
          </cell>
          <cell r="N53">
            <v>12.9</v>
          </cell>
        </row>
        <row r="54">
          <cell r="C54" t="str">
            <v>UPAE ESCADA - CG Nº 021/2022</v>
          </cell>
          <cell r="E54" t="str">
            <v>4.99 - Outros Serviços de Terceiros Pessoa Física</v>
          </cell>
          <cell r="F54">
            <v>10082256497</v>
          </cell>
          <cell r="G54" t="str">
            <v>MARIA SIMONE - GASOLINA</v>
          </cell>
          <cell r="H54" t="str">
            <v>S</v>
          </cell>
          <cell r="I54" t="str">
            <v>N</v>
          </cell>
          <cell r="K54">
            <v>45028</v>
          </cell>
          <cell r="N54">
            <v>79.98</v>
          </cell>
        </row>
        <row r="55">
          <cell r="C55" t="str">
            <v>UPAE ESCADA - CG Nº 021/2022</v>
          </cell>
          <cell r="E55" t="str">
            <v>5.16 - Serviços Médico-Hospitalares, Odotonlogia e Laboratoriais</v>
          </cell>
          <cell r="F55" t="str">
            <v>33.115.827/0001-08</v>
          </cell>
          <cell r="G55" t="str">
            <v>FORMED SERVIÇOS MEDICOS LTDA</v>
          </cell>
          <cell r="H55" t="str">
            <v>S</v>
          </cell>
          <cell r="I55" t="str">
            <v>N</v>
          </cell>
          <cell r="J55" t="str">
            <v>500</v>
          </cell>
          <cell r="K55">
            <v>45049</v>
          </cell>
          <cell r="N55">
            <v>5280</v>
          </cell>
        </row>
        <row r="56">
          <cell r="C56" t="str">
            <v>UPAE ESCADA - CG Nº 021/2022</v>
          </cell>
          <cell r="E56" t="str">
            <v>5.16 - Serviços Médico-Hospitalares, Odotonlogia e Laboratoriais</v>
          </cell>
          <cell r="F56" t="str">
            <v>21.185.366/0001-52</v>
          </cell>
          <cell r="G56" t="str">
            <v>CLINICORDIS LTDA ME</v>
          </cell>
          <cell r="H56" t="str">
            <v>S</v>
          </cell>
          <cell r="I56" t="str">
            <v>N</v>
          </cell>
          <cell r="J56" t="str">
            <v>186</v>
          </cell>
          <cell r="K56">
            <v>45050</v>
          </cell>
          <cell r="N56">
            <v>5280</v>
          </cell>
        </row>
        <row r="57">
          <cell r="C57" t="str">
            <v>UPAE ESCADA - CG Nº 021/2022</v>
          </cell>
          <cell r="E57" t="str">
            <v>5.16 - Serviços Médico-Hospitalares, Odotonlogia e Laboratoriais</v>
          </cell>
          <cell r="F57" t="str">
            <v>28.943.994/0001-07</v>
          </cell>
          <cell r="G57" t="str">
            <v>DWL SERVIÇOS MEDICOS LTDA</v>
          </cell>
          <cell r="H57" t="str">
            <v>S</v>
          </cell>
          <cell r="I57" t="str">
            <v>N</v>
          </cell>
          <cell r="J57" t="str">
            <v>674</v>
          </cell>
          <cell r="K57">
            <v>45054</v>
          </cell>
          <cell r="N57">
            <v>5280</v>
          </cell>
        </row>
        <row r="58">
          <cell r="C58" t="str">
            <v>UPAE ESCADA - CG Nº 021/2022</v>
          </cell>
          <cell r="E58" t="str">
            <v>5.16 - Serviços Médico-Hospitalares, Odotonlogia e Laboratoriais</v>
          </cell>
          <cell r="F58" t="str">
            <v>27.011.871/0001-67</v>
          </cell>
          <cell r="G58" t="str">
            <v>UROLOGIA ESTADO DE PERNAMBUCO LTDA</v>
          </cell>
          <cell r="H58" t="str">
            <v>S</v>
          </cell>
          <cell r="I58" t="str">
            <v>N</v>
          </cell>
          <cell r="J58" t="str">
            <v>911</v>
          </cell>
          <cell r="K58">
            <v>45049</v>
          </cell>
          <cell r="N58">
            <v>7920</v>
          </cell>
        </row>
        <row r="59">
          <cell r="C59" t="str">
            <v>UPAE ESCADA - CG Nº 021/2022</v>
          </cell>
          <cell r="E59" t="str">
            <v>5.16 - Serviços Médico-Hospitalares, Odotonlogia e Laboratoriais</v>
          </cell>
          <cell r="F59" t="str">
            <v>46.999.480/0001-47</v>
          </cell>
          <cell r="G59" t="str">
            <v>SIMONE AUGUSTA ATIVIDADES MÉDICAS LTDA</v>
          </cell>
          <cell r="H59" t="str">
            <v>S</v>
          </cell>
          <cell r="I59" t="str">
            <v>N</v>
          </cell>
          <cell r="J59" t="str">
            <v>33</v>
          </cell>
          <cell r="K59">
            <v>45049</v>
          </cell>
          <cell r="N59">
            <v>5280</v>
          </cell>
        </row>
        <row r="60">
          <cell r="C60" t="str">
            <v>UPAE ESCADA - CG Nº 021/2022</v>
          </cell>
          <cell r="E60" t="str">
            <v>5.16 - Serviços Médico-Hospitalares, Odotonlogia e Laboratoriais</v>
          </cell>
          <cell r="F60" t="str">
            <v>29.266.040/0001-61</v>
          </cell>
          <cell r="G60" t="str">
            <v>DGI SERVIÇOS MEDICOS E HOSPITALAR LTDA</v>
          </cell>
          <cell r="H60" t="str">
            <v>S</v>
          </cell>
          <cell r="I60" t="str">
            <v>N</v>
          </cell>
          <cell r="J60" t="str">
            <v>71</v>
          </cell>
          <cell r="K60">
            <v>45056</v>
          </cell>
          <cell r="N60">
            <v>10560</v>
          </cell>
        </row>
        <row r="61">
          <cell r="C61" t="str">
            <v>UPAE ESCADA - CG Nº 021/2022</v>
          </cell>
          <cell r="E61" t="str">
            <v>5.16 - Serviços Médico-Hospitalares, Odotonlogia e Laboratoriais</v>
          </cell>
          <cell r="F61" t="str">
            <v>29.266.040/0001-61</v>
          </cell>
          <cell r="G61" t="str">
            <v>DGI SERVIÇOS MEDICOS E HOSPITALAR LTDA</v>
          </cell>
          <cell r="H61" t="str">
            <v>S</v>
          </cell>
          <cell r="I61" t="str">
            <v>N</v>
          </cell>
          <cell r="J61" t="str">
            <v>70</v>
          </cell>
          <cell r="K61">
            <v>45054</v>
          </cell>
          <cell r="N61">
            <v>2640</v>
          </cell>
        </row>
        <row r="62">
          <cell r="C62" t="str">
            <v>UPAE ESCADA - CG Nº 021/2022</v>
          </cell>
          <cell r="E62" t="str">
            <v>5.16 - Serviços Médico-Hospitalares, Odotonlogia e Laboratoriais</v>
          </cell>
          <cell r="F62" t="str">
            <v>32.352.786/0001-00</v>
          </cell>
          <cell r="G62" t="str">
            <v>CAMILLA LINS E LUCIANO MOREIRA SERVIÇOS MEDICOS LTDA</v>
          </cell>
          <cell r="H62" t="str">
            <v>S</v>
          </cell>
          <cell r="I62" t="str">
            <v>N</v>
          </cell>
          <cell r="J62" t="str">
            <v>111</v>
          </cell>
          <cell r="K62">
            <v>45054</v>
          </cell>
          <cell r="N62">
            <v>5280</v>
          </cell>
        </row>
        <row r="63">
          <cell r="C63" t="str">
            <v>UPAE ESCADA - CG Nº 021/2022</v>
          </cell>
          <cell r="E63" t="str">
            <v>5.16 - Serviços Médico-Hospitalares, Odotonlogia e Laboratoriais</v>
          </cell>
          <cell r="F63" t="str">
            <v>24.881.506/0001-15</v>
          </cell>
          <cell r="G63" t="str">
            <v>MEDICANDO ATENDIMENTO MEDICO ESPECIALIZADO LTDA ME</v>
          </cell>
          <cell r="H63" t="str">
            <v>S</v>
          </cell>
          <cell r="I63" t="str">
            <v>N</v>
          </cell>
          <cell r="J63" t="str">
            <v>123</v>
          </cell>
          <cell r="K63">
            <v>45054</v>
          </cell>
          <cell r="N63">
            <v>10560</v>
          </cell>
        </row>
        <row r="64">
          <cell r="C64" t="str">
            <v>UPAE ESCADA - CG Nº 021/2022</v>
          </cell>
          <cell r="E64" t="str">
            <v>5.16 - Serviços Médico-Hospitalares, Odotonlogia e Laboratoriais</v>
          </cell>
          <cell r="F64" t="str">
            <v>24.881.506/0001-15</v>
          </cell>
          <cell r="G64" t="str">
            <v>MEDICANDO ATENDIMENTO MEDICO ESPECIALIZADO LTDA ME</v>
          </cell>
          <cell r="H64" t="str">
            <v>S</v>
          </cell>
          <cell r="I64" t="str">
            <v>N</v>
          </cell>
          <cell r="J64" t="str">
            <v>121</v>
          </cell>
          <cell r="K64">
            <v>45054</v>
          </cell>
          <cell r="N64">
            <v>7920</v>
          </cell>
        </row>
        <row r="65">
          <cell r="C65" t="str">
            <v>UPAE ESCADA - CG Nº 021/2022</v>
          </cell>
          <cell r="E65" t="str">
            <v>5.16 - Serviços Médico-Hospitalares, Odotonlogia e Laboratoriais</v>
          </cell>
          <cell r="F65" t="str">
            <v>24.881.506/0001-15</v>
          </cell>
          <cell r="G65" t="str">
            <v>MEDICANDO ATENDIMENTO MEDICO ESPECIALIZADO LTDA ME</v>
          </cell>
          <cell r="H65" t="str">
            <v>S</v>
          </cell>
          <cell r="I65" t="str">
            <v>N</v>
          </cell>
          <cell r="J65" t="str">
            <v>122</v>
          </cell>
          <cell r="K65">
            <v>45054</v>
          </cell>
          <cell r="N65">
            <v>5280</v>
          </cell>
        </row>
        <row r="66">
          <cell r="C66" t="str">
            <v>UPAE ESCADA - CG Nº 021/2022</v>
          </cell>
          <cell r="E66" t="str">
            <v>5.16 - Serviços Médico-Hospitalares, Odotonlogia e Laboratoriais</v>
          </cell>
          <cell r="F66" t="str">
            <v>24.881.506/0001-15</v>
          </cell>
          <cell r="G66" t="str">
            <v>MEDICANDO ATENDIMENTO MEDICO ESPECIALIZADO LTDA ME</v>
          </cell>
          <cell r="H66" t="str">
            <v>S</v>
          </cell>
          <cell r="I66" t="str">
            <v>N</v>
          </cell>
          <cell r="J66" t="str">
            <v>119</v>
          </cell>
          <cell r="K66">
            <v>45054</v>
          </cell>
          <cell r="N66">
            <v>5280</v>
          </cell>
        </row>
        <row r="67">
          <cell r="C67" t="str">
            <v>UPAE ESCADA - CG Nº 021/2022</v>
          </cell>
          <cell r="E67" t="str">
            <v>5.16 - Serviços Médico-Hospitalares, Odotonlogia e Laboratoriais</v>
          </cell>
          <cell r="F67" t="str">
            <v>24.881.506/0001-15</v>
          </cell>
          <cell r="G67" t="str">
            <v>MEDICANDO ATENDIMENTO MEDICO ESPECIALIZADO LTDA ME</v>
          </cell>
          <cell r="H67" t="str">
            <v>S</v>
          </cell>
          <cell r="I67" t="str">
            <v>N</v>
          </cell>
          <cell r="J67" t="str">
            <v>120</v>
          </cell>
          <cell r="K67">
            <v>45068</v>
          </cell>
          <cell r="N67">
            <v>6600</v>
          </cell>
        </row>
        <row r="68">
          <cell r="C68" t="str">
            <v>UPAE ESCADA - CG Nº 021/2022</v>
          </cell>
          <cell r="E68" t="str">
            <v>5.16 - Serviços Médico-Hospitalares, Odotonlogia e Laboratoriais</v>
          </cell>
          <cell r="F68" t="str">
            <v>02.682.238/0001-70</v>
          </cell>
          <cell r="G68" t="str">
            <v>CENTRO CLÍNICO PROF. ÉLCIO LIMA</v>
          </cell>
          <cell r="H68" t="str">
            <v>S</v>
          </cell>
          <cell r="I68" t="str">
            <v>N</v>
          </cell>
          <cell r="J68" t="str">
            <v>785</v>
          </cell>
          <cell r="K68">
            <v>45050</v>
          </cell>
          <cell r="N68">
            <v>5280</v>
          </cell>
        </row>
        <row r="69">
          <cell r="C69" t="str">
            <v>UPAE ESCADA - CG Nº 021/2022</v>
          </cell>
          <cell r="E69" t="str">
            <v>5.16 - Serviços Médico-Hospitalares, Odotonlogia e Laboratoriais</v>
          </cell>
          <cell r="F69" t="str">
            <v>15.442.310/0001-33</v>
          </cell>
          <cell r="G69" t="str">
            <v>CARDIOSAUDE SERVIÇOS MÉDICOS LTDA</v>
          </cell>
          <cell r="H69" t="str">
            <v>S</v>
          </cell>
          <cell r="I69" t="str">
            <v>N</v>
          </cell>
          <cell r="J69" t="str">
            <v>684</v>
          </cell>
          <cell r="K69">
            <v>45054</v>
          </cell>
          <cell r="N69">
            <v>5280</v>
          </cell>
        </row>
        <row r="70">
          <cell r="C70" t="str">
            <v>UPAE ESCADA - CG Nº 021/2022</v>
          </cell>
          <cell r="E70" t="str">
            <v>5.16 - Serviços Médico-Hospitalares, Odotonlogia e Laboratoriais</v>
          </cell>
          <cell r="F70" t="str">
            <v>15.442.310/0001-33</v>
          </cell>
          <cell r="G70" t="str">
            <v>CARDIOSAUDE SERVIÇOS MÉDICOS LTDA</v>
          </cell>
          <cell r="H70" t="str">
            <v>S</v>
          </cell>
          <cell r="I70" t="str">
            <v>N</v>
          </cell>
          <cell r="J70" t="str">
            <v>685</v>
          </cell>
          <cell r="K70">
            <v>45054</v>
          </cell>
          <cell r="N70">
            <v>5280</v>
          </cell>
        </row>
        <row r="71">
          <cell r="C71" t="str">
            <v>UPAE ESCADA - CG Nº 021/2022</v>
          </cell>
          <cell r="E71" t="str">
            <v>5.16 - Serviços Médico-Hospitalares, Odotonlogia e Laboratoriais</v>
          </cell>
          <cell r="F71" t="str">
            <v>29.870.479/0001-07</v>
          </cell>
          <cell r="G71" t="str">
            <v>CARDIOMETABOLICO SERVIÇOS MEDICOS LTDA</v>
          </cell>
          <cell r="H71" t="str">
            <v>S</v>
          </cell>
          <cell r="I71" t="str">
            <v>N</v>
          </cell>
          <cell r="J71" t="str">
            <v>1507</v>
          </cell>
          <cell r="K71">
            <v>45062</v>
          </cell>
          <cell r="N71">
            <v>7920</v>
          </cell>
        </row>
        <row r="72">
          <cell r="C72" t="str">
            <v>UPAE ESCADA - CG Nº 021/2022</v>
          </cell>
          <cell r="E72" t="str">
            <v>5.16 - Serviços Médico-Hospitalares, Odotonlogia e Laboratoriais</v>
          </cell>
          <cell r="F72" t="str">
            <v>08.703.825/0001-84</v>
          </cell>
          <cell r="G72" t="str">
            <v>TELEPACS DIAGNOSTICO POR IMAGEM LTDA</v>
          </cell>
          <cell r="H72" t="str">
            <v>S</v>
          </cell>
          <cell r="I72" t="str">
            <v>N</v>
          </cell>
          <cell r="J72" t="str">
            <v>13268</v>
          </cell>
          <cell r="K72">
            <v>45049</v>
          </cell>
          <cell r="N72">
            <v>2884</v>
          </cell>
        </row>
        <row r="73">
          <cell r="C73" t="str">
            <v>UPAE ESCADA - CG Nº 021/2022</v>
          </cell>
          <cell r="E73" t="str">
            <v>5.16 - Serviços Médico-Hospitalares, Odotonlogia e Laboratoriais</v>
          </cell>
          <cell r="F73" t="str">
            <v>04.539.279/0162-11</v>
          </cell>
          <cell r="G73" t="str">
            <v>CIENTIFICALAB</v>
          </cell>
          <cell r="H73" t="str">
            <v>S</v>
          </cell>
          <cell r="I73" t="str">
            <v>N</v>
          </cell>
          <cell r="J73" t="str">
            <v>171</v>
          </cell>
          <cell r="K73">
            <v>45054</v>
          </cell>
          <cell r="N73">
            <v>12204.85</v>
          </cell>
        </row>
        <row r="74">
          <cell r="C74" t="str">
            <v>UPAE ESCADA - CG Nº 021/2022</v>
          </cell>
          <cell r="E74" t="str">
            <v>4.6 - Serviços de Profissionais de Saúde</v>
          </cell>
          <cell r="F74">
            <v>8438562469</v>
          </cell>
          <cell r="G74" t="str">
            <v xml:space="preserve">ARTHUR COSTA INOJOSA </v>
          </cell>
          <cell r="H74" t="str">
            <v>S</v>
          </cell>
          <cell r="I74" t="str">
            <v>N</v>
          </cell>
          <cell r="N74">
            <v>5820</v>
          </cell>
        </row>
        <row r="75">
          <cell r="C75" t="str">
            <v>UPAE ESCADA - CG Nº 021/2022</v>
          </cell>
          <cell r="E75" t="str">
            <v>4.6 - Serviços de Profissionais de Saúde</v>
          </cell>
          <cell r="F75" t="str">
            <v>075.078.834-85</v>
          </cell>
          <cell r="G75" t="str">
            <v>ALFREDO HENRIQUE CECILIO MARINS SANTOS</v>
          </cell>
          <cell r="H75" t="str">
            <v>S</v>
          </cell>
          <cell r="I75" t="str">
            <v>N</v>
          </cell>
          <cell r="N75">
            <v>2640</v>
          </cell>
        </row>
        <row r="76">
          <cell r="C76" t="str">
            <v>UPAE ESCADA - CG Nº 021/2022</v>
          </cell>
          <cell r="E76" t="str">
            <v>4.6 - Serviços de Profissionais de Saúde</v>
          </cell>
          <cell r="F76" t="str">
            <v>082.838.024-45</v>
          </cell>
          <cell r="G76" t="str">
            <v>CAMILLA LINS DA CUNHA CAVALCANTI</v>
          </cell>
          <cell r="H76" t="str">
            <v>S</v>
          </cell>
          <cell r="I76" t="str">
            <v>N</v>
          </cell>
          <cell r="N76">
            <v>5280</v>
          </cell>
        </row>
        <row r="77">
          <cell r="C77" t="str">
            <v>UPAE ESCADA - CG Nº 021/2022</v>
          </cell>
          <cell r="E77" t="str">
            <v>4.6 - Serviços de Profissionais de Saúde</v>
          </cell>
          <cell r="F77" t="str">
            <v>054.949.864-89</v>
          </cell>
          <cell r="G77" t="str">
            <v>GIRALDO VELAZQUEZ TORRES</v>
          </cell>
          <cell r="H77" t="str">
            <v>S</v>
          </cell>
          <cell r="I77" t="str">
            <v>N</v>
          </cell>
          <cell r="N77">
            <v>10560</v>
          </cell>
        </row>
        <row r="78">
          <cell r="C78" t="str">
            <v>UPAE ESCADA - CG Nº 021/2022</v>
          </cell>
          <cell r="E78" t="str">
            <v>4.6 - Serviços de Profissionais de Saúde</v>
          </cell>
          <cell r="F78" t="str">
            <v>095.686.864-95</v>
          </cell>
          <cell r="G78" t="str">
            <v>JULIANA ASFURA PINTO RIBEIRO</v>
          </cell>
          <cell r="H78" t="str">
            <v>S</v>
          </cell>
          <cell r="I78" t="str">
            <v>N</v>
          </cell>
          <cell r="N78">
            <v>7920</v>
          </cell>
        </row>
        <row r="79">
          <cell r="C79" t="str">
            <v>UPAE ESCADA - CG Nº 021/2022</v>
          </cell>
          <cell r="E79" t="str">
            <v>4.6 - Serviços de Profissionais de Saúde</v>
          </cell>
          <cell r="F79" t="str">
            <v>063.834.879-06</v>
          </cell>
          <cell r="G79" t="str">
            <v>KARINA SPOLAOR DA VEIGA ALVES</v>
          </cell>
          <cell r="H79" t="str">
            <v>S</v>
          </cell>
          <cell r="I79" t="str">
            <v>N</v>
          </cell>
          <cell r="N79">
            <v>5280</v>
          </cell>
        </row>
        <row r="80">
          <cell r="C80" t="str">
            <v>UPAE ESCADA - CG Nº 021/2022</v>
          </cell>
          <cell r="E80" t="str">
            <v>4.6 - Serviços de Profissionais de Saúde</v>
          </cell>
          <cell r="F80" t="str">
            <v>010.656.314-99</v>
          </cell>
          <cell r="G80" t="str">
            <v>THIAGO JACOME BRITTO VARELA DE SOUZA</v>
          </cell>
          <cell r="H80" t="str">
            <v>S</v>
          </cell>
          <cell r="I80" t="str">
            <v>N</v>
          </cell>
          <cell r="N80">
            <v>3960</v>
          </cell>
        </row>
        <row r="81">
          <cell r="C81" t="str">
            <v>UPAE ESCADA - CG Nº 021/2022</v>
          </cell>
          <cell r="E81" t="str">
            <v>5.10 - Detetização/Tratamento de Resíduos e Afins</v>
          </cell>
          <cell r="F81" t="str">
            <v>11.863.530/0001-80</v>
          </cell>
          <cell r="G81" t="str">
            <v>BRASCON</v>
          </cell>
          <cell r="H81" t="str">
            <v>S</v>
          </cell>
          <cell r="I81" t="str">
            <v>N</v>
          </cell>
          <cell r="J81" t="str">
            <v>150507</v>
          </cell>
          <cell r="K81">
            <v>45048</v>
          </cell>
          <cell r="N81">
            <v>9.25</v>
          </cell>
        </row>
        <row r="82">
          <cell r="C82" t="str">
            <v>UPAE ESCADA - CG Nº 021/2022</v>
          </cell>
          <cell r="E82" t="str">
            <v>5.17 - Manutenção de Software, Certificação Digital e Microfilmagem</v>
          </cell>
          <cell r="F82" t="str">
            <v>92.306.257/0007-80</v>
          </cell>
          <cell r="G82" t="str">
            <v>MV INFORMÁTICA NE LTDA</v>
          </cell>
          <cell r="H82" t="str">
            <v>S</v>
          </cell>
          <cell r="I82" t="str">
            <v>N</v>
          </cell>
          <cell r="J82" t="str">
            <v>55038</v>
          </cell>
          <cell r="K82">
            <v>45031</v>
          </cell>
          <cell r="N82">
            <v>13885</v>
          </cell>
        </row>
        <row r="83">
          <cell r="C83" t="str">
            <v>UPAE ESCADA - CG Nº 021/2022</v>
          </cell>
          <cell r="E83" t="str">
            <v>5.17 - Manutenção de Software, Certificação Digital e Microfilmagem</v>
          </cell>
          <cell r="F83" t="str">
            <v>05.401.067/0001-51</v>
          </cell>
          <cell r="G83" t="str">
            <v>TEIKO SOLUÇÕES EM INFORMÁTICA</v>
          </cell>
          <cell r="H83" t="str">
            <v>S</v>
          </cell>
          <cell r="I83" t="str">
            <v>N</v>
          </cell>
          <cell r="J83" t="str">
            <v>28807</v>
          </cell>
          <cell r="K83">
            <v>45056</v>
          </cell>
          <cell r="N83">
            <v>3250</v>
          </cell>
        </row>
        <row r="84">
          <cell r="C84" t="str">
            <v>UPAE ESCADA - CG Nº 021/2022</v>
          </cell>
          <cell r="E84" t="str">
            <v>5.17 - Manutenção de Software, Certificação Digital e Microfilmagem</v>
          </cell>
          <cell r="F84" t="str">
            <v>05.020.356/0001-00</v>
          </cell>
          <cell r="G84" t="str">
            <v xml:space="preserve">BIDCOMERCIO </v>
          </cell>
          <cell r="H84" t="str">
            <v>S</v>
          </cell>
          <cell r="I84" t="str">
            <v>N</v>
          </cell>
          <cell r="J84" t="str">
            <v>233</v>
          </cell>
          <cell r="K84">
            <v>45048</v>
          </cell>
          <cell r="N84">
            <v>1450</v>
          </cell>
        </row>
        <row r="85">
          <cell r="C85" t="str">
            <v>UPAE ESCADA - CG Nº 021/2022</v>
          </cell>
          <cell r="E85" t="str">
            <v>5.99 - Outros Serviços de Terceiros Pessoa Jurídica</v>
          </cell>
          <cell r="F85" t="str">
            <v>35.521.046/0001-30</v>
          </cell>
          <cell r="G85" t="str">
            <v>TGI CONSULTORIA EM GESTÃO</v>
          </cell>
          <cell r="H85" t="str">
            <v>S</v>
          </cell>
          <cell r="I85" t="str">
            <v>N</v>
          </cell>
          <cell r="J85" t="str">
            <v>22963</v>
          </cell>
          <cell r="K85">
            <v>45048</v>
          </cell>
          <cell r="N85">
            <v>3600</v>
          </cell>
        </row>
        <row r="86">
          <cell r="C86" t="str">
            <v>UPAE ESCADA - CG Nº 021/2022</v>
          </cell>
          <cell r="E86" t="str">
            <v>5.99 - Outros Serviços de Terceiros Pessoa Jurídica</v>
          </cell>
          <cell r="F86" t="str">
            <v>58.921.792/0001-17</v>
          </cell>
          <cell r="G86" t="str">
            <v>PLANISA</v>
          </cell>
          <cell r="H86" t="str">
            <v>S</v>
          </cell>
          <cell r="I86" t="str">
            <v>N</v>
          </cell>
          <cell r="J86" t="str">
            <v>29898</v>
          </cell>
          <cell r="K86">
            <v>45029</v>
          </cell>
          <cell r="N86">
            <v>4338.2</v>
          </cell>
        </row>
        <row r="87">
          <cell r="C87" t="str">
            <v>UPAE ESCADA - CG Nº 021/2022</v>
          </cell>
          <cell r="E87" t="str">
            <v>5.99 - Outros Serviços de Terceiros Pessoa Jurídica</v>
          </cell>
          <cell r="F87" t="str">
            <v>18.717.010/0001-08</v>
          </cell>
          <cell r="G87" t="str">
            <v>EDJANE SANTOS DE MOURA EIRELI - ME</v>
          </cell>
          <cell r="H87" t="str">
            <v>S</v>
          </cell>
          <cell r="I87" t="str">
            <v>N</v>
          </cell>
          <cell r="J87" t="str">
            <v>9289</v>
          </cell>
          <cell r="K87">
            <v>45041</v>
          </cell>
          <cell r="N87">
            <v>4517.03</v>
          </cell>
        </row>
        <row r="88">
          <cell r="C88" t="str">
            <v>UPAE ESCADA - CG Nº 021/2022</v>
          </cell>
          <cell r="E88" t="str">
            <v>5.99 - Outros Serviços de Terceiros Pessoa Jurídica</v>
          </cell>
          <cell r="F88" t="str">
            <v>58.921.792/0001-17</v>
          </cell>
          <cell r="G88" t="str">
            <v>PLANISA</v>
          </cell>
          <cell r="H88" t="str">
            <v>S</v>
          </cell>
          <cell r="I88" t="str">
            <v>N</v>
          </cell>
          <cell r="N88">
            <v>346.79</v>
          </cell>
        </row>
        <row r="89">
          <cell r="C89" t="str">
            <v>UPAE ESCADA - CG Nº 021/2022</v>
          </cell>
          <cell r="E89" t="str">
            <v>5.2 - Serviços Técnicos Profissionais</v>
          </cell>
          <cell r="F89" t="str">
            <v>09.425.434/0001-08</v>
          </cell>
          <cell r="G89" t="str">
            <v>BLACK ADVOCACIA</v>
          </cell>
          <cell r="H89" t="str">
            <v>S</v>
          </cell>
          <cell r="I89" t="str">
            <v>N</v>
          </cell>
          <cell r="J89" t="str">
            <v>2416</v>
          </cell>
          <cell r="K89">
            <v>45051</v>
          </cell>
          <cell r="N89">
            <v>7680</v>
          </cell>
        </row>
        <row r="90">
          <cell r="C90" t="str">
            <v>UPAE ESCADA - CG Nº 021/2022</v>
          </cell>
          <cell r="E90" t="str">
            <v>5.10 - Detetização/Tratamento de Resíduos e Afins</v>
          </cell>
          <cell r="F90" t="str">
            <v>10.333.266/0001-00</v>
          </cell>
          <cell r="G90" t="str">
            <v>CARLOS ANTONIO DE OLIVEIRA MILET</v>
          </cell>
          <cell r="H90" t="str">
            <v>S</v>
          </cell>
          <cell r="I90" t="str">
            <v>N</v>
          </cell>
          <cell r="J90" t="str">
            <v>10164</v>
          </cell>
          <cell r="K90">
            <v>45045</v>
          </cell>
          <cell r="N90">
            <v>360</v>
          </cell>
        </row>
        <row r="91">
          <cell r="C91" t="str">
            <v>UPAE ESCADA - CG Nº 021/2022</v>
          </cell>
          <cell r="E91" t="str">
            <v>5.23 - Limpeza e Conservação</v>
          </cell>
          <cell r="F91" t="str">
            <v>10.229.013/0001-90</v>
          </cell>
          <cell r="G91" t="str">
            <v>INTERCLEAN</v>
          </cell>
          <cell r="H91" t="str">
            <v>S</v>
          </cell>
          <cell r="I91" t="str">
            <v>N</v>
          </cell>
          <cell r="J91" t="str">
            <v>883</v>
          </cell>
          <cell r="K91">
            <v>45033</v>
          </cell>
          <cell r="N91">
            <v>23567.15</v>
          </cell>
        </row>
        <row r="92">
          <cell r="C92" t="str">
            <v>UPAE ESCADA - CG Nº 021/2022</v>
          </cell>
          <cell r="E92" t="str">
            <v>5.99 - Outros Serviços de Terceiros Pessoa Jurídica</v>
          </cell>
          <cell r="F92" t="str">
            <v>16.517.992/0001-69</v>
          </cell>
          <cell r="G92" t="str">
            <v>TECNVOLT ENGENHARIA EIRELI</v>
          </cell>
          <cell r="H92" t="str">
            <v>S</v>
          </cell>
          <cell r="I92" t="str">
            <v>N</v>
          </cell>
          <cell r="J92" t="str">
            <v>162</v>
          </cell>
          <cell r="K92">
            <v>45049</v>
          </cell>
          <cell r="N92">
            <v>1780</v>
          </cell>
        </row>
        <row r="93">
          <cell r="C93" t="str">
            <v>UPAE ESCADA - CG Nº 021/2022</v>
          </cell>
          <cell r="E93" t="str">
            <v>5.99 - Outros Serviços de Terceiros Pessoa Jurídica</v>
          </cell>
          <cell r="F93" t="str">
            <v>27.534.506/0001-37</v>
          </cell>
          <cell r="G93" t="str">
            <v>FELIPE RP OLIVEIRA</v>
          </cell>
          <cell r="H93" t="str">
            <v>S</v>
          </cell>
          <cell r="I93" t="str">
            <v>N</v>
          </cell>
          <cell r="J93" t="str">
            <v>1840</v>
          </cell>
          <cell r="K93">
            <v>45058</v>
          </cell>
          <cell r="N93">
            <v>495</v>
          </cell>
        </row>
        <row r="94">
          <cell r="C94" t="str">
            <v>UPAE ESCADA - CG Nº 021/2022</v>
          </cell>
          <cell r="E94" t="str">
            <v>5.5 - Reparo e Manutenção de Máquinas e Equipamentos</v>
          </cell>
          <cell r="F94" t="str">
            <v>03.480.539/0001-83</v>
          </cell>
          <cell r="G94" t="str">
            <v>SL ENGENHARIA CLÍNICA</v>
          </cell>
          <cell r="H94" t="str">
            <v>S</v>
          </cell>
          <cell r="I94" t="str">
            <v>N</v>
          </cell>
          <cell r="J94" t="str">
            <v>12938</v>
          </cell>
          <cell r="K94">
            <v>45050</v>
          </cell>
          <cell r="N94">
            <v>3000</v>
          </cell>
        </row>
        <row r="95">
          <cell r="C95" t="str">
            <v>UPAE ESCADA - CG Nº 021/2022</v>
          </cell>
          <cell r="E95" t="str">
            <v>5.5 - Reparo e Manutenção de Máquinas e Equipamentos</v>
          </cell>
          <cell r="F95" t="str">
            <v>26.332.434/0001-82</v>
          </cell>
          <cell r="G95" t="str">
            <v>LÓGICO PROJETOS</v>
          </cell>
          <cell r="H95" t="str">
            <v>S</v>
          </cell>
          <cell r="I95" t="str">
            <v>N</v>
          </cell>
          <cell r="J95" t="str">
            <v>705</v>
          </cell>
          <cell r="K95">
            <v>45048</v>
          </cell>
          <cell r="N95">
            <v>7200</v>
          </cell>
        </row>
        <row r="96">
          <cell r="C96" t="str">
            <v>UPAE ESCADA - CG Nº 021/2022</v>
          </cell>
          <cell r="E96" t="str">
            <v>5.5 - Reparo e Manutenção de Máquinas e Equipamentos</v>
          </cell>
          <cell r="F96" t="str">
            <v>03.689.347/0001-81</v>
          </cell>
          <cell r="G96" t="str">
            <v>ANDESUS</v>
          </cell>
          <cell r="H96" t="str">
            <v>S</v>
          </cell>
          <cell r="I96" t="str">
            <v>N</v>
          </cell>
          <cell r="J96" t="str">
            <v>18050</v>
          </cell>
          <cell r="K96">
            <v>45054</v>
          </cell>
          <cell r="N96">
            <v>910</v>
          </cell>
        </row>
        <row r="97">
          <cell r="C97" t="str">
            <v>UPAE ESCADA - CG Nº 021/2022</v>
          </cell>
          <cell r="E97" t="str">
            <v>5.5 - Reparo e Manutenção de Máquinas e Equipamentos</v>
          </cell>
          <cell r="F97" t="str">
            <v>90.347.840/0008-94</v>
          </cell>
          <cell r="G97" t="str">
            <v>TK ELEVADORES BRASIL LTDA</v>
          </cell>
          <cell r="H97" t="str">
            <v>S</v>
          </cell>
          <cell r="I97" t="str">
            <v>N</v>
          </cell>
          <cell r="J97" t="str">
            <v>137524</v>
          </cell>
          <cell r="K97">
            <v>45049</v>
          </cell>
          <cell r="N97">
            <v>600</v>
          </cell>
        </row>
        <row r="98">
          <cell r="C98" t="str">
            <v>UPAE ESCADA - CG Nº 021/2022</v>
          </cell>
          <cell r="E98" t="str">
            <v>5.5 - Reparo e Manutenção de Máquinas e Equipamentos</v>
          </cell>
          <cell r="F98" t="str">
            <v>40.893.042/0001-13</v>
          </cell>
          <cell r="G98" t="str">
            <v>GERASTEP</v>
          </cell>
          <cell r="H98" t="str">
            <v>S</v>
          </cell>
          <cell r="I98" t="str">
            <v>N</v>
          </cell>
          <cell r="J98" t="str">
            <v>41027</v>
          </cell>
          <cell r="K98">
            <v>45044</v>
          </cell>
          <cell r="N98">
            <v>760</v>
          </cell>
        </row>
        <row r="99">
          <cell r="C99" t="str">
            <v>UPAE ESCADA - CG Nº 021/2022</v>
          </cell>
          <cell r="E99" t="str">
            <v>5.4 - Reparo e Manutenção de Bens Imóveis</v>
          </cell>
          <cell r="F99" t="str">
            <v>12.682.965/0001-90</v>
          </cell>
          <cell r="G99" t="str">
            <v>CARDOSO SERVIÇOS DE JARDINAGEM</v>
          </cell>
          <cell r="H99" t="str">
            <v>S</v>
          </cell>
          <cell r="I99" t="str">
            <v>N</v>
          </cell>
          <cell r="J99" t="str">
            <v>2782</v>
          </cell>
          <cell r="K99">
            <v>45048</v>
          </cell>
          <cell r="N99">
            <v>850</v>
          </cell>
        </row>
        <row r="100">
          <cell r="C100" t="str">
            <v>UPAE ESCADA - CG Nº 021/2022</v>
          </cell>
          <cell r="E100" t="str">
            <v>4.6 - Serviços de Profissionais de Saúde</v>
          </cell>
          <cell r="F100" t="str">
            <v>084.385.624-69</v>
          </cell>
          <cell r="G100" t="str">
            <v xml:space="preserve">ARTHUR COSTA INOJOSA </v>
          </cell>
          <cell r="H100" t="str">
            <v>S</v>
          </cell>
          <cell r="I100" t="str">
            <v>N</v>
          </cell>
          <cell r="N100">
            <v>5820</v>
          </cell>
        </row>
        <row r="101">
          <cell r="C101" t="str">
            <v>UPAE ESCADA - CG Nº 021/2022</v>
          </cell>
          <cell r="E101" t="str">
            <v>5.99 - Outros Serviços de Terceiros Pessoa Jurídica</v>
          </cell>
          <cell r="F101" t="str">
            <v>08.033.359/0001-77</v>
          </cell>
          <cell r="G101" t="str">
            <v>SINDICATO DOS ENFERMAGENS NO ESTADO DE PERNAMBUCO</v>
          </cell>
          <cell r="H101" t="str">
            <v>S</v>
          </cell>
          <cell r="I101" t="str">
            <v>N</v>
          </cell>
          <cell r="K101">
            <v>45030</v>
          </cell>
          <cell r="N101">
            <v>790.15</v>
          </cell>
        </row>
        <row r="102">
          <cell r="C102" t="str">
            <v>UPAE ESCADA - CG Nº 021/2022</v>
          </cell>
          <cell r="E102" t="str">
            <v>5.99 - Outros Serviços de Terceiros Pessoa Jurídica</v>
          </cell>
          <cell r="F102" t="str">
            <v>10.580.389/0001-45</v>
          </cell>
          <cell r="G102" t="str">
            <v>SIND DOS FISIOT E TER OCUP E AUX DE F E TO DO EST DE PE</v>
          </cell>
          <cell r="H102" t="str">
            <v>S</v>
          </cell>
          <cell r="I102" t="str">
            <v>N</v>
          </cell>
          <cell r="K102">
            <v>45030</v>
          </cell>
          <cell r="N102">
            <v>265.77</v>
          </cell>
        </row>
        <row r="103">
          <cell r="C103" t="str">
            <v>UPAE ESCADA - CG Nº 021/2022</v>
          </cell>
          <cell r="E103" t="str">
            <v>5.99 - Outros Serviços de Terceiros Pessoa Jurídica</v>
          </cell>
          <cell r="F103">
            <v>9822982000171</v>
          </cell>
          <cell r="G103" t="str">
            <v>CONSELHO FEDERAL DE FARMACIA</v>
          </cell>
          <cell r="H103" t="str">
            <v>S</v>
          </cell>
          <cell r="I103" t="str">
            <v>N</v>
          </cell>
          <cell r="K103">
            <v>45041</v>
          </cell>
          <cell r="N103">
            <v>435.81</v>
          </cell>
        </row>
        <row r="104">
          <cell r="C104" t="str">
            <v>UPAE ESCADA - CG Nº 021/2022</v>
          </cell>
          <cell r="E104" t="str">
            <v>5.99 - Outros Serviços de Terceiros Pessoa Jurídica</v>
          </cell>
          <cell r="F104">
            <v>9822982000171</v>
          </cell>
          <cell r="G104" t="str">
            <v>CONSELHO FEDERAL DE FARMACIA</v>
          </cell>
          <cell r="H104" t="str">
            <v>S</v>
          </cell>
          <cell r="I104" t="str">
            <v>N</v>
          </cell>
          <cell r="K104">
            <v>45041</v>
          </cell>
          <cell r="N104">
            <v>565.65</v>
          </cell>
        </row>
        <row r="105">
          <cell r="C105" t="str">
            <v>UPAE ESCADA - CG Nº 021/2022</v>
          </cell>
          <cell r="E105" t="str">
            <v>5.99 - Outros Serviços de Terceiros Pessoa Jurídica</v>
          </cell>
          <cell r="F105" t="str">
            <v>09.039.744/0001-94</v>
          </cell>
          <cell r="G105" t="str">
            <v>JUROS E MULTA</v>
          </cell>
          <cell r="H105" t="str">
            <v>S</v>
          </cell>
          <cell r="I105" t="str">
            <v>N</v>
          </cell>
          <cell r="N105">
            <v>14.89</v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992"/>
  <sheetViews>
    <sheetView showGridLines="0" tabSelected="1" topLeftCell="D82" zoomScale="90" zoomScaleNormal="90" workbookViewId="0">
      <selection activeCell="D94" sqref="D94"/>
    </sheetView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9039744000194</v>
      </c>
      <c r="B2" s="4" t="str">
        <f>'[1]TCE - ANEXO IV - Preencher'!C11</f>
        <v>UPAE ESCADA - CG Nº 021/2022</v>
      </c>
      <c r="C2" s="4" t="str">
        <f>'[1]TCE - ANEXO IV - Preencher'!E11</f>
        <v>3.12 - Material Hospitalar</v>
      </c>
      <c r="D2" s="3" t="str">
        <f>'[1]TCE - ANEXO IV - Preencher'!F11</f>
        <v>10.779.833/0001-56</v>
      </c>
      <c r="E2" s="5" t="str">
        <f>'[1]TCE - ANEXO IV - Preencher'!G11</f>
        <v>MEDICAL MERCANTIL DE APAR MEDICA LTDA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573094</v>
      </c>
      <c r="I2" s="6">
        <f>IF('[1]TCE - ANEXO IV - Preencher'!K11="","",'[1]TCE - ANEXO IV - Preencher'!K11)</f>
        <v>45020</v>
      </c>
      <c r="J2" s="5" t="str">
        <f>'[1]TCE - ANEXO IV - Preencher'!L11</f>
        <v>2623 0410 7798 3300 0156 5500 1000 5730 9415 7311 4888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768.55</v>
      </c>
    </row>
    <row r="3" spans="1:12" s="8" customFormat="1" ht="19.5" customHeight="1" x14ac:dyDescent="0.2">
      <c r="A3" s="3">
        <f>IFERROR(VLOOKUP(B3,'[1]DADOS (OCULTAR)'!$Q$3:$S$135,3,0),"")</f>
        <v>9039744000194</v>
      </c>
      <c r="B3" s="4" t="str">
        <f>'[1]TCE - ANEXO IV - Preencher'!C12</f>
        <v>UPAE ESCADA - CG Nº 021/2022</v>
      </c>
      <c r="C3" s="4" t="str">
        <f>'[1]TCE - ANEXO IV - Preencher'!E12</f>
        <v>3.12 - Material Hospitalar</v>
      </c>
      <c r="D3" s="3" t="str">
        <f>'[1]TCE - ANEXO IV - Preencher'!F12</f>
        <v>10.663.466/0001-20</v>
      </c>
      <c r="E3" s="5" t="str">
        <f>'[1]TCE - ANEXO IV - Preencher'!G12</f>
        <v>PROMEC LTDA</v>
      </c>
      <c r="F3" s="5" t="str">
        <f>'[1]TCE - ANEXO IV - Preencher'!H12</f>
        <v>B</v>
      </c>
      <c r="G3" s="5" t="str">
        <f>'[1]TCE - ANEXO IV - Preencher'!I12</f>
        <v>S</v>
      </c>
      <c r="H3" s="5">
        <f>'[1]TCE - ANEXO IV - Preencher'!J12</f>
        <v>96971</v>
      </c>
      <c r="I3" s="6">
        <f>IF('[1]TCE - ANEXO IV - Preencher'!K12="","",'[1]TCE - ANEXO IV - Preencher'!K12)</f>
        <v>45027</v>
      </c>
      <c r="J3" s="5" t="str">
        <f>'[1]TCE - ANEXO IV - Preencher'!L12</f>
        <v>2623 0410 6634 6600 0120 5500 1000 0969 7117 9857 1578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156</v>
      </c>
    </row>
    <row r="4" spans="1:12" s="8" customFormat="1" ht="19.5" customHeight="1" x14ac:dyDescent="0.2">
      <c r="A4" s="3">
        <f>IFERROR(VLOOKUP(B4,'[1]DADOS (OCULTAR)'!$Q$3:$S$135,3,0),"")</f>
        <v>9039744000194</v>
      </c>
      <c r="B4" s="4" t="str">
        <f>'[1]TCE - ANEXO IV - Preencher'!C13</f>
        <v>UPAE ESCADA - CG Nº 021/2022</v>
      </c>
      <c r="C4" s="4" t="str">
        <f>'[1]TCE - ANEXO IV - Preencher'!E13</f>
        <v>3.12 - Material Hospitalar</v>
      </c>
      <c r="D4" s="3" t="str">
        <f>'[1]TCE - ANEXO IV - Preencher'!F13</f>
        <v>27.029.310/0002-76</v>
      </c>
      <c r="E4" s="5" t="str">
        <f>'[1]TCE - ANEXO IV - Preencher'!G13</f>
        <v>OLINDA MATERIAIS HOSPITALARES</v>
      </c>
      <c r="F4" s="5" t="str">
        <f>'[1]TCE - ANEXO IV - Preencher'!H13</f>
        <v>B</v>
      </c>
      <c r="G4" s="5" t="str">
        <f>'[1]TCE - ANEXO IV - Preencher'!I13</f>
        <v>S</v>
      </c>
      <c r="H4" s="5">
        <f>'[1]TCE - ANEXO IV - Preencher'!J13</f>
        <v>3778</v>
      </c>
      <c r="I4" s="6">
        <f>IF('[1]TCE - ANEXO IV - Preencher'!K13="","",'[1]TCE - ANEXO IV - Preencher'!K13)</f>
        <v>45033</v>
      </c>
      <c r="J4" s="5" t="str">
        <f>'[1]TCE - ANEXO IV - Preencher'!L13</f>
        <v>2623 0427 0293 1000 0276 5500 1000 0037 7810 0012 4303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440</v>
      </c>
    </row>
    <row r="5" spans="1:12" s="8" customFormat="1" ht="19.5" customHeight="1" x14ac:dyDescent="0.2">
      <c r="A5" s="3">
        <f>IFERROR(VLOOKUP(B5,'[1]DADOS (OCULTAR)'!$Q$3:$S$135,3,0),"")</f>
        <v>9039744000194</v>
      </c>
      <c r="B5" s="4" t="str">
        <f>'[1]TCE - ANEXO IV - Preencher'!C14</f>
        <v>UPAE ESCADA - CG Nº 021/2022</v>
      </c>
      <c r="C5" s="4" t="str">
        <f>'[1]TCE - ANEXO IV - Preencher'!E14</f>
        <v>3.12 - Material Hospitalar</v>
      </c>
      <c r="D5" s="3" t="str">
        <f>'[1]TCE - ANEXO IV - Preencher'!F14</f>
        <v>08.674.752/0003-01</v>
      </c>
      <c r="E5" s="5" t="str">
        <f>'[1]TCE - ANEXO IV - Preencher'!G14</f>
        <v>CIRURGICA MONTEBELLO LTDA</v>
      </c>
      <c r="F5" s="5" t="str">
        <f>'[1]TCE - ANEXO IV - Preencher'!H14</f>
        <v>B</v>
      </c>
      <c r="G5" s="5" t="str">
        <f>'[1]TCE - ANEXO IV - Preencher'!I14</f>
        <v>S</v>
      </c>
      <c r="H5" s="5">
        <f>'[1]TCE - ANEXO IV - Preencher'!J14</f>
        <v>21802</v>
      </c>
      <c r="I5" s="6">
        <f>IF('[1]TCE - ANEXO IV - Preencher'!K14="","",'[1]TCE - ANEXO IV - Preencher'!K14)</f>
        <v>45035</v>
      </c>
      <c r="J5" s="5" t="str">
        <f>'[1]TCE - ANEXO IV - Preencher'!L14</f>
        <v>2623 0408 6747 5200 0301 5500 1000 0218 0219 5693 9106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383.1</v>
      </c>
    </row>
    <row r="6" spans="1:12" s="8" customFormat="1" ht="19.5" customHeight="1" x14ac:dyDescent="0.2">
      <c r="A6" s="3">
        <f>IFERROR(VLOOKUP(B6,'[1]DADOS (OCULTAR)'!$Q$3:$S$135,3,0),"")</f>
        <v>9039744000194</v>
      </c>
      <c r="B6" s="4" t="str">
        <f>'[1]TCE - ANEXO IV - Preencher'!C15</f>
        <v>UPAE ESCADA - CG Nº 021/2022</v>
      </c>
      <c r="C6" s="4" t="str">
        <f>'[1]TCE - ANEXO IV - Preencher'!E15</f>
        <v>3.4 - Material Farmacológico</v>
      </c>
      <c r="D6" s="3" t="str">
        <f>'[1]TCE - ANEXO IV - Preencher'!F15</f>
        <v>10.779.833/0001-56</v>
      </c>
      <c r="E6" s="5" t="str">
        <f>'[1]TCE - ANEXO IV - Preencher'!G15</f>
        <v>MEDICAL MERCANTIL DE APAR MEDICA LTDA</v>
      </c>
      <c r="F6" s="5" t="str">
        <f>'[1]TCE - ANEXO IV - Preencher'!H15</f>
        <v>B</v>
      </c>
      <c r="G6" s="5" t="str">
        <f>'[1]TCE - ANEXO IV - Preencher'!I15</f>
        <v>S</v>
      </c>
      <c r="H6" s="5">
        <f>'[1]TCE - ANEXO IV - Preencher'!J15</f>
        <v>573588</v>
      </c>
      <c r="I6" s="6">
        <f>IF('[1]TCE - ANEXO IV - Preencher'!K15="","",'[1]TCE - ANEXO IV - Preencher'!K15)</f>
        <v>45028</v>
      </c>
      <c r="J6" s="5" t="str">
        <f>'[1]TCE - ANEXO IV - Preencher'!L15</f>
        <v>2623 0410 7798 3300 0156 5500 1000 5735 8815 7561 1000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44</v>
      </c>
    </row>
    <row r="7" spans="1:12" s="8" customFormat="1" ht="19.5" customHeight="1" x14ac:dyDescent="0.2">
      <c r="A7" s="3">
        <f>IFERROR(VLOOKUP(B7,'[1]DADOS (OCULTAR)'!$Q$3:$S$135,3,0),"")</f>
        <v>9039744000194</v>
      </c>
      <c r="B7" s="4" t="str">
        <f>'[1]TCE - ANEXO IV - Preencher'!C16</f>
        <v>UPAE ESCADA - CG Nº 021/2022</v>
      </c>
      <c r="C7" s="4" t="str">
        <f>'[1]TCE - ANEXO IV - Preencher'!E16</f>
        <v>3.4 - Material Farmacológico</v>
      </c>
      <c r="D7" s="3" t="str">
        <f>'[1]TCE - ANEXO IV - Preencher'!F16</f>
        <v>10.663.466/0001-20</v>
      </c>
      <c r="E7" s="5" t="str">
        <f>'[1]TCE - ANEXO IV - Preencher'!G16</f>
        <v>PROMEC LTDA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97122</v>
      </c>
      <c r="I7" s="6">
        <f>IF('[1]TCE - ANEXO IV - Preencher'!K16="","",'[1]TCE - ANEXO IV - Preencher'!K16)</f>
        <v>45041</v>
      </c>
      <c r="J7" s="5" t="str">
        <f>'[1]TCE - ANEXO IV - Preencher'!L16</f>
        <v>2623 0410 6634 6600 0120 5500 1000 0971 2217 2172 6395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308</v>
      </c>
    </row>
    <row r="8" spans="1:12" s="8" customFormat="1" ht="19.5" customHeight="1" x14ac:dyDescent="0.2">
      <c r="A8" s="3">
        <f>IFERROR(VLOOKUP(B8,'[1]DADOS (OCULTAR)'!$Q$3:$S$135,3,0),"")</f>
        <v>9039744000194</v>
      </c>
      <c r="B8" s="4" t="str">
        <f>'[1]TCE - ANEXO IV - Preencher'!C17</f>
        <v>UPAE ESCADA - CG Nº 021/2022</v>
      </c>
      <c r="C8" s="4" t="str">
        <f>'[1]TCE - ANEXO IV - Preencher'!E17</f>
        <v>3.14 - Alimentação Preparada</v>
      </c>
      <c r="D8" s="3" t="str">
        <f>'[1]TCE - ANEXO IV - Preencher'!F17</f>
        <v>11.229.342/0001-02</v>
      </c>
      <c r="E8" s="5" t="str">
        <f>'[1]TCE - ANEXO IV - Preencher'!G17</f>
        <v>GPS COMERCIO DE BOMBONS LTDA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476172</v>
      </c>
      <c r="I8" s="6">
        <f>IF('[1]TCE - ANEXO IV - Preencher'!K17="","",'[1]TCE - ANEXO IV - Preencher'!K17)</f>
        <v>45026</v>
      </c>
      <c r="J8" s="5" t="str">
        <f>'[1]TCE - ANEXO IV - Preencher'!L17</f>
        <v>2623 0411 2293 4200 0102 6500 1000 4761 7210 1505 7637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14.85</v>
      </c>
    </row>
    <row r="9" spans="1:12" s="8" customFormat="1" ht="19.5" customHeight="1" x14ac:dyDescent="0.2">
      <c r="A9" s="3">
        <f>IFERROR(VLOOKUP(B9,'[1]DADOS (OCULTAR)'!$Q$3:$S$135,3,0),"")</f>
        <v>9039744000194</v>
      </c>
      <c r="B9" s="4" t="str">
        <f>'[1]TCE - ANEXO IV - Preencher'!C18</f>
        <v>UPAE ESCADA - CG Nº 021/2022</v>
      </c>
      <c r="C9" s="4" t="str">
        <f>'[1]TCE - ANEXO IV - Preencher'!E18</f>
        <v>3.14 - Alimentação Preparada</v>
      </c>
      <c r="D9" s="3" t="str">
        <f>'[1]TCE - ANEXO IV - Preencher'!F18</f>
        <v>08.641.730/0001-83</v>
      </c>
      <c r="E9" s="5" t="str">
        <f>'[1]TCE - ANEXO IV - Preencher'!G18</f>
        <v>GEORAMA EMBALAGENS LTDA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11930</v>
      </c>
      <c r="I9" s="6">
        <f>IF('[1]TCE - ANEXO IV - Preencher'!K18="","",'[1]TCE - ANEXO IV - Preencher'!K18)</f>
        <v>45024</v>
      </c>
      <c r="J9" s="5" t="str">
        <f>'[1]TCE - ANEXO IV - Preencher'!L18</f>
        <v>2623 0408 6417 3000 0183 5500 1000 0119 3016 7211 7359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23.5</v>
      </c>
    </row>
    <row r="10" spans="1:12" s="8" customFormat="1" ht="19.5" customHeight="1" x14ac:dyDescent="0.2">
      <c r="A10" s="3">
        <f>IFERROR(VLOOKUP(B10,'[1]DADOS (OCULTAR)'!$Q$3:$S$135,3,0),"")</f>
        <v>9039744000194</v>
      </c>
      <c r="B10" s="4" t="str">
        <f>'[1]TCE - ANEXO IV - Preencher'!C19</f>
        <v>UPAE ESCADA - CG Nº 021/2022</v>
      </c>
      <c r="C10" s="4" t="str">
        <f>'[1]TCE - ANEXO IV - Preencher'!E19</f>
        <v>3.14 - Alimentação Preparada</v>
      </c>
      <c r="D10" s="3" t="str">
        <f>'[1]TCE - ANEXO IV - Preencher'!F19</f>
        <v>11.229.342/0001-02</v>
      </c>
      <c r="E10" s="5" t="str">
        <f>'[1]TCE - ANEXO IV - Preencher'!G19</f>
        <v>GPS COMERCIO DE BOMBONS LTDA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119</v>
      </c>
      <c r="I10" s="6">
        <f>IF('[1]TCE - ANEXO IV - Preencher'!K19="","",'[1]TCE - ANEXO IV - Preencher'!K19)</f>
        <v>45035</v>
      </c>
      <c r="J10" s="5" t="str">
        <f>'[1]TCE - ANEXO IV - Preencher'!L19</f>
        <v>2623 0411 2293 4200 0102 5500 1000 0001 1910 0000 1149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21.92</v>
      </c>
    </row>
    <row r="11" spans="1:12" s="8" customFormat="1" ht="19.5" customHeight="1" x14ac:dyDescent="0.2">
      <c r="A11" s="3">
        <f>IFERROR(VLOOKUP(B11,'[1]DADOS (OCULTAR)'!$Q$3:$S$135,3,0),"")</f>
        <v>9039744000194</v>
      </c>
      <c r="B11" s="4" t="str">
        <f>'[1]TCE - ANEXO IV - Preencher'!C20</f>
        <v>UPAE ESCADA - CG Nº 021/2022</v>
      </c>
      <c r="C11" s="4" t="str">
        <f>'[1]TCE - ANEXO IV - Preencher'!E20</f>
        <v>3.14 - Alimentação Preparada</v>
      </c>
      <c r="D11" s="3" t="str">
        <f>'[1]TCE - ANEXO IV - Preencher'!F20</f>
        <v>00.815.518/0001-83</v>
      </c>
      <c r="E11" s="5" t="str">
        <f>'[1]TCE - ANEXO IV - Preencher'!G20</f>
        <v>O ESCADAO MATERIAIS DE CONSTRUCAO LTDA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26700</v>
      </c>
      <c r="I11" s="6">
        <f>IF('[1]TCE - ANEXO IV - Preencher'!K20="","",'[1]TCE - ANEXO IV - Preencher'!K20)</f>
        <v>45016</v>
      </c>
      <c r="J11" s="5" t="str">
        <f>'[1]TCE - ANEXO IV - Preencher'!L20</f>
        <v>2623 0300 8155 1800 0183 5500 1000 0267 0018 8352 9560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59.5</v>
      </c>
    </row>
    <row r="12" spans="1:12" s="8" customFormat="1" ht="19.5" customHeight="1" x14ac:dyDescent="0.2">
      <c r="A12" s="3">
        <f>IFERROR(VLOOKUP(B12,'[1]DADOS (OCULTAR)'!$Q$3:$S$135,3,0),"")</f>
        <v>9039744000194</v>
      </c>
      <c r="B12" s="4" t="str">
        <f>'[1]TCE - ANEXO IV - Preencher'!C21</f>
        <v>UPAE ESCADA - CG Nº 021/2022</v>
      </c>
      <c r="C12" s="4" t="str">
        <f>'[1]TCE - ANEXO IV - Preencher'!E21</f>
        <v>3.6 - Material de Expediente</v>
      </c>
      <c r="D12" s="3" t="str">
        <f>'[1]TCE - ANEXO IV - Preencher'!F21</f>
        <v>06.814.684/0001-41</v>
      </c>
      <c r="E12" s="5" t="str">
        <f>'[1]TCE - ANEXO IV - Preencher'!G21</f>
        <v>LOGNET COMERCIO E TECNOLOGIA LTDA - ME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144455</v>
      </c>
      <c r="I12" s="6">
        <f>IF('[1]TCE - ANEXO IV - Preencher'!K21="","",'[1]TCE - ANEXO IV - Preencher'!K21)</f>
        <v>45020</v>
      </c>
      <c r="J12" s="5" t="str">
        <f>'[1]TCE - ANEXO IV - Preencher'!L21</f>
        <v>2623 0406 8146 8400 0141 5500 3000 1444 5510 0962 2233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171.98</v>
      </c>
    </row>
    <row r="13" spans="1:12" s="8" customFormat="1" ht="19.5" customHeight="1" x14ac:dyDescent="0.2">
      <c r="A13" s="3">
        <f>IFERROR(VLOOKUP(B13,'[1]DADOS (OCULTAR)'!$Q$3:$S$135,3,0),"")</f>
        <v>9039744000194</v>
      </c>
      <c r="B13" s="4" t="str">
        <f>'[1]TCE - ANEXO IV - Preencher'!C22</f>
        <v>UPAE ESCADA - CG Nº 021/2022</v>
      </c>
      <c r="C13" s="4" t="str">
        <f>'[1]TCE - ANEXO IV - Preencher'!E22</f>
        <v>3.6 - Material de Expediente</v>
      </c>
      <c r="D13" s="3" t="str">
        <f>'[1]TCE - ANEXO IV - Preencher'!F22</f>
        <v>07.626.697/0001-50</v>
      </c>
      <c r="E13" s="5" t="str">
        <f>'[1]TCE - ANEXO IV - Preencher'!G22</f>
        <v>VIP INFORMATICA LTDA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108599</v>
      </c>
      <c r="I13" s="6">
        <f>IF('[1]TCE - ANEXO IV - Preencher'!K22="","",'[1]TCE - ANEXO IV - Preencher'!K22)</f>
        <v>45024</v>
      </c>
      <c r="J13" s="5" t="str">
        <f>'[1]TCE - ANEXO IV - Preencher'!L22</f>
        <v>2623 0407 6266 9700 0150 5500 1000 1085 9910 4640 3270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47</v>
      </c>
    </row>
    <row r="14" spans="1:12" s="8" customFormat="1" ht="19.5" customHeight="1" x14ac:dyDescent="0.2">
      <c r="A14" s="3">
        <f>IFERROR(VLOOKUP(B14,'[1]DADOS (OCULTAR)'!$Q$3:$S$135,3,0),"")</f>
        <v>9039744000194</v>
      </c>
      <c r="B14" s="4" t="str">
        <f>'[1]TCE - ANEXO IV - Preencher'!C23</f>
        <v>UPAE ESCADA - CG Nº 021/2022</v>
      </c>
      <c r="C14" s="4" t="str">
        <f>'[1]TCE - ANEXO IV - Preencher'!E23</f>
        <v>3.6 - Material de Expediente</v>
      </c>
      <c r="D14" s="3" t="str">
        <f>'[1]TCE - ANEXO IV - Preencher'!F23</f>
        <v>11.229.342/0001-02</v>
      </c>
      <c r="E14" s="5" t="str">
        <f>'[1]TCE - ANEXO IV - Preencher'!G23</f>
        <v>GPS COMERCIO DE BOMBONS LTDA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476172</v>
      </c>
      <c r="I14" s="6">
        <f>IF('[1]TCE - ANEXO IV - Preencher'!K23="","",'[1]TCE - ANEXO IV - Preencher'!K23)</f>
        <v>45026</v>
      </c>
      <c r="J14" s="5" t="str">
        <f>'[1]TCE - ANEXO IV - Preencher'!L23</f>
        <v>2623 0411 2293 4200 0102 6500 1000 4761 7210 1505 7637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4.3</v>
      </c>
    </row>
    <row r="15" spans="1:12" s="8" customFormat="1" ht="19.5" customHeight="1" x14ac:dyDescent="0.2">
      <c r="A15" s="3">
        <f>IFERROR(VLOOKUP(B15,'[1]DADOS (OCULTAR)'!$Q$3:$S$135,3,0),"")</f>
        <v>9039744000194</v>
      </c>
      <c r="B15" s="4" t="str">
        <f>'[1]TCE - ANEXO IV - Preencher'!C24</f>
        <v>UPAE ESCADA - CG Nº 021/2022</v>
      </c>
      <c r="C15" s="4" t="str">
        <f>'[1]TCE - ANEXO IV - Preencher'!E24</f>
        <v>3.6 - Material de Expediente</v>
      </c>
      <c r="D15" s="3" t="str">
        <f>'[1]TCE - ANEXO IV - Preencher'!F24</f>
        <v>22.006.201/0001-39</v>
      </c>
      <c r="E15" s="5" t="str">
        <f>'[1]TCE - ANEXO IV - Preencher'!G24</f>
        <v>FORTPEL COMERCIO DE DESCARTAVEIS LTDA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174595</v>
      </c>
      <c r="I15" s="6">
        <f>IF('[1]TCE - ANEXO IV - Preencher'!K24="","",'[1]TCE - ANEXO IV - Preencher'!K24)</f>
        <v>45021</v>
      </c>
      <c r="J15" s="5" t="str">
        <f>'[1]TCE - ANEXO IV - Preencher'!L24</f>
        <v>2623 0422 0062 0100 0139 5500 0000 1745 9511 0174 5952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1048</v>
      </c>
    </row>
    <row r="16" spans="1:12" s="8" customFormat="1" ht="19.5" customHeight="1" x14ac:dyDescent="0.2">
      <c r="A16" s="3">
        <f>IFERROR(VLOOKUP(B16,'[1]DADOS (OCULTAR)'!$Q$3:$S$135,3,0),"")</f>
        <v>9039744000194</v>
      </c>
      <c r="B16" s="4" t="str">
        <f>'[1]TCE - ANEXO IV - Preencher'!C25</f>
        <v>UPAE ESCADA - CG Nº 021/2022</v>
      </c>
      <c r="C16" s="4" t="str">
        <f>'[1]TCE - ANEXO IV - Preencher'!E25</f>
        <v>3.6 - Material de Expediente</v>
      </c>
      <c r="D16" s="3" t="str">
        <f>'[1]TCE - ANEXO IV - Preencher'!F25</f>
        <v>19.445.259/0001-74</v>
      </c>
      <c r="E16" s="5" t="str">
        <f>'[1]TCE - ANEXO IV - Preencher'!G25</f>
        <v>ANDREA CARLA OLIVEIRA DE BARROS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167</v>
      </c>
      <c r="I16" s="6">
        <f>IF('[1]TCE - ANEXO IV - Preencher'!K25="","",'[1]TCE - ANEXO IV - Preencher'!K25)</f>
        <v>45028</v>
      </c>
      <c r="J16" s="5" t="str">
        <f>'[1]TCE - ANEXO IV - Preencher'!L25</f>
        <v>2623 0419 4452 5900 0174 5500 1000 0001 6710 1309 4003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45</v>
      </c>
    </row>
    <row r="17" spans="1:12" s="8" customFormat="1" ht="19.5" customHeight="1" x14ac:dyDescent="0.2">
      <c r="A17" s="3">
        <f>IFERROR(VLOOKUP(B17,'[1]DADOS (OCULTAR)'!$Q$3:$S$135,3,0),"")</f>
        <v>9039744000194</v>
      </c>
      <c r="B17" s="4" t="str">
        <f>'[1]TCE - ANEXO IV - Preencher'!C26</f>
        <v>UPAE ESCADA - CG Nº 021/2022</v>
      </c>
      <c r="C17" s="4" t="str">
        <f>'[1]TCE - ANEXO IV - Preencher'!E26</f>
        <v>3.6 - Material de Expediente</v>
      </c>
      <c r="D17" s="3" t="str">
        <f>'[1]TCE - ANEXO IV - Preencher'!F26</f>
        <v>22.006.201/0001-39</v>
      </c>
      <c r="E17" s="5" t="str">
        <f>'[1]TCE - ANEXO IV - Preencher'!G26</f>
        <v>FORTPEL COMERCIO DE DESCARTAVEIS LTDA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176097</v>
      </c>
      <c r="I17" s="6">
        <f>IF('[1]TCE - ANEXO IV - Preencher'!K26="","",'[1]TCE - ANEXO IV - Preencher'!K26)</f>
        <v>45034</v>
      </c>
      <c r="J17" s="5" t="str">
        <f>'[1]TCE - ANEXO IV - Preencher'!L26</f>
        <v>2623 0422 0062 0100 0139 5500 0000 1760 9711 0176 0974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398</v>
      </c>
    </row>
    <row r="18" spans="1:12" s="8" customFormat="1" ht="19.5" customHeight="1" x14ac:dyDescent="0.2">
      <c r="A18" s="3">
        <f>IFERROR(VLOOKUP(B18,'[1]DADOS (OCULTAR)'!$Q$3:$S$135,3,0),"")</f>
        <v>9039744000194</v>
      </c>
      <c r="B18" s="4" t="str">
        <f>'[1]TCE - ANEXO IV - Preencher'!C27</f>
        <v>UPAE ESCADA - CG Nº 021/2022</v>
      </c>
      <c r="C18" s="4" t="str">
        <f>'[1]TCE - ANEXO IV - Preencher'!E27</f>
        <v>3.6 - Material de Expediente</v>
      </c>
      <c r="D18" s="3" t="str">
        <f>'[1]TCE - ANEXO IV - Preencher'!F27</f>
        <v>00.815.518/0001-83</v>
      </c>
      <c r="E18" s="5" t="str">
        <f>'[1]TCE - ANEXO IV - Preencher'!G27</f>
        <v>O ESCADAO MATERIAIS DE CONSTRUCAO LTDA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26700</v>
      </c>
      <c r="I18" s="6">
        <f>IF('[1]TCE - ANEXO IV - Preencher'!K27="","",'[1]TCE - ANEXO IV - Preencher'!K27)</f>
        <v>45016</v>
      </c>
      <c r="J18" s="5" t="str">
        <f>'[1]TCE - ANEXO IV - Preencher'!L27</f>
        <v>2623 0300 8155 1800 0183 5500 1000 0267 0018 8352 9560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194.8</v>
      </c>
    </row>
    <row r="19" spans="1:12" s="8" customFormat="1" ht="19.5" customHeight="1" x14ac:dyDescent="0.2">
      <c r="A19" s="3">
        <f>IFERROR(VLOOKUP(B19,'[1]DADOS (OCULTAR)'!$Q$3:$S$135,3,0),"")</f>
        <v>9039744000194</v>
      </c>
      <c r="B19" s="4" t="str">
        <f>'[1]TCE - ANEXO IV - Preencher'!C28</f>
        <v>UPAE ESCADA - CG Nº 021/2022</v>
      </c>
      <c r="C19" s="4" t="str">
        <f>'[1]TCE - ANEXO IV - Preencher'!E28</f>
        <v>3.6 - Material de Expediente</v>
      </c>
      <c r="D19" s="3" t="str">
        <f>'[1]TCE - ANEXO IV - Preencher'!F28</f>
        <v>11.840.014/0001-30</v>
      </c>
      <c r="E19" s="5" t="str">
        <f>'[1]TCE - ANEXO IV - Preencher'!G28</f>
        <v>MACROPAC PROTECAO E EMBALAGEM LTDA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426610</v>
      </c>
      <c r="I19" s="6">
        <f>IF('[1]TCE - ANEXO IV - Preencher'!K28="","",'[1]TCE - ANEXO IV - Preencher'!K28)</f>
        <v>45041</v>
      </c>
      <c r="J19" s="5" t="str">
        <f>'[1]TCE - ANEXO IV - Preencher'!L28</f>
        <v>2623 0411 8400 1400 0130 5500 1000 4266 1014 9461 0908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383</v>
      </c>
    </row>
    <row r="20" spans="1:12" s="8" customFormat="1" ht="19.5" customHeight="1" x14ac:dyDescent="0.2">
      <c r="A20" s="3">
        <f>IFERROR(VLOOKUP(B20,'[1]DADOS (OCULTAR)'!$Q$3:$S$135,3,0),"")</f>
        <v>9039744000194</v>
      </c>
      <c r="B20" s="4" t="str">
        <f>'[1]TCE - ANEXO IV - Preencher'!C29</f>
        <v>UPAE ESCADA - CG Nº 021/2022</v>
      </c>
      <c r="C20" s="4" t="str">
        <f>'[1]TCE - ANEXO IV - Preencher'!E29</f>
        <v>3.7 - Material de Limpeza e Produtos de Hgienização</v>
      </c>
      <c r="D20" s="3" t="str">
        <f>'[1]TCE - ANEXO IV - Preencher'!F29</f>
        <v>26.511.521/0001-05</v>
      </c>
      <c r="E20" s="5" t="str">
        <f>'[1]TCE - ANEXO IV - Preencher'!G29</f>
        <v>JULIANO PRUNES FIGUEIREDO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1303</v>
      </c>
      <c r="I20" s="6">
        <f>IF('[1]TCE - ANEXO IV - Preencher'!K29="","",'[1]TCE - ANEXO IV - Preencher'!K29)</f>
        <v>45028</v>
      </c>
      <c r="J20" s="5" t="str">
        <f>'[1]TCE - ANEXO IV - Preencher'!L29</f>
        <v>3523 0426 5115 2100 0105 5500 1000 0013 0310 0003 3426</v>
      </c>
      <c r="K20" s="5" t="str">
        <f>IF(F20="B",LEFT('[1]TCE - ANEXO IV - Preencher'!M29,2),IF(F20="S",LEFT('[1]TCE - ANEXO IV - Preencher'!M29,7),IF('[1]TCE - ANEXO IV - Preencher'!H29="","")))</f>
        <v>35</v>
      </c>
      <c r="L20" s="7">
        <f>'[1]TCE - ANEXO IV - Preencher'!N29</f>
        <v>4261.97</v>
      </c>
    </row>
    <row r="21" spans="1:12" s="8" customFormat="1" ht="19.5" customHeight="1" x14ac:dyDescent="0.2">
      <c r="A21" s="3">
        <f>IFERROR(VLOOKUP(B21,'[1]DADOS (OCULTAR)'!$Q$3:$S$135,3,0),"")</f>
        <v>9039744000194</v>
      </c>
      <c r="B21" s="4" t="str">
        <f>'[1]TCE - ANEXO IV - Preencher'!C30</f>
        <v>UPAE ESCADA - CG Nº 021/2022</v>
      </c>
      <c r="C21" s="4" t="str">
        <f>'[1]TCE - ANEXO IV - Preencher'!E30</f>
        <v xml:space="preserve">3.9 - Material para Manutenção de Bens Imóveis </v>
      </c>
      <c r="D21" s="3" t="str">
        <f>'[1]TCE - ANEXO IV - Preencher'!F30</f>
        <v>26.194.469/0001-00</v>
      </c>
      <c r="E21" s="5" t="str">
        <f>'[1]TCE - ANEXO IV - Preencher'!G30</f>
        <v>P. A. B. DE ARRUDA - ATACADO E VAREJO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10337</v>
      </c>
      <c r="I21" s="6">
        <f>IF('[1]TCE - ANEXO IV - Preencher'!K30="","",'[1]TCE - ANEXO IV - Preencher'!K30)</f>
        <v>45042</v>
      </c>
      <c r="J21" s="5" t="str">
        <f>'[1]TCE - ANEXO IV - Preencher'!L30</f>
        <v>2623 0426 1944 6900 0100 5500 1000 0103 3712 7845 4363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166</v>
      </c>
    </row>
    <row r="22" spans="1:12" s="8" customFormat="1" ht="19.5" customHeight="1" x14ac:dyDescent="0.2">
      <c r="A22" s="3">
        <f>IFERROR(VLOOKUP(B22,'[1]DADOS (OCULTAR)'!$Q$3:$S$135,3,0),"")</f>
        <v>9039744000194</v>
      </c>
      <c r="B22" s="4" t="str">
        <f>'[1]TCE - ANEXO IV - Preencher'!C31</f>
        <v>UPAE ESCADA - CG Nº 021/2022</v>
      </c>
      <c r="C22" s="4" t="str">
        <f>'[1]TCE - ANEXO IV - Preencher'!E31</f>
        <v xml:space="preserve">3.9 - Material para Manutenção de Bens Imóveis </v>
      </c>
      <c r="D22" s="3" t="str">
        <f>'[1]TCE - ANEXO IV - Preencher'!F31</f>
        <v>00.815.518/0001-83</v>
      </c>
      <c r="E22" s="5" t="str">
        <f>'[1]TCE - ANEXO IV - Preencher'!G31</f>
        <v>O ESCADAO MATERIAIS DE CONSTRUCAO LTDA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26700</v>
      </c>
      <c r="I22" s="6">
        <f>IF('[1]TCE - ANEXO IV - Preencher'!K31="","",'[1]TCE - ANEXO IV - Preencher'!K31)</f>
        <v>45016</v>
      </c>
      <c r="J22" s="5" t="str">
        <f>'[1]TCE - ANEXO IV - Preencher'!L31</f>
        <v>2623 0300 8155 1800 0183 5500 1000 0267 0018 8352 9560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2343.15</v>
      </c>
    </row>
    <row r="23" spans="1:12" s="8" customFormat="1" ht="19.5" customHeight="1" x14ac:dyDescent="0.2">
      <c r="A23" s="3">
        <f>IFERROR(VLOOKUP(B23,'[1]DADOS (OCULTAR)'!$Q$3:$S$135,3,0),"")</f>
        <v>9039744000194</v>
      </c>
      <c r="B23" s="4" t="str">
        <f>'[1]TCE - ANEXO IV - Preencher'!C32</f>
        <v>UPAE ESCADA - CG Nº 021/2022</v>
      </c>
      <c r="C23" s="4" t="str">
        <f>'[1]TCE - ANEXO IV - Preencher'!E32</f>
        <v xml:space="preserve">3.10 - Material para Manutenção de Bens Móveis </v>
      </c>
      <c r="D23" s="3" t="str">
        <f>'[1]TCE - ANEXO IV - Preencher'!F32</f>
        <v>06.814.684/0001-41</v>
      </c>
      <c r="E23" s="5" t="str">
        <f>'[1]TCE - ANEXO IV - Preencher'!G32</f>
        <v>LOGNET COMERCIO E TECNOLOGIA LTDA - ME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144455</v>
      </c>
      <c r="I23" s="6">
        <f>IF('[1]TCE - ANEXO IV - Preencher'!K32="","",'[1]TCE - ANEXO IV - Preencher'!K32)</f>
        <v>45020</v>
      </c>
      <c r="J23" s="5" t="str">
        <f>'[1]TCE - ANEXO IV - Preencher'!L32</f>
        <v>2623 0406 8146 8400 0141 5500 3000 1444 5510 0962 2233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74.989999999999995</v>
      </c>
    </row>
    <row r="24" spans="1:12" s="8" customFormat="1" ht="19.5" customHeight="1" x14ac:dyDescent="0.2">
      <c r="A24" s="3">
        <f>IFERROR(VLOOKUP(B24,'[1]DADOS (OCULTAR)'!$Q$3:$S$135,3,0),"")</f>
        <v>9039744000194</v>
      </c>
      <c r="B24" s="4" t="str">
        <f>'[1]TCE - ANEXO IV - Preencher'!C33</f>
        <v>UPAE ESCADA - CG Nº 021/2022</v>
      </c>
      <c r="C24" s="4" t="str">
        <f>'[1]TCE - ANEXO IV - Preencher'!E33</f>
        <v xml:space="preserve">3.10 - Material para Manutenção de Bens Móveis </v>
      </c>
      <c r="D24" s="3" t="str">
        <f>'[1]TCE - ANEXO IV - Preencher'!F33</f>
        <v>24.073.694/0001-55</v>
      </c>
      <c r="E24" s="5" t="str">
        <f>'[1]TCE - ANEXO IV - Preencher'!G33</f>
        <v>CIL COMERCIO DE INFORMATICA LTDA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929764</v>
      </c>
      <c r="I24" s="6">
        <f>IF('[1]TCE - ANEXO IV - Preencher'!K33="","",'[1]TCE - ANEXO IV - Preencher'!K33)</f>
        <v>45014</v>
      </c>
      <c r="J24" s="5" t="str">
        <f>'[1]TCE - ANEXO IV - Preencher'!L33</f>
        <v>2623 0324 0736 9400 0155 5500 1000 9297 6410 0232 9554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259</v>
      </c>
    </row>
    <row r="25" spans="1:12" s="8" customFormat="1" ht="19.5" customHeight="1" x14ac:dyDescent="0.2">
      <c r="A25" s="3">
        <f>IFERROR(VLOOKUP(B25,'[1]DADOS (OCULTAR)'!$Q$3:$S$135,3,0),"")</f>
        <v>9039744000194</v>
      </c>
      <c r="B25" s="4" t="str">
        <f>'[1]TCE - ANEXO IV - Preencher'!C34</f>
        <v>UPAE ESCADA - CG Nº 021/2022</v>
      </c>
      <c r="C25" s="4" t="str">
        <f>'[1]TCE - ANEXO IV - Preencher'!E34</f>
        <v xml:space="preserve">3.10 - Material para Manutenção de Bens Móveis </v>
      </c>
      <c r="D25" s="3" t="str">
        <f>'[1]TCE - ANEXO IV - Preencher'!F34</f>
        <v>00.815.518/0001-83</v>
      </c>
      <c r="E25" s="5" t="str">
        <f>'[1]TCE - ANEXO IV - Preencher'!G34</f>
        <v>O ESCADAO MATERIAIS DE CONSTRUCAO LTDA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26700</v>
      </c>
      <c r="I25" s="6">
        <f>IF('[1]TCE - ANEXO IV - Preencher'!K34="","",'[1]TCE - ANEXO IV - Preencher'!K34)</f>
        <v>45016</v>
      </c>
      <c r="J25" s="5" t="str">
        <f>'[1]TCE - ANEXO IV - Preencher'!L34</f>
        <v>2623 0300 8155 1800 0183 5500 1000 0267 0018 8352 9560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34.9</v>
      </c>
    </row>
    <row r="26" spans="1:12" s="8" customFormat="1" ht="19.5" customHeight="1" x14ac:dyDescent="0.2">
      <c r="A26" s="3">
        <f>IFERROR(VLOOKUP(B26,'[1]DADOS (OCULTAR)'!$Q$3:$S$135,3,0),"")</f>
        <v>9039744000194</v>
      </c>
      <c r="B26" s="4" t="str">
        <f>'[1]TCE - ANEXO IV - Preencher'!C35</f>
        <v>UPAE ESCADA - CG Nº 021/2022</v>
      </c>
      <c r="C26" s="4" t="str">
        <f>'[1]TCE - ANEXO IV - Preencher'!E35</f>
        <v xml:space="preserve">3.8 - Uniformes, Tecidos e Aviamentos </v>
      </c>
      <c r="D26" s="3" t="str">
        <f>'[1]TCE - ANEXO IV - Preencher'!F35</f>
        <v>03.689.347/0001-81</v>
      </c>
      <c r="E26" s="5" t="str">
        <f>'[1]TCE - ANEXO IV - Preencher'!G35</f>
        <v>ANDESUS SISTEMAS CONTRA INDENCIO LTDA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5477</v>
      </c>
      <c r="I26" s="6">
        <f>IF('[1]TCE - ANEXO IV - Preencher'!K35="","",'[1]TCE - ANEXO IV - Preencher'!K35)</f>
        <v>45036</v>
      </c>
      <c r="J26" s="5" t="str">
        <f>'[1]TCE - ANEXO IV - Preencher'!L35</f>
        <v>2623 0403 6893 4700 0181 5500 1000 0054 7715 3501 3037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292.64</v>
      </c>
    </row>
    <row r="27" spans="1:12" s="8" customFormat="1" ht="19.5" customHeight="1" x14ac:dyDescent="0.2">
      <c r="A27" s="3">
        <f>IFERROR(VLOOKUP(B27,'[1]DADOS (OCULTAR)'!$Q$3:$S$135,3,0),"")</f>
        <v>9039744000194</v>
      </c>
      <c r="B27" s="4" t="str">
        <f>'[1]TCE - ANEXO IV - Preencher'!C36</f>
        <v>UPAE ESCADA - CG Nº 021/2022</v>
      </c>
      <c r="C27" s="4" t="str">
        <f>'[1]TCE - ANEXO IV - Preencher'!E36</f>
        <v>3.99 - Outras despesas com Material de Consumo</v>
      </c>
      <c r="D27" s="3" t="str">
        <f>'[1]TCE - ANEXO IV - Preencher'!F36</f>
        <v>00.815.518/0001-83</v>
      </c>
      <c r="E27" s="5" t="str">
        <f>'[1]TCE - ANEXO IV - Preencher'!G36</f>
        <v>O ESCADAO MATERIAIS DE CONSTRUCAO LTDA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26700</v>
      </c>
      <c r="I27" s="6">
        <f>IF('[1]TCE - ANEXO IV - Preencher'!K36="","",'[1]TCE - ANEXO IV - Preencher'!K36)</f>
        <v>45016</v>
      </c>
      <c r="J27" s="5" t="str">
        <f>'[1]TCE - ANEXO IV - Preencher'!L36</f>
        <v>2623 0300 8155 1800 0183 5500 1000 0267 0018 8352 9560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204.18</v>
      </c>
    </row>
    <row r="28" spans="1:12" s="8" customFormat="1" ht="19.5" customHeight="1" x14ac:dyDescent="0.2">
      <c r="A28" s="3">
        <f>IFERROR(VLOOKUP(B28,'[1]DADOS (OCULTAR)'!$Q$3:$S$135,3,0),"")</f>
        <v>9039744000194</v>
      </c>
      <c r="B28" s="4" t="str">
        <f>'[1]TCE - ANEXO IV - Preencher'!C37</f>
        <v>UPAE ESCADA - CG Nº 021/2022</v>
      </c>
      <c r="C28" s="4" t="str">
        <f>'[1]TCE - ANEXO IV - Preencher'!E37</f>
        <v>1.99 - Outras Despesas com Pessoal</v>
      </c>
      <c r="D28" s="3" t="str">
        <f>'[1]TCE - ANEXO IV - Preencher'!F37</f>
        <v>38.446.162/0001-20</v>
      </c>
      <c r="E28" s="5" t="str">
        <f>'[1]TCE - ANEXO IV - Preencher'!G37</f>
        <v>R S SOLUCOES EM REFEICOES EIRELI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372</v>
      </c>
      <c r="I28" s="6">
        <f>IF('[1]TCE - ANEXO IV - Preencher'!K37="","",'[1]TCE - ANEXO IV - Preencher'!K37)</f>
        <v>45035</v>
      </c>
      <c r="J28" s="5" t="str">
        <f>'[1]TCE - ANEXO IV - Preencher'!L37</f>
        <v>2623 0438 4461 6200 0120 5500 1000 0003 7210 0000 4078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11339</v>
      </c>
    </row>
    <row r="29" spans="1:12" s="8" customFormat="1" ht="19.5" customHeight="1" x14ac:dyDescent="0.2">
      <c r="A29" s="3">
        <f>IFERROR(VLOOKUP(B29,'[1]DADOS (OCULTAR)'!$Q$3:$S$135,3,0),"")</f>
        <v>9039744000194</v>
      </c>
      <c r="B29" s="4" t="str">
        <f>'[1]TCE - ANEXO IV - Preencher'!C38</f>
        <v>UPAE ESCADA - CG Nº 021/2022</v>
      </c>
      <c r="C29" s="4" t="str">
        <f>'[1]TCE - ANEXO IV - Preencher'!E38</f>
        <v xml:space="preserve">5.21 - Seguros em geral </v>
      </c>
      <c r="D29" s="3" t="str">
        <f>'[1]TCE - ANEXO IV - Preencher'!F38</f>
        <v>03.502.099/0001-18</v>
      </c>
      <c r="E29" s="5" t="str">
        <f>'[1]TCE - ANEXO IV - Preencher'!G38</f>
        <v>CHUMB SEGUROS</v>
      </c>
      <c r="F29" s="5" t="str">
        <f>'[1]TCE - ANEXO IV - Preencher'!H38</f>
        <v>S</v>
      </c>
      <c r="G29" s="5" t="str">
        <f>'[1]TCE - ANEXO IV - Preencher'!I38</f>
        <v>N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530.23</v>
      </c>
    </row>
    <row r="30" spans="1:12" s="8" customFormat="1" ht="19.5" customHeight="1" x14ac:dyDescent="0.2">
      <c r="A30" s="3">
        <f>IFERROR(VLOOKUP(B30,'[1]DADOS (OCULTAR)'!$Q$3:$S$135,3,0),"")</f>
        <v>9039744000194</v>
      </c>
      <c r="B30" s="4" t="str">
        <f>'[1]TCE - ANEXO IV - Preencher'!C39</f>
        <v>UPAE ESCADA - CG Nº 021/2022</v>
      </c>
      <c r="C30" s="4" t="str">
        <f>'[1]TCE - ANEXO IV - Preencher'!E39</f>
        <v xml:space="preserve">5.25 - Serviços Bancários </v>
      </c>
      <c r="D30" s="3" t="str">
        <f>'[1]TCE - ANEXO IV - Preencher'!F39</f>
        <v>60.746.948/0001-12</v>
      </c>
      <c r="E30" s="5" t="str">
        <f>'[1]TCE - ANEXO IV - Preencher'!G39</f>
        <v>BANCO BRADESCO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121.9</v>
      </c>
    </row>
    <row r="31" spans="1:12" s="8" customFormat="1" ht="19.5" customHeight="1" x14ac:dyDescent="0.2">
      <c r="A31" s="3">
        <f>IFERROR(VLOOKUP(B31,'[1]DADOS (OCULTAR)'!$Q$3:$S$135,3,0),"")</f>
        <v>9039744000194</v>
      </c>
      <c r="B31" s="4" t="str">
        <f>'[1]TCE - ANEXO IV - Preencher'!C40</f>
        <v>UPAE ESCADA - CG Nº 021/2022</v>
      </c>
      <c r="C31" s="4" t="str">
        <f>'[1]TCE - ANEXO IV - Preencher'!E40</f>
        <v xml:space="preserve">5.25 - Serviços Bancários </v>
      </c>
      <c r="D31" s="3" t="str">
        <f>'[1]TCE - ANEXO IV - Preencher'!F40</f>
        <v>60.746.948/0001-12</v>
      </c>
      <c r="E31" s="5" t="str">
        <f>'[1]TCE - ANEXO IV - Preencher'!G40</f>
        <v>BANCO BRADESCO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36.36</v>
      </c>
    </row>
    <row r="32" spans="1:12" s="8" customFormat="1" ht="19.5" customHeight="1" x14ac:dyDescent="0.2">
      <c r="A32" s="3">
        <f>IFERROR(VLOOKUP(B32,'[1]DADOS (OCULTAR)'!$Q$3:$S$135,3,0),"")</f>
        <v>9039744000194</v>
      </c>
      <c r="B32" s="4" t="str">
        <f>'[1]TCE - ANEXO IV - Preencher'!C41</f>
        <v>UPAE ESCADA - CG Nº 021/2022</v>
      </c>
      <c r="C32" s="4" t="str">
        <f>'[1]TCE - ANEXO IV - Preencher'!E41</f>
        <v>5.18 - Teledonia Fixa</v>
      </c>
      <c r="D32" s="3" t="str">
        <f>'[1]TCE - ANEXO IV - Preencher'!F41</f>
        <v>03.423.730/0001-93</v>
      </c>
      <c r="E32" s="5" t="str">
        <f>'[1]TCE - ANEXO IV - Preencher'!G41</f>
        <v>SMART COMUNICAÇÕES</v>
      </c>
      <c r="F32" s="5" t="str">
        <f>'[1]TCE - ANEXO IV - Preencher'!H41</f>
        <v>S</v>
      </c>
      <c r="G32" s="5" t="str">
        <f>'[1]TCE - ANEXO IV - Preencher'!I41</f>
        <v>N</v>
      </c>
      <c r="H32" s="5" t="str">
        <f>'[1]TCE - ANEXO IV - Preencher'!J41</f>
        <v>423346837</v>
      </c>
      <c r="I32" s="6">
        <f>IF('[1]TCE - ANEXO IV - Preencher'!K41="","",'[1]TCE - ANEXO IV - Preencher'!K41)</f>
        <v>45068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1691.55</v>
      </c>
    </row>
    <row r="33" spans="1:12" s="8" customFormat="1" ht="19.5" customHeight="1" x14ac:dyDescent="0.2">
      <c r="A33" s="3">
        <f>IFERROR(VLOOKUP(B33,'[1]DADOS (OCULTAR)'!$Q$3:$S$135,3,0),"")</f>
        <v>9039744000194</v>
      </c>
      <c r="B33" s="4" t="str">
        <f>'[1]TCE - ANEXO IV - Preencher'!C42</f>
        <v>UPAE ESCADA - CG Nº 021/2022</v>
      </c>
      <c r="C33" s="4" t="str">
        <f>'[1]TCE - ANEXO IV - Preencher'!E42</f>
        <v>5.13 - Água e Esgoto</v>
      </c>
      <c r="D33" s="3" t="str">
        <f>'[1]TCE - ANEXO IV - Preencher'!F42</f>
        <v>09.769.035/0001-64</v>
      </c>
      <c r="E33" s="5" t="str">
        <f>'[1]TCE - ANEXO IV - Preencher'!G42</f>
        <v>COMPESA</v>
      </c>
      <c r="F33" s="5" t="str">
        <f>'[1]TCE - ANEXO IV - Preencher'!H42</f>
        <v>S</v>
      </c>
      <c r="G33" s="5" t="str">
        <f>'[1]TCE - ANEXO IV - Preencher'!I42</f>
        <v>N</v>
      </c>
      <c r="H33" s="5" t="str">
        <f>'[1]TCE - ANEXO IV - Preencher'!J42</f>
        <v>105609986</v>
      </c>
      <c r="I33" s="6">
        <f>IF('[1]TCE - ANEXO IV - Preencher'!K42="","",'[1]TCE - ANEXO IV - Preencher'!K42)</f>
        <v>45051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552.15</v>
      </c>
    </row>
    <row r="34" spans="1:12" s="8" customFormat="1" ht="19.5" customHeight="1" x14ac:dyDescent="0.2">
      <c r="A34" s="3">
        <f>IFERROR(VLOOKUP(B34,'[1]DADOS (OCULTAR)'!$Q$3:$S$135,3,0),"")</f>
        <v>9039744000194</v>
      </c>
      <c r="B34" s="4" t="str">
        <f>'[1]TCE - ANEXO IV - Preencher'!C43</f>
        <v>UPAE ESCADA - CG Nº 021/2022</v>
      </c>
      <c r="C34" s="4" t="str">
        <f>'[1]TCE - ANEXO IV - Preencher'!E43</f>
        <v>5.12 - Energia Elétrica</v>
      </c>
      <c r="D34" s="3" t="str">
        <f>'[1]TCE - ANEXO IV - Preencher'!F43</f>
        <v>10.835.932/0001-08</v>
      </c>
      <c r="E34" s="5" t="str">
        <f>'[1]TCE - ANEXO IV - Preencher'!G43</f>
        <v>CELPE</v>
      </c>
      <c r="F34" s="5" t="str">
        <f>'[1]TCE - ANEXO IV - Preencher'!H43</f>
        <v>S</v>
      </c>
      <c r="G34" s="5" t="str">
        <f>'[1]TCE - ANEXO IV - Preencher'!I43</f>
        <v>N</v>
      </c>
      <c r="H34" s="5" t="str">
        <f>'[1]TCE - ANEXO IV - Preencher'!J43</f>
        <v>256009308</v>
      </c>
      <c r="I34" s="6">
        <f>IF('[1]TCE - ANEXO IV - Preencher'!K43="","",'[1]TCE - ANEXO IV - Preencher'!K43)</f>
        <v>45051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10685.68</v>
      </c>
    </row>
    <row r="35" spans="1:12" s="8" customFormat="1" ht="19.5" customHeight="1" x14ac:dyDescent="0.2">
      <c r="A35" s="3">
        <f>IFERROR(VLOOKUP(B35,'[1]DADOS (OCULTAR)'!$Q$3:$S$135,3,0),"")</f>
        <v>9039744000194</v>
      </c>
      <c r="B35" s="4" t="str">
        <f>'[1]TCE - ANEXO IV - Preencher'!C44</f>
        <v>UPAE ESCADA - CG Nº 021/2022</v>
      </c>
      <c r="C35" s="4" t="str">
        <f>'[1]TCE - ANEXO IV - Preencher'!E44</f>
        <v>5.3 - Locação de Máquinas e Equipamentos</v>
      </c>
      <c r="D35" s="3" t="str">
        <f>'[1]TCE - ANEXO IV - Preencher'!F44</f>
        <v>24.801.362/0001-40</v>
      </c>
      <c r="E35" s="5" t="str">
        <f>'[1]TCE - ANEXO IV - Preencher'!G44</f>
        <v>AMD TECNOLOGIA</v>
      </c>
      <c r="F35" s="5" t="str">
        <f>'[1]TCE - ANEXO IV - Preencher'!H44</f>
        <v>S</v>
      </c>
      <c r="G35" s="5" t="str">
        <f>'[1]TCE - ANEXO IV - Preencher'!I44</f>
        <v>N</v>
      </c>
      <c r="H35" s="5" t="str">
        <f>'[1]TCE - ANEXO IV - Preencher'!J44</f>
        <v>354</v>
      </c>
      <c r="I35" s="6">
        <f>IF('[1]TCE - ANEXO IV - Preencher'!K44="","",'[1]TCE - ANEXO IV - Preencher'!K44)</f>
        <v>45047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9988</v>
      </c>
    </row>
    <row r="36" spans="1:12" s="8" customFormat="1" ht="19.5" customHeight="1" x14ac:dyDescent="0.2">
      <c r="A36" s="3">
        <f>IFERROR(VLOOKUP(B36,'[1]DADOS (OCULTAR)'!$Q$3:$S$135,3,0),"")</f>
        <v>9039744000194</v>
      </c>
      <c r="B36" s="4" t="str">
        <f>'[1]TCE - ANEXO IV - Preencher'!C45</f>
        <v>UPAE ESCADA - CG Nº 021/2022</v>
      </c>
      <c r="C36" s="4" t="str">
        <f>'[1]TCE - ANEXO IV - Preencher'!E45</f>
        <v>5.3 - Locação de Máquinas e Equipamentos</v>
      </c>
      <c r="D36" s="3" t="str">
        <f>'[1]TCE - ANEXO IV - Preencher'!F45</f>
        <v>10.279.299/0001-19</v>
      </c>
      <c r="E36" s="5" t="str">
        <f>'[1]TCE - ANEXO IV - Preencher'!G45</f>
        <v>RGRAPH</v>
      </c>
      <c r="F36" s="5" t="str">
        <f>'[1]TCE - ANEXO IV - Preencher'!H45</f>
        <v>S</v>
      </c>
      <c r="G36" s="5" t="str">
        <f>'[1]TCE - ANEXO IV - Preencher'!I45</f>
        <v>N</v>
      </c>
      <c r="H36" s="5" t="str">
        <f>'[1]TCE - ANEXO IV - Preencher'!J45</f>
        <v>6394</v>
      </c>
      <c r="I36" s="6">
        <f>IF('[1]TCE - ANEXO IV - Preencher'!K45="","",'[1]TCE - ANEXO IV - Preencher'!K45)</f>
        <v>45049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2880</v>
      </c>
    </row>
    <row r="37" spans="1:12" s="8" customFormat="1" ht="19.5" customHeight="1" x14ac:dyDescent="0.2">
      <c r="A37" s="3">
        <f>IFERROR(VLOOKUP(B37,'[1]DADOS (OCULTAR)'!$Q$3:$S$135,3,0),"")</f>
        <v>9039744000194</v>
      </c>
      <c r="B37" s="4" t="str">
        <f>'[1]TCE - ANEXO IV - Preencher'!C46</f>
        <v>UPAE ESCADA - CG Nº 021/2022</v>
      </c>
      <c r="C37" s="4" t="str">
        <f>'[1]TCE - ANEXO IV - Preencher'!E46</f>
        <v>5.3 - Locação de Máquinas e Equipamentos</v>
      </c>
      <c r="D37" s="3" t="str">
        <f>'[1]TCE - ANEXO IV - Preencher'!F46</f>
        <v>26.081.685/0001-31</v>
      </c>
      <c r="E37" s="5" t="str">
        <f>'[1]TCE - ANEXO IV - Preencher'!G46</f>
        <v>CG REFRIGERAÇÃO</v>
      </c>
      <c r="F37" s="5" t="str">
        <f>'[1]TCE - ANEXO IV - Preencher'!H46</f>
        <v>S</v>
      </c>
      <c r="G37" s="5" t="str">
        <f>'[1]TCE - ANEXO IV - Preencher'!I46</f>
        <v>N</v>
      </c>
      <c r="H37" s="5" t="str">
        <f>'[1]TCE - ANEXO IV - Preencher'!J46</f>
        <v>9397</v>
      </c>
      <c r="I37" s="6">
        <f>IF('[1]TCE - ANEXO IV - Preencher'!K46="","",'[1]TCE - ANEXO IV - Preencher'!K46)</f>
        <v>45049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240</v>
      </c>
    </row>
    <row r="38" spans="1:12" s="8" customFormat="1" ht="19.5" customHeight="1" x14ac:dyDescent="0.2">
      <c r="A38" s="3">
        <f>IFERROR(VLOOKUP(B38,'[1]DADOS (OCULTAR)'!$Q$3:$S$135,3,0),"")</f>
        <v>9039744000194</v>
      </c>
      <c r="B38" s="4" t="str">
        <f>'[1]TCE - ANEXO IV - Preencher'!C47</f>
        <v>UPAE ESCADA - CG Nº 021/2022</v>
      </c>
      <c r="C38" s="4" t="str">
        <f>'[1]TCE - ANEXO IV - Preencher'!E47</f>
        <v>5.3 - Locação de Máquinas e Equipamentos</v>
      </c>
      <c r="D38" s="3" t="str">
        <f>'[1]TCE - ANEXO IV - Preencher'!F47</f>
        <v>44.283.333/0005-74</v>
      </c>
      <c r="E38" s="5" t="str">
        <f>'[1]TCE - ANEXO IV - Preencher'!G47</f>
        <v>AS INFORMÁRICA</v>
      </c>
      <c r="F38" s="5" t="str">
        <f>'[1]TCE - ANEXO IV - Preencher'!H47</f>
        <v>S</v>
      </c>
      <c r="G38" s="5" t="str">
        <f>'[1]TCE - ANEXO IV - Preencher'!I47</f>
        <v>N</v>
      </c>
      <c r="H38" s="5" t="str">
        <f>'[1]TCE - ANEXO IV - Preencher'!J47</f>
        <v>20617</v>
      </c>
      <c r="I38" s="6">
        <f>IF('[1]TCE - ANEXO IV - Preencher'!K47="","",'[1]TCE - ANEXO IV - Preencher'!K47)</f>
        <v>45022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1520</v>
      </c>
    </row>
    <row r="39" spans="1:12" s="8" customFormat="1" ht="19.5" customHeight="1" x14ac:dyDescent="0.2">
      <c r="A39" s="3">
        <f>IFERROR(VLOOKUP(B39,'[1]DADOS (OCULTAR)'!$Q$3:$S$135,3,0),"")</f>
        <v>9039744000194</v>
      </c>
      <c r="B39" s="4" t="str">
        <f>'[1]TCE - ANEXO IV - Preencher'!C48</f>
        <v>UPAE ESCADA - CG Nº 021/2022</v>
      </c>
      <c r="C39" s="4" t="str">
        <f>'[1]TCE - ANEXO IV - Preencher'!E48</f>
        <v>5.1 - Locação de Equipamentos Médicos-Hospitalares</v>
      </c>
      <c r="D39" s="3" t="str">
        <f>'[1]TCE - ANEXO IV - Preencher'!F48</f>
        <v>24.050.462/0001-81</v>
      </c>
      <c r="E39" s="5" t="str">
        <f>'[1]TCE - ANEXO IV - Preencher'!G48</f>
        <v>SUPREMA L LIMA SOLUÇÕES</v>
      </c>
      <c r="F39" s="5" t="str">
        <f>'[1]TCE - ANEXO IV - Preencher'!H48</f>
        <v>S</v>
      </c>
      <c r="G39" s="5" t="str">
        <f>'[1]TCE - ANEXO IV - Preencher'!I48</f>
        <v>N</v>
      </c>
      <c r="H39" s="5" t="str">
        <f>'[1]TCE - ANEXO IV - Preencher'!J48</f>
        <v>401</v>
      </c>
      <c r="I39" s="6">
        <f>IF('[1]TCE - ANEXO IV - Preencher'!K48="","",'[1]TCE - ANEXO IV - Preencher'!K48)</f>
        <v>45049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1670</v>
      </c>
    </row>
    <row r="40" spans="1:12" s="8" customFormat="1" ht="19.5" customHeight="1" x14ac:dyDescent="0.2">
      <c r="A40" s="3">
        <f>IFERROR(VLOOKUP(B40,'[1]DADOS (OCULTAR)'!$Q$3:$S$135,3,0),"")</f>
        <v>9039744000194</v>
      </c>
      <c r="B40" s="4" t="str">
        <f>'[1]TCE - ANEXO IV - Preencher'!C49</f>
        <v>UPAE ESCADA - CG Nº 021/2022</v>
      </c>
      <c r="C40" s="4" t="str">
        <f>'[1]TCE - ANEXO IV - Preencher'!E49</f>
        <v>5.19 - Serviços Gráficos, de Encadernação e de Emolduração</v>
      </c>
      <c r="D40" s="3" t="str">
        <f>'[1]TCE - ANEXO IV - Preencher'!F49</f>
        <v>28.787.279/0001-14</v>
      </c>
      <c r="E40" s="5" t="str">
        <f>'[1]TCE - ANEXO IV - Preencher'!G49</f>
        <v>COPYFLEX GRÁFICA DIGITAL LTDA ME</v>
      </c>
      <c r="F40" s="5" t="str">
        <f>'[1]TCE - ANEXO IV - Preencher'!H49</f>
        <v>S</v>
      </c>
      <c r="G40" s="5" t="str">
        <f>'[1]TCE - ANEXO IV - Preencher'!I49</f>
        <v>N</v>
      </c>
      <c r="H40" s="5" t="str">
        <f>'[1]TCE - ANEXO IV - Preencher'!J49</f>
        <v>8736</v>
      </c>
      <c r="I40" s="6">
        <f>IF('[1]TCE - ANEXO IV - Preencher'!K49="","",'[1]TCE - ANEXO IV - Preencher'!K49)</f>
        <v>45034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750</v>
      </c>
    </row>
    <row r="41" spans="1:12" s="8" customFormat="1" ht="19.5" customHeight="1" x14ac:dyDescent="0.2">
      <c r="A41" s="3">
        <f>IFERROR(VLOOKUP(B41,'[1]DADOS (OCULTAR)'!$Q$3:$S$135,3,0),"")</f>
        <v>9039744000194</v>
      </c>
      <c r="B41" s="4" t="str">
        <f>'[1]TCE - ANEXO IV - Preencher'!C50</f>
        <v>UPAE ESCADA - CG Nº 021/2022</v>
      </c>
      <c r="C41" s="4" t="str">
        <f>'[1]TCE - ANEXO IV - Preencher'!E50</f>
        <v>5.19 - Serviços Gráficos, de Encadernação e de Emolduração</v>
      </c>
      <c r="D41" s="3" t="str">
        <f>'[1]TCE - ANEXO IV - Preencher'!F50</f>
        <v>15.183.576/0001-09</v>
      </c>
      <c r="E41" s="5" t="str">
        <f>'[1]TCE - ANEXO IV - Preencher'!G50</f>
        <v xml:space="preserve">ADEMAR GAMA DA SILVA FILHO </v>
      </c>
      <c r="F41" s="5" t="str">
        <f>'[1]TCE - ANEXO IV - Preencher'!H50</f>
        <v>S</v>
      </c>
      <c r="G41" s="5" t="str">
        <f>'[1]TCE - ANEXO IV - Preencher'!I50</f>
        <v>N</v>
      </c>
      <c r="H41" s="5" t="str">
        <f>'[1]TCE - ANEXO IV - Preencher'!J50</f>
        <v>324</v>
      </c>
      <c r="I41" s="6">
        <f>IF('[1]TCE - ANEXO IV - Preencher'!K50="","",'[1]TCE - ANEXO IV - Preencher'!K50)</f>
        <v>45036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99</v>
      </c>
    </row>
    <row r="42" spans="1:12" s="8" customFormat="1" ht="19.5" customHeight="1" x14ac:dyDescent="0.2">
      <c r="A42" s="3">
        <f>IFERROR(VLOOKUP(B42,'[1]DADOS (OCULTAR)'!$Q$3:$S$135,3,0),"")</f>
        <v>9039744000194</v>
      </c>
      <c r="B42" s="4" t="str">
        <f>'[1]TCE - ANEXO IV - Preencher'!C51</f>
        <v>UPAE ESCADA - CG Nº 021/2022</v>
      </c>
      <c r="C42" s="4" t="str">
        <f>'[1]TCE - ANEXO IV - Preencher'!E51</f>
        <v>5.19 - Serviços Gráficos, de Encadernação e de Emolduração</v>
      </c>
      <c r="D42" s="3" t="str">
        <f>'[1]TCE - ANEXO IV - Preencher'!F51</f>
        <v>15.183.576/0001-09</v>
      </c>
      <c r="E42" s="5" t="str">
        <f>'[1]TCE - ANEXO IV - Preencher'!G51</f>
        <v xml:space="preserve">ADEMAR GAMA DA SILVA FILHO </v>
      </c>
      <c r="F42" s="5" t="str">
        <f>'[1]TCE - ANEXO IV - Preencher'!H51</f>
        <v>S</v>
      </c>
      <c r="G42" s="5" t="str">
        <f>'[1]TCE - ANEXO IV - Preencher'!I51</f>
        <v>N</v>
      </c>
      <c r="H42" s="5" t="str">
        <f>'[1]TCE - ANEXO IV - Preencher'!J51</f>
        <v>325</v>
      </c>
      <c r="I42" s="6">
        <f>IF('[1]TCE - ANEXO IV - Preencher'!K51="","",'[1]TCE - ANEXO IV - Preencher'!K51)</f>
        <v>45036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383</v>
      </c>
    </row>
    <row r="43" spans="1:12" s="8" customFormat="1" ht="19.5" customHeight="1" x14ac:dyDescent="0.2">
      <c r="A43" s="3">
        <f>IFERROR(VLOOKUP(B43,'[1]DADOS (OCULTAR)'!$Q$3:$S$135,3,0),"")</f>
        <v>9039744000194</v>
      </c>
      <c r="B43" s="4" t="str">
        <f>'[1]TCE - ANEXO IV - Preencher'!C52</f>
        <v>UPAE ESCADA - CG Nº 021/2022</v>
      </c>
      <c r="C43" s="4" t="str">
        <f>'[1]TCE - ANEXO IV - Preencher'!E52</f>
        <v>5.19 - Serviços Gráficos, de Encadernação e de Emolduração</v>
      </c>
      <c r="D43" s="3" t="str">
        <f>'[1]TCE - ANEXO IV - Preencher'!F52</f>
        <v>22.268.881/0001-69</v>
      </c>
      <c r="E43" s="5" t="str">
        <f>'[1]TCE - ANEXO IV - Preencher'!G52</f>
        <v>ON LINE COMUNICAÇÃO VISUAL LTDA. ME</v>
      </c>
      <c r="F43" s="5" t="str">
        <f>'[1]TCE - ANEXO IV - Preencher'!H52</f>
        <v>S</v>
      </c>
      <c r="G43" s="5" t="str">
        <f>'[1]TCE - ANEXO IV - Preencher'!I52</f>
        <v>N</v>
      </c>
      <c r="H43" s="5" t="str">
        <f>'[1]TCE - ANEXO IV - Preencher'!J52</f>
        <v>2680</v>
      </c>
      <c r="I43" s="6">
        <f>IF('[1]TCE - ANEXO IV - Preencher'!K52="","",'[1]TCE - ANEXO IV - Preencher'!K52)</f>
        <v>45033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18</v>
      </c>
    </row>
    <row r="44" spans="1:12" s="8" customFormat="1" ht="19.5" customHeight="1" x14ac:dyDescent="0.2">
      <c r="A44" s="3">
        <f>IFERROR(VLOOKUP(B44,'[1]DADOS (OCULTAR)'!$Q$3:$S$135,3,0),"")</f>
        <v>9039744000194</v>
      </c>
      <c r="B44" s="4" t="str">
        <f>'[1]TCE - ANEXO IV - Preencher'!C53</f>
        <v>UPAE ESCADA - CG Nº 021/2022</v>
      </c>
      <c r="C44" s="4" t="str">
        <f>'[1]TCE - ANEXO IV - Preencher'!E53</f>
        <v>5.20 - Serviços Judicíarios e Cartoriais</v>
      </c>
      <c r="D44" s="3" t="str">
        <f>'[1]TCE - ANEXO IV - Preencher'!F53</f>
        <v>09.039.744/0001-94</v>
      </c>
      <c r="E44" s="5" t="str">
        <f>'[1]TCE - ANEXO IV - Preencher'!G53</f>
        <v>DESPESAS CARTORIAIS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>
        <f>IF('[1]TCE - ANEXO IV - Preencher'!K53="","",'[1]TCE - ANEXO IV - Preencher'!K53)</f>
        <v>45035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12.9</v>
      </c>
    </row>
    <row r="45" spans="1:12" s="8" customFormat="1" ht="19.5" customHeight="1" x14ac:dyDescent="0.2">
      <c r="A45" s="3">
        <f>IFERROR(VLOOKUP(B45,'[1]DADOS (OCULTAR)'!$Q$3:$S$135,3,0),"")</f>
        <v>9039744000194</v>
      </c>
      <c r="B45" s="4" t="str">
        <f>'[1]TCE - ANEXO IV - Preencher'!C54</f>
        <v>UPAE ESCADA - CG Nº 021/2022</v>
      </c>
      <c r="C45" s="4" t="str">
        <f>'[1]TCE - ANEXO IV - Preencher'!E54</f>
        <v>4.99 - Outros Serviços de Terceiros Pessoa Física</v>
      </c>
      <c r="D45" s="3">
        <f>'[1]TCE - ANEXO IV - Preencher'!F54</f>
        <v>10082256497</v>
      </c>
      <c r="E45" s="5" t="str">
        <f>'[1]TCE - ANEXO IV - Preencher'!G54</f>
        <v>MARIA SIMONE - GASOLINA</v>
      </c>
      <c r="F45" s="5" t="str">
        <f>'[1]TCE - ANEXO IV - Preencher'!H54</f>
        <v>S</v>
      </c>
      <c r="G45" s="5" t="str">
        <f>'[1]TCE - ANEXO IV - Preencher'!I54</f>
        <v>N</v>
      </c>
      <c r="H45" s="5">
        <f>'[1]TCE - ANEXO IV - Preencher'!J54</f>
        <v>0</v>
      </c>
      <c r="I45" s="6">
        <f>IF('[1]TCE - ANEXO IV - Preencher'!K54="","",'[1]TCE - ANEXO IV - Preencher'!K54)</f>
        <v>45028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79.98</v>
      </c>
    </row>
    <row r="46" spans="1:12" s="8" customFormat="1" ht="19.5" customHeight="1" x14ac:dyDescent="0.2">
      <c r="A46" s="3">
        <f>IFERROR(VLOOKUP(B46,'[1]DADOS (OCULTAR)'!$Q$3:$S$135,3,0),"")</f>
        <v>9039744000194</v>
      </c>
      <c r="B46" s="4" t="str">
        <f>'[1]TCE - ANEXO IV - Preencher'!C55</f>
        <v>UPAE ESCADA - CG Nº 021/2022</v>
      </c>
      <c r="C46" s="4" t="str">
        <f>'[1]TCE - ANEXO IV - Preencher'!E55</f>
        <v>5.16 - Serviços Médico-Hospitalares, Odotonlogia e Laboratoriais</v>
      </c>
      <c r="D46" s="3" t="str">
        <f>'[1]TCE - ANEXO IV - Preencher'!F55</f>
        <v>33.115.827/0001-08</v>
      </c>
      <c r="E46" s="5" t="str">
        <f>'[1]TCE - ANEXO IV - Preencher'!G55</f>
        <v>FORMED SERVIÇOS MEDICOS LTDA</v>
      </c>
      <c r="F46" s="5" t="str">
        <f>'[1]TCE - ANEXO IV - Preencher'!H55</f>
        <v>S</v>
      </c>
      <c r="G46" s="5" t="str">
        <f>'[1]TCE - ANEXO IV - Preencher'!I55</f>
        <v>N</v>
      </c>
      <c r="H46" s="5" t="str">
        <f>'[1]TCE - ANEXO IV - Preencher'!J55</f>
        <v>500</v>
      </c>
      <c r="I46" s="6">
        <f>IF('[1]TCE - ANEXO IV - Preencher'!K55="","",'[1]TCE - ANEXO IV - Preencher'!K55)</f>
        <v>45049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5280</v>
      </c>
    </row>
    <row r="47" spans="1:12" s="8" customFormat="1" ht="19.5" customHeight="1" x14ac:dyDescent="0.2">
      <c r="A47" s="3">
        <f>IFERROR(VLOOKUP(B47,'[1]DADOS (OCULTAR)'!$Q$3:$S$135,3,0),"")</f>
        <v>9039744000194</v>
      </c>
      <c r="B47" s="4" t="str">
        <f>'[1]TCE - ANEXO IV - Preencher'!C56</f>
        <v>UPAE ESCADA - CG Nº 021/2022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>21.185.366/0001-52</v>
      </c>
      <c r="E47" s="5" t="str">
        <f>'[1]TCE - ANEXO IV - Preencher'!G56</f>
        <v>CLINICORDIS LTDA ME</v>
      </c>
      <c r="F47" s="5" t="str">
        <f>'[1]TCE - ANEXO IV - Preencher'!H56</f>
        <v>S</v>
      </c>
      <c r="G47" s="5" t="str">
        <f>'[1]TCE - ANEXO IV - Preencher'!I56</f>
        <v>N</v>
      </c>
      <c r="H47" s="5" t="str">
        <f>'[1]TCE - ANEXO IV - Preencher'!J56</f>
        <v>186</v>
      </c>
      <c r="I47" s="6">
        <f>IF('[1]TCE - ANEXO IV - Preencher'!K56="","",'[1]TCE - ANEXO IV - Preencher'!K56)</f>
        <v>45050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5280</v>
      </c>
    </row>
    <row r="48" spans="1:12" s="8" customFormat="1" ht="19.5" customHeight="1" x14ac:dyDescent="0.2">
      <c r="A48" s="3">
        <f>IFERROR(VLOOKUP(B48,'[1]DADOS (OCULTAR)'!$Q$3:$S$135,3,0),"")</f>
        <v>9039744000194</v>
      </c>
      <c r="B48" s="4" t="str">
        <f>'[1]TCE - ANEXO IV - Preencher'!C57</f>
        <v>UPAE ESCADA - CG Nº 021/2022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>28.943.994/0001-07</v>
      </c>
      <c r="E48" s="5" t="str">
        <f>'[1]TCE - ANEXO IV - Preencher'!G57</f>
        <v>DWL SERVIÇOS MEDICOS LTDA</v>
      </c>
      <c r="F48" s="5" t="str">
        <f>'[1]TCE - ANEXO IV - Preencher'!H57</f>
        <v>S</v>
      </c>
      <c r="G48" s="5" t="str">
        <f>'[1]TCE - ANEXO IV - Preencher'!I57</f>
        <v>N</v>
      </c>
      <c r="H48" s="5" t="str">
        <f>'[1]TCE - ANEXO IV - Preencher'!J57</f>
        <v>674</v>
      </c>
      <c r="I48" s="6">
        <f>IF('[1]TCE - ANEXO IV - Preencher'!K57="","",'[1]TCE - ANEXO IV - Preencher'!K57)</f>
        <v>45054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5280</v>
      </c>
    </row>
    <row r="49" spans="1:12" s="8" customFormat="1" ht="19.5" customHeight="1" x14ac:dyDescent="0.2">
      <c r="A49" s="3">
        <f>IFERROR(VLOOKUP(B49,'[1]DADOS (OCULTAR)'!$Q$3:$S$135,3,0),"")</f>
        <v>9039744000194</v>
      </c>
      <c r="B49" s="4" t="str">
        <f>'[1]TCE - ANEXO IV - Preencher'!C58</f>
        <v>UPAE ESCADA - CG Nº 021/2022</v>
      </c>
      <c r="C49" s="4" t="str">
        <f>'[1]TCE - ANEXO IV - Preencher'!E58</f>
        <v>5.16 - Serviços Médico-Hospitalares, Odotonlogia e Laboratoriais</v>
      </c>
      <c r="D49" s="3" t="str">
        <f>'[1]TCE - ANEXO IV - Preencher'!F58</f>
        <v>27.011.871/0001-67</v>
      </c>
      <c r="E49" s="5" t="str">
        <f>'[1]TCE - ANEXO IV - Preencher'!G58</f>
        <v>UROLOGIA ESTADO DE PERNAMBUCO LTDA</v>
      </c>
      <c r="F49" s="5" t="str">
        <f>'[1]TCE - ANEXO IV - Preencher'!H58</f>
        <v>S</v>
      </c>
      <c r="G49" s="5" t="str">
        <f>'[1]TCE - ANEXO IV - Preencher'!I58</f>
        <v>N</v>
      </c>
      <c r="H49" s="5" t="str">
        <f>'[1]TCE - ANEXO IV - Preencher'!J58</f>
        <v>911</v>
      </c>
      <c r="I49" s="6">
        <f>IF('[1]TCE - ANEXO IV - Preencher'!K58="","",'[1]TCE - ANEXO IV - Preencher'!K58)</f>
        <v>45049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7920</v>
      </c>
    </row>
    <row r="50" spans="1:12" s="8" customFormat="1" ht="19.5" customHeight="1" x14ac:dyDescent="0.2">
      <c r="A50" s="3">
        <f>IFERROR(VLOOKUP(B50,'[1]DADOS (OCULTAR)'!$Q$3:$S$135,3,0),"")</f>
        <v>9039744000194</v>
      </c>
      <c r="B50" s="4" t="str">
        <f>'[1]TCE - ANEXO IV - Preencher'!C59</f>
        <v>UPAE ESCADA - CG Nº 021/2022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>46.999.480/0001-47</v>
      </c>
      <c r="E50" s="5" t="str">
        <f>'[1]TCE - ANEXO IV - Preencher'!G59</f>
        <v>SIMONE AUGUSTA ATIVIDADES MÉDICAS LTDA</v>
      </c>
      <c r="F50" s="5" t="str">
        <f>'[1]TCE - ANEXO IV - Preencher'!H59</f>
        <v>S</v>
      </c>
      <c r="G50" s="5" t="str">
        <f>'[1]TCE - ANEXO IV - Preencher'!I59</f>
        <v>N</v>
      </c>
      <c r="H50" s="5" t="str">
        <f>'[1]TCE - ANEXO IV - Preencher'!J59</f>
        <v>33</v>
      </c>
      <c r="I50" s="6">
        <f>IF('[1]TCE - ANEXO IV - Preencher'!K59="","",'[1]TCE - ANEXO IV - Preencher'!K59)</f>
        <v>45049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5280</v>
      </c>
    </row>
    <row r="51" spans="1:12" s="8" customFormat="1" ht="19.5" customHeight="1" x14ac:dyDescent="0.2">
      <c r="A51" s="3">
        <f>IFERROR(VLOOKUP(B51,'[1]DADOS (OCULTAR)'!$Q$3:$S$135,3,0),"")</f>
        <v>9039744000194</v>
      </c>
      <c r="B51" s="4" t="str">
        <f>'[1]TCE - ANEXO IV - Preencher'!C60</f>
        <v>UPAE ESCADA - CG Nº 021/2022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>29.266.040/0001-61</v>
      </c>
      <c r="E51" s="5" t="str">
        <f>'[1]TCE - ANEXO IV - Preencher'!G60</f>
        <v>DGI SERVIÇOS MEDICOS E HOSPITALAR LTDA</v>
      </c>
      <c r="F51" s="5" t="str">
        <f>'[1]TCE - ANEXO IV - Preencher'!H60</f>
        <v>S</v>
      </c>
      <c r="G51" s="5" t="str">
        <f>'[1]TCE - ANEXO IV - Preencher'!I60</f>
        <v>N</v>
      </c>
      <c r="H51" s="5" t="str">
        <f>'[1]TCE - ANEXO IV - Preencher'!J60</f>
        <v>71</v>
      </c>
      <c r="I51" s="6">
        <f>IF('[1]TCE - ANEXO IV - Preencher'!K60="","",'[1]TCE - ANEXO IV - Preencher'!K60)</f>
        <v>45056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10560</v>
      </c>
    </row>
    <row r="52" spans="1:12" s="8" customFormat="1" ht="19.5" customHeight="1" x14ac:dyDescent="0.2">
      <c r="A52" s="3">
        <f>IFERROR(VLOOKUP(B52,'[1]DADOS (OCULTAR)'!$Q$3:$S$135,3,0),"")</f>
        <v>9039744000194</v>
      </c>
      <c r="B52" s="4" t="str">
        <f>'[1]TCE - ANEXO IV - Preencher'!C61</f>
        <v>UPAE ESCADA - CG Nº 021/2022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29.266.040/0001-61</v>
      </c>
      <c r="E52" s="5" t="str">
        <f>'[1]TCE - ANEXO IV - Preencher'!G61</f>
        <v>DGI SERVIÇOS MEDICOS E HOSPITALAR LTDA</v>
      </c>
      <c r="F52" s="5" t="str">
        <f>'[1]TCE - ANEXO IV - Preencher'!H61</f>
        <v>S</v>
      </c>
      <c r="G52" s="5" t="str">
        <f>'[1]TCE - ANEXO IV - Preencher'!I61</f>
        <v>N</v>
      </c>
      <c r="H52" s="5" t="str">
        <f>'[1]TCE - ANEXO IV - Preencher'!J61</f>
        <v>70</v>
      </c>
      <c r="I52" s="6">
        <f>IF('[1]TCE - ANEXO IV - Preencher'!K61="","",'[1]TCE - ANEXO IV - Preencher'!K61)</f>
        <v>45054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2640</v>
      </c>
    </row>
    <row r="53" spans="1:12" s="8" customFormat="1" ht="19.5" customHeight="1" x14ac:dyDescent="0.2">
      <c r="A53" s="3">
        <f>IFERROR(VLOOKUP(B53,'[1]DADOS (OCULTAR)'!$Q$3:$S$135,3,0),"")</f>
        <v>9039744000194</v>
      </c>
      <c r="B53" s="4" t="str">
        <f>'[1]TCE - ANEXO IV - Preencher'!C62</f>
        <v>UPAE ESCADA - CG Nº 021/2022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32.352.786/0001-00</v>
      </c>
      <c r="E53" s="5" t="str">
        <f>'[1]TCE - ANEXO IV - Preencher'!G62</f>
        <v>CAMILLA LINS E LUCIANO MOREIRA SERVIÇOS MEDICOS LTDA</v>
      </c>
      <c r="F53" s="5" t="str">
        <f>'[1]TCE - ANEXO IV - Preencher'!H62</f>
        <v>S</v>
      </c>
      <c r="G53" s="5" t="str">
        <f>'[1]TCE - ANEXO IV - Preencher'!I62</f>
        <v>N</v>
      </c>
      <c r="H53" s="5" t="str">
        <f>'[1]TCE - ANEXO IV - Preencher'!J62</f>
        <v>111</v>
      </c>
      <c r="I53" s="6">
        <f>IF('[1]TCE - ANEXO IV - Preencher'!K62="","",'[1]TCE - ANEXO IV - Preencher'!K62)</f>
        <v>45054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5280</v>
      </c>
    </row>
    <row r="54" spans="1:12" s="8" customFormat="1" ht="19.5" customHeight="1" x14ac:dyDescent="0.2">
      <c r="A54" s="3">
        <f>IFERROR(VLOOKUP(B54,'[1]DADOS (OCULTAR)'!$Q$3:$S$135,3,0),"")</f>
        <v>9039744000194</v>
      </c>
      <c r="B54" s="4" t="str">
        <f>'[1]TCE - ANEXO IV - Preencher'!C63</f>
        <v>UPAE ESCADA - CG Nº 021/2022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>24.881.506/0001-15</v>
      </c>
      <c r="E54" s="5" t="str">
        <f>'[1]TCE - ANEXO IV - Preencher'!G63</f>
        <v>MEDICANDO ATENDIMENTO MEDICO ESPECIALIZADO LTDA ME</v>
      </c>
      <c r="F54" s="5" t="str">
        <f>'[1]TCE - ANEXO IV - Preencher'!H63</f>
        <v>S</v>
      </c>
      <c r="G54" s="5" t="str">
        <f>'[1]TCE - ANEXO IV - Preencher'!I63</f>
        <v>N</v>
      </c>
      <c r="H54" s="5" t="str">
        <f>'[1]TCE - ANEXO IV - Preencher'!J63</f>
        <v>123</v>
      </c>
      <c r="I54" s="6">
        <f>IF('[1]TCE - ANEXO IV - Preencher'!K63="","",'[1]TCE - ANEXO IV - Preencher'!K63)</f>
        <v>45054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10560</v>
      </c>
    </row>
    <row r="55" spans="1:12" s="8" customFormat="1" ht="19.5" customHeight="1" x14ac:dyDescent="0.2">
      <c r="A55" s="3">
        <f>IFERROR(VLOOKUP(B55,'[1]DADOS (OCULTAR)'!$Q$3:$S$135,3,0),"")</f>
        <v>9039744000194</v>
      </c>
      <c r="B55" s="4" t="str">
        <f>'[1]TCE - ANEXO IV - Preencher'!C64</f>
        <v>UPAE ESCADA - CG Nº 021/2022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24.881.506/0001-15</v>
      </c>
      <c r="E55" s="5" t="str">
        <f>'[1]TCE - ANEXO IV - Preencher'!G64</f>
        <v>MEDICANDO ATENDIMENTO MEDICO ESPECIALIZADO LTDA ME</v>
      </c>
      <c r="F55" s="5" t="str">
        <f>'[1]TCE - ANEXO IV - Preencher'!H64</f>
        <v>S</v>
      </c>
      <c r="G55" s="5" t="str">
        <f>'[1]TCE - ANEXO IV - Preencher'!I64</f>
        <v>N</v>
      </c>
      <c r="H55" s="5" t="str">
        <f>'[1]TCE - ANEXO IV - Preencher'!J64</f>
        <v>121</v>
      </c>
      <c r="I55" s="6">
        <f>IF('[1]TCE - ANEXO IV - Preencher'!K64="","",'[1]TCE - ANEXO IV - Preencher'!K64)</f>
        <v>45054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7920</v>
      </c>
    </row>
    <row r="56" spans="1:12" s="8" customFormat="1" ht="19.5" customHeight="1" x14ac:dyDescent="0.2">
      <c r="A56" s="3">
        <f>IFERROR(VLOOKUP(B56,'[1]DADOS (OCULTAR)'!$Q$3:$S$135,3,0),"")</f>
        <v>9039744000194</v>
      </c>
      <c r="B56" s="4" t="str">
        <f>'[1]TCE - ANEXO IV - Preencher'!C65</f>
        <v>UPAE ESCADA - CG Nº 021/2022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>24.881.506/0001-15</v>
      </c>
      <c r="E56" s="5" t="str">
        <f>'[1]TCE - ANEXO IV - Preencher'!G65</f>
        <v>MEDICANDO ATENDIMENTO MEDICO ESPECIALIZADO LTDA ME</v>
      </c>
      <c r="F56" s="5" t="str">
        <f>'[1]TCE - ANEXO IV - Preencher'!H65</f>
        <v>S</v>
      </c>
      <c r="G56" s="5" t="str">
        <f>'[1]TCE - ANEXO IV - Preencher'!I65</f>
        <v>N</v>
      </c>
      <c r="H56" s="5" t="str">
        <f>'[1]TCE - ANEXO IV - Preencher'!J65</f>
        <v>122</v>
      </c>
      <c r="I56" s="6">
        <f>IF('[1]TCE - ANEXO IV - Preencher'!K65="","",'[1]TCE - ANEXO IV - Preencher'!K65)</f>
        <v>45054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5280</v>
      </c>
    </row>
    <row r="57" spans="1:12" s="8" customFormat="1" ht="19.5" customHeight="1" x14ac:dyDescent="0.2">
      <c r="A57" s="3">
        <f>IFERROR(VLOOKUP(B57,'[1]DADOS (OCULTAR)'!$Q$3:$S$135,3,0),"")</f>
        <v>9039744000194</v>
      </c>
      <c r="B57" s="4" t="str">
        <f>'[1]TCE - ANEXO IV - Preencher'!C66</f>
        <v>UPAE ESCADA - CG Nº 021/2022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24.881.506/0001-15</v>
      </c>
      <c r="E57" s="5" t="str">
        <f>'[1]TCE - ANEXO IV - Preencher'!G66</f>
        <v>MEDICANDO ATENDIMENTO MEDICO ESPECIALIZADO LTDA ME</v>
      </c>
      <c r="F57" s="5" t="str">
        <f>'[1]TCE - ANEXO IV - Preencher'!H66</f>
        <v>S</v>
      </c>
      <c r="G57" s="5" t="str">
        <f>'[1]TCE - ANEXO IV - Preencher'!I66</f>
        <v>N</v>
      </c>
      <c r="H57" s="5" t="str">
        <f>'[1]TCE - ANEXO IV - Preencher'!J66</f>
        <v>119</v>
      </c>
      <c r="I57" s="6">
        <f>IF('[1]TCE - ANEXO IV - Preencher'!K66="","",'[1]TCE - ANEXO IV - Preencher'!K66)</f>
        <v>45054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5280</v>
      </c>
    </row>
    <row r="58" spans="1:12" s="8" customFormat="1" ht="19.5" customHeight="1" x14ac:dyDescent="0.2">
      <c r="A58" s="3">
        <f>IFERROR(VLOOKUP(B58,'[1]DADOS (OCULTAR)'!$Q$3:$S$135,3,0),"")</f>
        <v>9039744000194</v>
      </c>
      <c r="B58" s="4" t="str">
        <f>'[1]TCE - ANEXO IV - Preencher'!C67</f>
        <v>UPAE ESCADA - CG Nº 021/2022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>24.881.506/0001-15</v>
      </c>
      <c r="E58" s="5" t="str">
        <f>'[1]TCE - ANEXO IV - Preencher'!G67</f>
        <v>MEDICANDO ATENDIMENTO MEDICO ESPECIALIZADO LTDA ME</v>
      </c>
      <c r="F58" s="5" t="str">
        <f>'[1]TCE - ANEXO IV - Preencher'!H67</f>
        <v>S</v>
      </c>
      <c r="G58" s="5" t="str">
        <f>'[1]TCE - ANEXO IV - Preencher'!I67</f>
        <v>N</v>
      </c>
      <c r="H58" s="5" t="str">
        <f>'[1]TCE - ANEXO IV - Preencher'!J67</f>
        <v>120</v>
      </c>
      <c r="I58" s="6">
        <f>IF('[1]TCE - ANEXO IV - Preencher'!K67="","",'[1]TCE - ANEXO IV - Preencher'!K67)</f>
        <v>45068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6600</v>
      </c>
    </row>
    <row r="59" spans="1:12" s="8" customFormat="1" ht="19.5" customHeight="1" x14ac:dyDescent="0.2">
      <c r="A59" s="3">
        <f>IFERROR(VLOOKUP(B59,'[1]DADOS (OCULTAR)'!$Q$3:$S$135,3,0),"")</f>
        <v>9039744000194</v>
      </c>
      <c r="B59" s="4" t="str">
        <f>'[1]TCE - ANEXO IV - Preencher'!C68</f>
        <v>UPAE ESCADA - CG Nº 021/2022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>02.682.238/0001-70</v>
      </c>
      <c r="E59" s="5" t="str">
        <f>'[1]TCE - ANEXO IV - Preencher'!G68</f>
        <v>CENTRO CLÍNICO PROF. ÉLCIO LIMA</v>
      </c>
      <c r="F59" s="5" t="str">
        <f>'[1]TCE - ANEXO IV - Preencher'!H68</f>
        <v>S</v>
      </c>
      <c r="G59" s="5" t="str">
        <f>'[1]TCE - ANEXO IV - Preencher'!I68</f>
        <v>N</v>
      </c>
      <c r="H59" s="5" t="str">
        <f>'[1]TCE - ANEXO IV - Preencher'!J68</f>
        <v>785</v>
      </c>
      <c r="I59" s="6">
        <f>IF('[1]TCE - ANEXO IV - Preencher'!K68="","",'[1]TCE - ANEXO IV - Preencher'!K68)</f>
        <v>45050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5280</v>
      </c>
    </row>
    <row r="60" spans="1:12" s="8" customFormat="1" ht="19.5" customHeight="1" x14ac:dyDescent="0.2">
      <c r="A60" s="3">
        <f>IFERROR(VLOOKUP(B60,'[1]DADOS (OCULTAR)'!$Q$3:$S$135,3,0),"")</f>
        <v>9039744000194</v>
      </c>
      <c r="B60" s="4" t="str">
        <f>'[1]TCE - ANEXO IV - Preencher'!C69</f>
        <v>UPAE ESCADA - CG Nº 021/2022</v>
      </c>
      <c r="C60" s="4" t="str">
        <f>'[1]TCE - ANEXO IV - Preencher'!E69</f>
        <v>5.16 - Serviços Médico-Hospitalares, Odotonlogia e Laboratoriais</v>
      </c>
      <c r="D60" s="3" t="str">
        <f>'[1]TCE - ANEXO IV - Preencher'!F69</f>
        <v>15.442.310/0001-33</v>
      </c>
      <c r="E60" s="5" t="str">
        <f>'[1]TCE - ANEXO IV - Preencher'!G69</f>
        <v>CARDIOSAUDE SERVIÇOS MÉDICOS LTDA</v>
      </c>
      <c r="F60" s="5" t="str">
        <f>'[1]TCE - ANEXO IV - Preencher'!H69</f>
        <v>S</v>
      </c>
      <c r="G60" s="5" t="str">
        <f>'[1]TCE - ANEXO IV - Preencher'!I69</f>
        <v>N</v>
      </c>
      <c r="H60" s="5" t="str">
        <f>'[1]TCE - ANEXO IV - Preencher'!J69</f>
        <v>684</v>
      </c>
      <c r="I60" s="6">
        <f>IF('[1]TCE - ANEXO IV - Preencher'!K69="","",'[1]TCE - ANEXO IV - Preencher'!K69)</f>
        <v>45054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5280</v>
      </c>
    </row>
    <row r="61" spans="1:12" s="8" customFormat="1" ht="19.5" customHeight="1" x14ac:dyDescent="0.2">
      <c r="A61" s="3">
        <f>IFERROR(VLOOKUP(B61,'[1]DADOS (OCULTAR)'!$Q$3:$S$135,3,0),"")</f>
        <v>9039744000194</v>
      </c>
      <c r="B61" s="4" t="str">
        <f>'[1]TCE - ANEXO IV - Preencher'!C70</f>
        <v>UPAE ESCADA - CG Nº 021/2022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15.442.310/0001-33</v>
      </c>
      <c r="E61" s="5" t="str">
        <f>'[1]TCE - ANEXO IV - Preencher'!G70</f>
        <v>CARDIOSAUDE SERVIÇOS MÉDICOS LTDA</v>
      </c>
      <c r="F61" s="5" t="str">
        <f>'[1]TCE - ANEXO IV - Preencher'!H70</f>
        <v>S</v>
      </c>
      <c r="G61" s="5" t="str">
        <f>'[1]TCE - ANEXO IV - Preencher'!I70</f>
        <v>N</v>
      </c>
      <c r="H61" s="5" t="str">
        <f>'[1]TCE - ANEXO IV - Preencher'!J70</f>
        <v>685</v>
      </c>
      <c r="I61" s="6">
        <f>IF('[1]TCE - ANEXO IV - Preencher'!K70="","",'[1]TCE - ANEXO IV - Preencher'!K70)</f>
        <v>45054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5280</v>
      </c>
    </row>
    <row r="62" spans="1:12" s="8" customFormat="1" ht="19.5" customHeight="1" x14ac:dyDescent="0.2">
      <c r="A62" s="3">
        <f>IFERROR(VLOOKUP(B62,'[1]DADOS (OCULTAR)'!$Q$3:$S$135,3,0),"")</f>
        <v>9039744000194</v>
      </c>
      <c r="B62" s="4" t="str">
        <f>'[1]TCE - ANEXO IV - Preencher'!C71</f>
        <v>UPAE ESCADA - CG Nº 021/2022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29.870.479/0001-07</v>
      </c>
      <c r="E62" s="5" t="str">
        <f>'[1]TCE - ANEXO IV - Preencher'!G71</f>
        <v>CARDIOMETABOLICO SERVIÇOS MEDICOS LTDA</v>
      </c>
      <c r="F62" s="5" t="str">
        <f>'[1]TCE - ANEXO IV - Preencher'!H71</f>
        <v>S</v>
      </c>
      <c r="G62" s="5" t="str">
        <f>'[1]TCE - ANEXO IV - Preencher'!I71</f>
        <v>N</v>
      </c>
      <c r="H62" s="5" t="str">
        <f>'[1]TCE - ANEXO IV - Preencher'!J71</f>
        <v>1507</v>
      </c>
      <c r="I62" s="6">
        <f>IF('[1]TCE - ANEXO IV - Preencher'!K71="","",'[1]TCE - ANEXO IV - Preencher'!K71)</f>
        <v>45062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7920</v>
      </c>
    </row>
    <row r="63" spans="1:12" s="8" customFormat="1" ht="19.5" customHeight="1" x14ac:dyDescent="0.2">
      <c r="A63" s="3">
        <f>IFERROR(VLOOKUP(B63,'[1]DADOS (OCULTAR)'!$Q$3:$S$135,3,0),"")</f>
        <v>9039744000194</v>
      </c>
      <c r="B63" s="4" t="str">
        <f>'[1]TCE - ANEXO IV - Preencher'!C72</f>
        <v>UPAE ESCADA - CG Nº 021/2022</v>
      </c>
      <c r="C63" s="4" t="str">
        <f>'[1]TCE - ANEXO IV - Preencher'!E72</f>
        <v>5.16 - Serviços Médico-Hospitalares, Odotonlogia e Laboratoriais</v>
      </c>
      <c r="D63" s="3" t="str">
        <f>'[1]TCE - ANEXO IV - Preencher'!F72</f>
        <v>08.703.825/0001-84</v>
      </c>
      <c r="E63" s="5" t="str">
        <f>'[1]TCE - ANEXO IV - Preencher'!G72</f>
        <v>TELEPACS DIAGNOSTICO POR IMAGEM LTDA</v>
      </c>
      <c r="F63" s="5" t="str">
        <f>'[1]TCE - ANEXO IV - Preencher'!H72</f>
        <v>S</v>
      </c>
      <c r="G63" s="5" t="str">
        <f>'[1]TCE - ANEXO IV - Preencher'!I72</f>
        <v>N</v>
      </c>
      <c r="H63" s="5" t="str">
        <f>'[1]TCE - ANEXO IV - Preencher'!J72</f>
        <v>13268</v>
      </c>
      <c r="I63" s="6">
        <f>IF('[1]TCE - ANEXO IV - Preencher'!K72="","",'[1]TCE - ANEXO IV - Preencher'!K72)</f>
        <v>45049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2884</v>
      </c>
    </row>
    <row r="64" spans="1:12" s="8" customFormat="1" ht="19.5" customHeight="1" x14ac:dyDescent="0.2">
      <c r="A64" s="3">
        <f>IFERROR(VLOOKUP(B64,'[1]DADOS (OCULTAR)'!$Q$3:$S$135,3,0),"")</f>
        <v>9039744000194</v>
      </c>
      <c r="B64" s="4" t="str">
        <f>'[1]TCE - ANEXO IV - Preencher'!C73</f>
        <v>UPAE ESCADA - CG Nº 021/2022</v>
      </c>
      <c r="C64" s="4" t="str">
        <f>'[1]TCE - ANEXO IV - Preencher'!E73</f>
        <v>5.16 - Serviços Médico-Hospitalares, Odotonlogia e Laboratoriais</v>
      </c>
      <c r="D64" s="3" t="str">
        <f>'[1]TCE - ANEXO IV - Preencher'!F73</f>
        <v>04.539.279/0162-11</v>
      </c>
      <c r="E64" s="5" t="str">
        <f>'[1]TCE - ANEXO IV - Preencher'!G73</f>
        <v>CIENTIFICALAB</v>
      </c>
      <c r="F64" s="5" t="str">
        <f>'[1]TCE - ANEXO IV - Preencher'!H73</f>
        <v>S</v>
      </c>
      <c r="G64" s="5" t="str">
        <f>'[1]TCE - ANEXO IV - Preencher'!I73</f>
        <v>N</v>
      </c>
      <c r="H64" s="5" t="str">
        <f>'[1]TCE - ANEXO IV - Preencher'!J73</f>
        <v>171</v>
      </c>
      <c r="I64" s="6">
        <f>IF('[1]TCE - ANEXO IV - Preencher'!K73="","",'[1]TCE - ANEXO IV - Preencher'!K73)</f>
        <v>45054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12204.85</v>
      </c>
    </row>
    <row r="65" spans="1:12" s="8" customFormat="1" ht="19.5" customHeight="1" x14ac:dyDescent="0.2">
      <c r="A65" s="3">
        <f>IFERROR(VLOOKUP(B65,'[1]DADOS (OCULTAR)'!$Q$3:$S$135,3,0),"")</f>
        <v>9039744000194</v>
      </c>
      <c r="B65" s="4" t="str">
        <f>'[1]TCE - ANEXO IV - Preencher'!C74</f>
        <v>UPAE ESCADA - CG Nº 021/2022</v>
      </c>
      <c r="C65" s="4" t="str">
        <f>'[1]TCE - ANEXO IV - Preencher'!E74</f>
        <v>4.6 - Serviços de Profissionais de Saúde</v>
      </c>
      <c r="D65" s="3">
        <f>'[1]TCE - ANEXO IV - Preencher'!F74</f>
        <v>8438562469</v>
      </c>
      <c r="E65" s="5" t="str">
        <f>'[1]TCE - ANEXO IV - Preencher'!G74</f>
        <v xml:space="preserve">ARTHUR COSTA INOJOSA 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5820</v>
      </c>
    </row>
    <row r="66" spans="1:12" s="8" customFormat="1" ht="19.5" customHeight="1" x14ac:dyDescent="0.2">
      <c r="A66" s="3">
        <f>IFERROR(VLOOKUP(B66,'[1]DADOS (OCULTAR)'!$Q$3:$S$135,3,0),"")</f>
        <v>9039744000194</v>
      </c>
      <c r="B66" s="4" t="str">
        <f>'[1]TCE - ANEXO IV - Preencher'!C75</f>
        <v>UPAE ESCADA - CG Nº 021/2022</v>
      </c>
      <c r="C66" s="4" t="str">
        <f>'[1]TCE - ANEXO IV - Preencher'!E75</f>
        <v>4.6 - Serviços de Profissionais de Saúde</v>
      </c>
      <c r="D66" s="3" t="str">
        <f>'[1]TCE - ANEXO IV - Preencher'!F75</f>
        <v>075.078.834-85</v>
      </c>
      <c r="E66" s="5" t="str">
        <f>'[1]TCE - ANEXO IV - Preencher'!G75</f>
        <v>ALFREDO HENRIQUE CECILIO MARINS SANTOS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2640</v>
      </c>
    </row>
    <row r="67" spans="1:12" s="8" customFormat="1" ht="19.5" customHeight="1" x14ac:dyDescent="0.2">
      <c r="A67" s="3">
        <f>IFERROR(VLOOKUP(B67,'[1]DADOS (OCULTAR)'!$Q$3:$S$135,3,0),"")</f>
        <v>9039744000194</v>
      </c>
      <c r="B67" s="4" t="str">
        <f>'[1]TCE - ANEXO IV - Preencher'!C76</f>
        <v>UPAE ESCADA - CG Nº 021/2022</v>
      </c>
      <c r="C67" s="4" t="str">
        <f>'[1]TCE - ANEXO IV - Preencher'!E76</f>
        <v>4.6 - Serviços de Profissionais de Saúde</v>
      </c>
      <c r="D67" s="3" t="str">
        <f>'[1]TCE - ANEXO IV - Preencher'!F76</f>
        <v>082.838.024-45</v>
      </c>
      <c r="E67" s="5" t="str">
        <f>'[1]TCE - ANEXO IV - Preencher'!G76</f>
        <v>CAMILLA LINS DA CUNHA CAVALCANTI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5280</v>
      </c>
    </row>
    <row r="68" spans="1:12" s="8" customFormat="1" ht="19.5" customHeight="1" x14ac:dyDescent="0.2">
      <c r="A68" s="3">
        <f>IFERROR(VLOOKUP(B68,'[1]DADOS (OCULTAR)'!$Q$3:$S$135,3,0),"")</f>
        <v>9039744000194</v>
      </c>
      <c r="B68" s="4" t="str">
        <f>'[1]TCE - ANEXO IV - Preencher'!C77</f>
        <v>UPAE ESCADA - CG Nº 021/2022</v>
      </c>
      <c r="C68" s="4" t="str">
        <f>'[1]TCE - ANEXO IV - Preencher'!E77</f>
        <v>4.6 - Serviços de Profissionais de Saúde</v>
      </c>
      <c r="D68" s="3" t="str">
        <f>'[1]TCE - ANEXO IV - Preencher'!F77</f>
        <v>054.949.864-89</v>
      </c>
      <c r="E68" s="5" t="str">
        <f>'[1]TCE - ANEXO IV - Preencher'!G77</f>
        <v>GIRALDO VELAZQUEZ TORRES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10560</v>
      </c>
    </row>
    <row r="69" spans="1:12" s="8" customFormat="1" ht="19.5" customHeight="1" x14ac:dyDescent="0.2">
      <c r="A69" s="3">
        <f>IFERROR(VLOOKUP(B69,'[1]DADOS (OCULTAR)'!$Q$3:$S$135,3,0),"")</f>
        <v>9039744000194</v>
      </c>
      <c r="B69" s="4" t="str">
        <f>'[1]TCE - ANEXO IV - Preencher'!C78</f>
        <v>UPAE ESCADA - CG Nº 021/2022</v>
      </c>
      <c r="C69" s="4" t="str">
        <f>'[1]TCE - ANEXO IV - Preencher'!E78</f>
        <v>4.6 - Serviços de Profissionais de Saúde</v>
      </c>
      <c r="D69" s="3" t="str">
        <f>'[1]TCE - ANEXO IV - Preencher'!F78</f>
        <v>095.686.864-95</v>
      </c>
      <c r="E69" s="5" t="str">
        <f>'[1]TCE - ANEXO IV - Preencher'!G78</f>
        <v>JULIANA ASFURA PINTO RIBEIRO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7920</v>
      </c>
    </row>
    <row r="70" spans="1:12" s="8" customFormat="1" ht="19.5" customHeight="1" x14ac:dyDescent="0.2">
      <c r="A70" s="3">
        <f>IFERROR(VLOOKUP(B70,'[1]DADOS (OCULTAR)'!$Q$3:$S$135,3,0),"")</f>
        <v>9039744000194</v>
      </c>
      <c r="B70" s="4" t="str">
        <f>'[1]TCE - ANEXO IV - Preencher'!C79</f>
        <v>UPAE ESCADA - CG Nº 021/2022</v>
      </c>
      <c r="C70" s="4" t="str">
        <f>'[1]TCE - ANEXO IV - Preencher'!E79</f>
        <v>4.6 - Serviços de Profissionais de Saúde</v>
      </c>
      <c r="D70" s="3" t="str">
        <f>'[1]TCE - ANEXO IV - Preencher'!F79</f>
        <v>063.834.879-06</v>
      </c>
      <c r="E70" s="5" t="str">
        <f>'[1]TCE - ANEXO IV - Preencher'!G79</f>
        <v>KARINA SPOLAOR DA VEIGA ALVES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5280</v>
      </c>
    </row>
    <row r="71" spans="1:12" s="8" customFormat="1" ht="19.5" customHeight="1" x14ac:dyDescent="0.2">
      <c r="A71" s="3">
        <f>IFERROR(VLOOKUP(B71,'[1]DADOS (OCULTAR)'!$Q$3:$S$135,3,0),"")</f>
        <v>9039744000194</v>
      </c>
      <c r="B71" s="4" t="str">
        <f>'[1]TCE - ANEXO IV - Preencher'!C80</f>
        <v>UPAE ESCADA - CG Nº 021/2022</v>
      </c>
      <c r="C71" s="4" t="str">
        <f>'[1]TCE - ANEXO IV - Preencher'!E80</f>
        <v>4.6 - Serviços de Profissionais de Saúde</v>
      </c>
      <c r="D71" s="3" t="str">
        <f>'[1]TCE - ANEXO IV - Preencher'!F80</f>
        <v>010.656.314-99</v>
      </c>
      <c r="E71" s="5" t="str">
        <f>'[1]TCE - ANEXO IV - Preencher'!G80</f>
        <v>THIAGO JACOME BRITTO VARELA DE SOUZA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3960</v>
      </c>
    </row>
    <row r="72" spans="1:12" s="8" customFormat="1" ht="19.5" customHeight="1" x14ac:dyDescent="0.2">
      <c r="A72" s="3">
        <f>IFERROR(VLOOKUP(B72,'[1]DADOS (OCULTAR)'!$Q$3:$S$135,3,0),"")</f>
        <v>9039744000194</v>
      </c>
      <c r="B72" s="4" t="str">
        <f>'[1]TCE - ANEXO IV - Preencher'!C81</f>
        <v>UPAE ESCADA - CG Nº 021/2022</v>
      </c>
      <c r="C72" s="4" t="str">
        <f>'[1]TCE - ANEXO IV - Preencher'!E81</f>
        <v>5.10 - Detetização/Tratamento de Resíduos e Afins</v>
      </c>
      <c r="D72" s="3" t="str">
        <f>'[1]TCE - ANEXO IV - Preencher'!F81</f>
        <v>11.863.530/0001-80</v>
      </c>
      <c r="E72" s="5" t="str">
        <f>'[1]TCE - ANEXO IV - Preencher'!G81</f>
        <v>BRASCON</v>
      </c>
      <c r="F72" s="5" t="str">
        <f>'[1]TCE - ANEXO IV - Preencher'!H81</f>
        <v>S</v>
      </c>
      <c r="G72" s="5" t="str">
        <f>'[1]TCE - ANEXO IV - Preencher'!I81</f>
        <v>N</v>
      </c>
      <c r="H72" s="5" t="str">
        <f>'[1]TCE - ANEXO IV - Preencher'!J81</f>
        <v>150507</v>
      </c>
      <c r="I72" s="6">
        <f>IF('[1]TCE - ANEXO IV - Preencher'!K81="","",'[1]TCE - ANEXO IV - Preencher'!K81)</f>
        <v>45048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9.25</v>
      </c>
    </row>
    <row r="73" spans="1:12" s="8" customFormat="1" ht="19.5" customHeight="1" x14ac:dyDescent="0.2">
      <c r="A73" s="3">
        <f>IFERROR(VLOOKUP(B73,'[1]DADOS (OCULTAR)'!$Q$3:$S$135,3,0),"")</f>
        <v>9039744000194</v>
      </c>
      <c r="B73" s="4" t="str">
        <f>'[1]TCE - ANEXO IV - Preencher'!C82</f>
        <v>UPAE ESCADA - CG Nº 021/2022</v>
      </c>
      <c r="C73" s="4" t="str">
        <f>'[1]TCE - ANEXO IV - Preencher'!E82</f>
        <v>5.17 - Manutenção de Software, Certificação Digital e Microfilmagem</v>
      </c>
      <c r="D73" s="3" t="str">
        <f>'[1]TCE - ANEXO IV - Preencher'!F82</f>
        <v>92.306.257/0007-80</v>
      </c>
      <c r="E73" s="5" t="str">
        <f>'[1]TCE - ANEXO IV - Preencher'!G82</f>
        <v>MV INFORMÁTICA NE LTDA</v>
      </c>
      <c r="F73" s="5" t="str">
        <f>'[1]TCE - ANEXO IV - Preencher'!H82</f>
        <v>S</v>
      </c>
      <c r="G73" s="5" t="str">
        <f>'[1]TCE - ANEXO IV - Preencher'!I82</f>
        <v>N</v>
      </c>
      <c r="H73" s="5" t="str">
        <f>'[1]TCE - ANEXO IV - Preencher'!J82</f>
        <v>55038</v>
      </c>
      <c r="I73" s="6">
        <f>IF('[1]TCE - ANEXO IV - Preencher'!K82="","",'[1]TCE - ANEXO IV - Preencher'!K82)</f>
        <v>45031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13885</v>
      </c>
    </row>
    <row r="74" spans="1:12" s="8" customFormat="1" ht="19.5" customHeight="1" x14ac:dyDescent="0.2">
      <c r="A74" s="3">
        <f>IFERROR(VLOOKUP(B74,'[1]DADOS (OCULTAR)'!$Q$3:$S$135,3,0),"")</f>
        <v>9039744000194</v>
      </c>
      <c r="B74" s="4" t="str">
        <f>'[1]TCE - ANEXO IV - Preencher'!C83</f>
        <v>UPAE ESCADA - CG Nº 021/2022</v>
      </c>
      <c r="C74" s="4" t="str">
        <f>'[1]TCE - ANEXO IV - Preencher'!E83</f>
        <v>5.17 - Manutenção de Software, Certificação Digital e Microfilmagem</v>
      </c>
      <c r="D74" s="3" t="str">
        <f>'[1]TCE - ANEXO IV - Preencher'!F83</f>
        <v>05.401.067/0001-51</v>
      </c>
      <c r="E74" s="5" t="str">
        <f>'[1]TCE - ANEXO IV - Preencher'!G83</f>
        <v>TEIKO SOLUÇÕES EM INFORMÁTICA</v>
      </c>
      <c r="F74" s="5" t="str">
        <f>'[1]TCE - ANEXO IV - Preencher'!H83</f>
        <v>S</v>
      </c>
      <c r="G74" s="5" t="str">
        <f>'[1]TCE - ANEXO IV - Preencher'!I83</f>
        <v>N</v>
      </c>
      <c r="H74" s="5" t="str">
        <f>'[1]TCE - ANEXO IV - Preencher'!J83</f>
        <v>28807</v>
      </c>
      <c r="I74" s="6">
        <f>IF('[1]TCE - ANEXO IV - Preencher'!K83="","",'[1]TCE - ANEXO IV - Preencher'!K83)</f>
        <v>45056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3250</v>
      </c>
    </row>
    <row r="75" spans="1:12" s="8" customFormat="1" ht="19.5" customHeight="1" x14ac:dyDescent="0.2">
      <c r="A75" s="3">
        <f>IFERROR(VLOOKUP(B75,'[1]DADOS (OCULTAR)'!$Q$3:$S$135,3,0),"")</f>
        <v>9039744000194</v>
      </c>
      <c r="B75" s="4" t="str">
        <f>'[1]TCE - ANEXO IV - Preencher'!C84</f>
        <v>UPAE ESCADA - CG Nº 021/2022</v>
      </c>
      <c r="C75" s="4" t="str">
        <f>'[1]TCE - ANEXO IV - Preencher'!E84</f>
        <v>5.17 - Manutenção de Software, Certificação Digital e Microfilmagem</v>
      </c>
      <c r="D75" s="3" t="str">
        <f>'[1]TCE - ANEXO IV - Preencher'!F84</f>
        <v>05.020.356/0001-00</v>
      </c>
      <c r="E75" s="5" t="str">
        <f>'[1]TCE - ANEXO IV - Preencher'!G84</f>
        <v xml:space="preserve">BIDCOMERCIO </v>
      </c>
      <c r="F75" s="5" t="str">
        <f>'[1]TCE - ANEXO IV - Preencher'!H84</f>
        <v>S</v>
      </c>
      <c r="G75" s="5" t="str">
        <f>'[1]TCE - ANEXO IV - Preencher'!I84</f>
        <v>N</v>
      </c>
      <c r="H75" s="5" t="str">
        <f>'[1]TCE - ANEXO IV - Preencher'!J84</f>
        <v>233</v>
      </c>
      <c r="I75" s="6">
        <f>IF('[1]TCE - ANEXO IV - Preencher'!K84="","",'[1]TCE - ANEXO IV - Preencher'!K84)</f>
        <v>45048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1450</v>
      </c>
    </row>
    <row r="76" spans="1:12" s="8" customFormat="1" ht="19.5" customHeight="1" x14ac:dyDescent="0.2">
      <c r="A76" s="3">
        <f>IFERROR(VLOOKUP(B76,'[1]DADOS (OCULTAR)'!$Q$3:$S$135,3,0),"")</f>
        <v>9039744000194</v>
      </c>
      <c r="B76" s="4" t="str">
        <f>'[1]TCE - ANEXO IV - Preencher'!C85</f>
        <v>UPAE ESCADA - CG Nº 021/2022</v>
      </c>
      <c r="C76" s="4" t="str">
        <f>'[1]TCE - ANEXO IV - Preencher'!E85</f>
        <v>5.99 - Outros Serviços de Terceiros Pessoa Jurídica</v>
      </c>
      <c r="D76" s="3" t="str">
        <f>'[1]TCE - ANEXO IV - Preencher'!F85</f>
        <v>35.521.046/0001-30</v>
      </c>
      <c r="E76" s="5" t="str">
        <f>'[1]TCE - ANEXO IV - Preencher'!G85</f>
        <v>TGI CONSULTORIA EM GESTÃO</v>
      </c>
      <c r="F76" s="5" t="str">
        <f>'[1]TCE - ANEXO IV - Preencher'!H85</f>
        <v>S</v>
      </c>
      <c r="G76" s="5" t="str">
        <f>'[1]TCE - ANEXO IV - Preencher'!I85</f>
        <v>N</v>
      </c>
      <c r="H76" s="5" t="str">
        <f>'[1]TCE - ANEXO IV - Preencher'!J85</f>
        <v>22963</v>
      </c>
      <c r="I76" s="6">
        <f>IF('[1]TCE - ANEXO IV - Preencher'!K85="","",'[1]TCE - ANEXO IV - Preencher'!K85)</f>
        <v>45048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3600</v>
      </c>
    </row>
    <row r="77" spans="1:12" s="8" customFormat="1" ht="19.5" customHeight="1" x14ac:dyDescent="0.2">
      <c r="A77" s="3">
        <f>IFERROR(VLOOKUP(B77,'[1]DADOS (OCULTAR)'!$Q$3:$S$135,3,0),"")</f>
        <v>9039744000194</v>
      </c>
      <c r="B77" s="4" t="str">
        <f>'[1]TCE - ANEXO IV - Preencher'!C86</f>
        <v>UPAE ESCADA - CG Nº 021/2022</v>
      </c>
      <c r="C77" s="4" t="str">
        <f>'[1]TCE - ANEXO IV - Preencher'!E86</f>
        <v>5.99 - Outros Serviços de Terceiros Pessoa Jurídica</v>
      </c>
      <c r="D77" s="3" t="str">
        <f>'[1]TCE - ANEXO IV - Preencher'!F86</f>
        <v>58.921.792/0001-17</v>
      </c>
      <c r="E77" s="5" t="str">
        <f>'[1]TCE - ANEXO IV - Preencher'!G86</f>
        <v>PLANISA</v>
      </c>
      <c r="F77" s="5" t="str">
        <f>'[1]TCE - ANEXO IV - Preencher'!H86</f>
        <v>S</v>
      </c>
      <c r="G77" s="5" t="str">
        <f>'[1]TCE - ANEXO IV - Preencher'!I86</f>
        <v>N</v>
      </c>
      <c r="H77" s="5" t="str">
        <f>'[1]TCE - ANEXO IV - Preencher'!J86</f>
        <v>29898</v>
      </c>
      <c r="I77" s="6">
        <f>IF('[1]TCE - ANEXO IV - Preencher'!K86="","",'[1]TCE - ANEXO IV - Preencher'!K86)</f>
        <v>45029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4338.2</v>
      </c>
    </row>
    <row r="78" spans="1:12" s="8" customFormat="1" ht="19.5" customHeight="1" x14ac:dyDescent="0.2">
      <c r="A78" s="3">
        <f>IFERROR(VLOOKUP(B78,'[1]DADOS (OCULTAR)'!$Q$3:$S$135,3,0),"")</f>
        <v>9039744000194</v>
      </c>
      <c r="B78" s="4" t="str">
        <f>'[1]TCE - ANEXO IV - Preencher'!C87</f>
        <v>UPAE ESCADA - CG Nº 021/2022</v>
      </c>
      <c r="C78" s="4" t="str">
        <f>'[1]TCE - ANEXO IV - Preencher'!E87</f>
        <v>5.99 - Outros Serviços de Terceiros Pessoa Jurídica</v>
      </c>
      <c r="D78" s="3" t="str">
        <f>'[1]TCE - ANEXO IV - Preencher'!F87</f>
        <v>18.717.010/0001-08</v>
      </c>
      <c r="E78" s="5" t="str">
        <f>'[1]TCE - ANEXO IV - Preencher'!G87</f>
        <v>EDJANE SANTOS DE MOURA EIRELI - ME</v>
      </c>
      <c r="F78" s="5" t="str">
        <f>'[1]TCE - ANEXO IV - Preencher'!H87</f>
        <v>S</v>
      </c>
      <c r="G78" s="5" t="str">
        <f>'[1]TCE - ANEXO IV - Preencher'!I87</f>
        <v>N</v>
      </c>
      <c r="H78" s="5" t="str">
        <f>'[1]TCE - ANEXO IV - Preencher'!J87</f>
        <v>9289</v>
      </c>
      <c r="I78" s="6">
        <f>IF('[1]TCE - ANEXO IV - Preencher'!K87="","",'[1]TCE - ANEXO IV - Preencher'!K87)</f>
        <v>45041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4517.03</v>
      </c>
    </row>
    <row r="79" spans="1:12" s="8" customFormat="1" ht="19.5" customHeight="1" x14ac:dyDescent="0.2">
      <c r="A79" s="3">
        <f>IFERROR(VLOOKUP(B79,'[1]DADOS (OCULTAR)'!$Q$3:$S$135,3,0),"")</f>
        <v>9039744000194</v>
      </c>
      <c r="B79" s="4" t="str">
        <f>'[1]TCE - ANEXO IV - Preencher'!C88</f>
        <v>UPAE ESCADA - CG Nº 021/2022</v>
      </c>
      <c r="C79" s="4" t="str">
        <f>'[1]TCE - ANEXO IV - Preencher'!E88</f>
        <v>5.99 - Outros Serviços de Terceiros Pessoa Jurídica</v>
      </c>
      <c r="D79" s="3" t="str">
        <f>'[1]TCE - ANEXO IV - Preencher'!F88</f>
        <v>58.921.792/0001-17</v>
      </c>
      <c r="E79" s="5" t="str">
        <f>'[1]TCE - ANEXO IV - Preencher'!G88</f>
        <v>PLANISA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346.79</v>
      </c>
    </row>
    <row r="80" spans="1:12" s="8" customFormat="1" ht="19.5" customHeight="1" x14ac:dyDescent="0.2">
      <c r="A80" s="3">
        <f>IFERROR(VLOOKUP(B80,'[1]DADOS (OCULTAR)'!$Q$3:$S$135,3,0),"")</f>
        <v>9039744000194</v>
      </c>
      <c r="B80" s="4" t="str">
        <f>'[1]TCE - ANEXO IV - Preencher'!C89</f>
        <v>UPAE ESCADA - CG Nº 021/2022</v>
      </c>
      <c r="C80" s="4" t="str">
        <f>'[1]TCE - ANEXO IV - Preencher'!E89</f>
        <v>5.2 - Serviços Técnicos Profissionais</v>
      </c>
      <c r="D80" s="3" t="str">
        <f>'[1]TCE - ANEXO IV - Preencher'!F89</f>
        <v>09.425.434/0001-08</v>
      </c>
      <c r="E80" s="5" t="str">
        <f>'[1]TCE - ANEXO IV - Preencher'!G89</f>
        <v>BLACK ADVOCACIA</v>
      </c>
      <c r="F80" s="5" t="str">
        <f>'[1]TCE - ANEXO IV - Preencher'!H89</f>
        <v>S</v>
      </c>
      <c r="G80" s="5" t="str">
        <f>'[1]TCE - ANEXO IV - Preencher'!I89</f>
        <v>N</v>
      </c>
      <c r="H80" s="5" t="str">
        <f>'[1]TCE - ANEXO IV - Preencher'!J89</f>
        <v>2416</v>
      </c>
      <c r="I80" s="6">
        <f>IF('[1]TCE - ANEXO IV - Preencher'!K89="","",'[1]TCE - ANEXO IV - Preencher'!K89)</f>
        <v>45051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7680</v>
      </c>
    </row>
    <row r="81" spans="1:12" s="8" customFormat="1" ht="19.5" customHeight="1" x14ac:dyDescent="0.2">
      <c r="A81" s="3">
        <f>IFERROR(VLOOKUP(B81,'[1]DADOS (OCULTAR)'!$Q$3:$S$135,3,0),"")</f>
        <v>9039744000194</v>
      </c>
      <c r="B81" s="4" t="str">
        <f>'[1]TCE - ANEXO IV - Preencher'!C90</f>
        <v>UPAE ESCADA - CG Nº 021/2022</v>
      </c>
      <c r="C81" s="4" t="str">
        <f>'[1]TCE - ANEXO IV - Preencher'!E90</f>
        <v>5.10 - Detetização/Tratamento de Resíduos e Afins</v>
      </c>
      <c r="D81" s="3" t="str">
        <f>'[1]TCE - ANEXO IV - Preencher'!F90</f>
        <v>10.333.266/0001-00</v>
      </c>
      <c r="E81" s="5" t="str">
        <f>'[1]TCE - ANEXO IV - Preencher'!G90</f>
        <v>CARLOS ANTONIO DE OLIVEIRA MILET</v>
      </c>
      <c r="F81" s="5" t="str">
        <f>'[1]TCE - ANEXO IV - Preencher'!H90</f>
        <v>S</v>
      </c>
      <c r="G81" s="5" t="str">
        <f>'[1]TCE - ANEXO IV - Preencher'!I90</f>
        <v>N</v>
      </c>
      <c r="H81" s="5" t="str">
        <f>'[1]TCE - ANEXO IV - Preencher'!J90</f>
        <v>10164</v>
      </c>
      <c r="I81" s="6">
        <f>IF('[1]TCE - ANEXO IV - Preencher'!K90="","",'[1]TCE - ANEXO IV - Preencher'!K90)</f>
        <v>45045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360</v>
      </c>
    </row>
    <row r="82" spans="1:12" s="8" customFormat="1" ht="19.5" customHeight="1" x14ac:dyDescent="0.2">
      <c r="A82" s="3">
        <f>IFERROR(VLOOKUP(B82,'[1]DADOS (OCULTAR)'!$Q$3:$S$135,3,0),"")</f>
        <v>9039744000194</v>
      </c>
      <c r="B82" s="4" t="str">
        <f>'[1]TCE - ANEXO IV - Preencher'!C91</f>
        <v>UPAE ESCADA - CG Nº 021/2022</v>
      </c>
      <c r="C82" s="4" t="str">
        <f>'[1]TCE - ANEXO IV - Preencher'!E91</f>
        <v>5.23 - Limpeza e Conservação</v>
      </c>
      <c r="D82" s="3" t="str">
        <f>'[1]TCE - ANEXO IV - Preencher'!F91</f>
        <v>10.229.013/0001-90</v>
      </c>
      <c r="E82" s="5" t="str">
        <f>'[1]TCE - ANEXO IV - Preencher'!G91</f>
        <v>INTERCLEAN</v>
      </c>
      <c r="F82" s="5" t="str">
        <f>'[1]TCE - ANEXO IV - Preencher'!H91</f>
        <v>S</v>
      </c>
      <c r="G82" s="5" t="str">
        <f>'[1]TCE - ANEXO IV - Preencher'!I91</f>
        <v>N</v>
      </c>
      <c r="H82" s="5" t="str">
        <f>'[1]TCE - ANEXO IV - Preencher'!J91</f>
        <v>883</v>
      </c>
      <c r="I82" s="6">
        <f>IF('[1]TCE - ANEXO IV - Preencher'!K91="","",'[1]TCE - ANEXO IV - Preencher'!K91)</f>
        <v>45033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23567.15</v>
      </c>
    </row>
    <row r="83" spans="1:12" s="8" customFormat="1" ht="19.5" customHeight="1" x14ac:dyDescent="0.2">
      <c r="A83" s="3">
        <f>IFERROR(VLOOKUP(B83,'[1]DADOS (OCULTAR)'!$Q$3:$S$135,3,0),"")</f>
        <v>9039744000194</v>
      </c>
      <c r="B83" s="4" t="str">
        <f>'[1]TCE - ANEXO IV - Preencher'!C92</f>
        <v>UPAE ESCADA - CG Nº 021/2022</v>
      </c>
      <c r="C83" s="4" t="str">
        <f>'[1]TCE - ANEXO IV - Preencher'!E92</f>
        <v>5.99 - Outros Serviços de Terceiros Pessoa Jurídica</v>
      </c>
      <c r="D83" s="3" t="str">
        <f>'[1]TCE - ANEXO IV - Preencher'!F92</f>
        <v>16.517.992/0001-69</v>
      </c>
      <c r="E83" s="5" t="str">
        <f>'[1]TCE - ANEXO IV - Preencher'!G92</f>
        <v>TECNVOLT ENGENHARIA EIRELI</v>
      </c>
      <c r="F83" s="5" t="str">
        <f>'[1]TCE - ANEXO IV - Preencher'!H92</f>
        <v>S</v>
      </c>
      <c r="G83" s="5" t="str">
        <f>'[1]TCE - ANEXO IV - Preencher'!I92</f>
        <v>N</v>
      </c>
      <c r="H83" s="5" t="str">
        <f>'[1]TCE - ANEXO IV - Preencher'!J92</f>
        <v>162</v>
      </c>
      <c r="I83" s="6">
        <f>IF('[1]TCE - ANEXO IV - Preencher'!K92="","",'[1]TCE - ANEXO IV - Preencher'!K92)</f>
        <v>45049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1780</v>
      </c>
    </row>
    <row r="84" spans="1:12" s="8" customFormat="1" ht="19.5" customHeight="1" x14ac:dyDescent="0.2">
      <c r="A84" s="3">
        <f>IFERROR(VLOOKUP(B84,'[1]DADOS (OCULTAR)'!$Q$3:$S$135,3,0),"")</f>
        <v>9039744000194</v>
      </c>
      <c r="B84" s="4" t="str">
        <f>'[1]TCE - ANEXO IV - Preencher'!C93</f>
        <v>UPAE ESCADA - CG Nº 021/2022</v>
      </c>
      <c r="C84" s="4" t="str">
        <f>'[1]TCE - ANEXO IV - Preencher'!E93</f>
        <v>5.99 - Outros Serviços de Terceiros Pessoa Jurídica</v>
      </c>
      <c r="D84" s="3" t="str">
        <f>'[1]TCE - ANEXO IV - Preencher'!F93</f>
        <v>27.534.506/0001-37</v>
      </c>
      <c r="E84" s="5" t="str">
        <f>'[1]TCE - ANEXO IV - Preencher'!G93</f>
        <v>FELIPE RP OLIVEIRA</v>
      </c>
      <c r="F84" s="5" t="str">
        <f>'[1]TCE - ANEXO IV - Preencher'!H93</f>
        <v>S</v>
      </c>
      <c r="G84" s="5" t="str">
        <f>'[1]TCE - ANEXO IV - Preencher'!I93</f>
        <v>N</v>
      </c>
      <c r="H84" s="5" t="str">
        <f>'[1]TCE - ANEXO IV - Preencher'!J93</f>
        <v>1840</v>
      </c>
      <c r="I84" s="6">
        <f>IF('[1]TCE - ANEXO IV - Preencher'!K93="","",'[1]TCE - ANEXO IV - Preencher'!K93)</f>
        <v>45058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495</v>
      </c>
    </row>
    <row r="85" spans="1:12" s="8" customFormat="1" ht="19.5" customHeight="1" x14ac:dyDescent="0.2">
      <c r="A85" s="3">
        <f>IFERROR(VLOOKUP(B85,'[1]DADOS (OCULTAR)'!$Q$3:$S$135,3,0),"")</f>
        <v>9039744000194</v>
      </c>
      <c r="B85" s="4" t="str">
        <f>'[1]TCE - ANEXO IV - Preencher'!C94</f>
        <v>UPAE ESCADA - CG Nº 021/2022</v>
      </c>
      <c r="C85" s="4" t="str">
        <f>'[1]TCE - ANEXO IV - Preencher'!E94</f>
        <v>5.5 - Reparo e Manutenção de Máquinas e Equipamentos</v>
      </c>
      <c r="D85" s="3" t="str">
        <f>'[1]TCE - ANEXO IV - Preencher'!F94</f>
        <v>03.480.539/0001-83</v>
      </c>
      <c r="E85" s="5" t="str">
        <f>'[1]TCE - ANEXO IV - Preencher'!G94</f>
        <v>SL ENGENHARIA CLÍNICA</v>
      </c>
      <c r="F85" s="5" t="str">
        <f>'[1]TCE - ANEXO IV - Preencher'!H94</f>
        <v>S</v>
      </c>
      <c r="G85" s="5" t="str">
        <f>'[1]TCE - ANEXO IV - Preencher'!I94</f>
        <v>N</v>
      </c>
      <c r="H85" s="5" t="str">
        <f>'[1]TCE - ANEXO IV - Preencher'!J94</f>
        <v>12938</v>
      </c>
      <c r="I85" s="6">
        <f>IF('[1]TCE - ANEXO IV - Preencher'!K94="","",'[1]TCE - ANEXO IV - Preencher'!K94)</f>
        <v>45050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3000</v>
      </c>
    </row>
    <row r="86" spans="1:12" s="8" customFormat="1" ht="19.5" customHeight="1" x14ac:dyDescent="0.2">
      <c r="A86" s="3">
        <f>IFERROR(VLOOKUP(B86,'[1]DADOS (OCULTAR)'!$Q$3:$S$135,3,0),"")</f>
        <v>9039744000194</v>
      </c>
      <c r="B86" s="4" t="str">
        <f>'[1]TCE - ANEXO IV - Preencher'!C95</f>
        <v>UPAE ESCADA - CG Nº 021/2022</v>
      </c>
      <c r="C86" s="4" t="str">
        <f>'[1]TCE - ANEXO IV - Preencher'!E95</f>
        <v>5.5 - Reparo e Manutenção de Máquinas e Equipamentos</v>
      </c>
      <c r="D86" s="3" t="str">
        <f>'[1]TCE - ANEXO IV - Preencher'!F95</f>
        <v>26.332.434/0001-82</v>
      </c>
      <c r="E86" s="5" t="str">
        <f>'[1]TCE - ANEXO IV - Preencher'!G95</f>
        <v>LÓGICO PROJETOS</v>
      </c>
      <c r="F86" s="5" t="str">
        <f>'[1]TCE - ANEXO IV - Preencher'!H95</f>
        <v>S</v>
      </c>
      <c r="G86" s="5" t="str">
        <f>'[1]TCE - ANEXO IV - Preencher'!I95</f>
        <v>N</v>
      </c>
      <c r="H86" s="5" t="str">
        <f>'[1]TCE - ANEXO IV - Preencher'!J95</f>
        <v>705</v>
      </c>
      <c r="I86" s="6">
        <f>IF('[1]TCE - ANEXO IV - Preencher'!K95="","",'[1]TCE - ANEXO IV - Preencher'!K95)</f>
        <v>45048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7200</v>
      </c>
    </row>
    <row r="87" spans="1:12" s="8" customFormat="1" ht="19.5" customHeight="1" x14ac:dyDescent="0.2">
      <c r="A87" s="3">
        <f>IFERROR(VLOOKUP(B87,'[1]DADOS (OCULTAR)'!$Q$3:$S$135,3,0),"")</f>
        <v>9039744000194</v>
      </c>
      <c r="B87" s="4" t="str">
        <f>'[1]TCE - ANEXO IV - Preencher'!C96</f>
        <v>UPAE ESCADA - CG Nº 021/2022</v>
      </c>
      <c r="C87" s="4" t="str">
        <f>'[1]TCE - ANEXO IV - Preencher'!E96</f>
        <v>5.5 - Reparo e Manutenção de Máquinas e Equipamentos</v>
      </c>
      <c r="D87" s="3" t="str">
        <f>'[1]TCE - ANEXO IV - Preencher'!F96</f>
        <v>03.689.347/0001-81</v>
      </c>
      <c r="E87" s="5" t="str">
        <f>'[1]TCE - ANEXO IV - Preencher'!G96</f>
        <v>ANDESUS</v>
      </c>
      <c r="F87" s="5" t="str">
        <f>'[1]TCE - ANEXO IV - Preencher'!H96</f>
        <v>S</v>
      </c>
      <c r="G87" s="5" t="str">
        <f>'[1]TCE - ANEXO IV - Preencher'!I96</f>
        <v>N</v>
      </c>
      <c r="H87" s="5" t="str">
        <f>'[1]TCE - ANEXO IV - Preencher'!J96</f>
        <v>18050</v>
      </c>
      <c r="I87" s="6">
        <f>IF('[1]TCE - ANEXO IV - Preencher'!K96="","",'[1]TCE - ANEXO IV - Preencher'!K96)</f>
        <v>45054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910</v>
      </c>
    </row>
    <row r="88" spans="1:12" s="8" customFormat="1" ht="19.5" customHeight="1" x14ac:dyDescent="0.2">
      <c r="A88" s="3">
        <f>IFERROR(VLOOKUP(B88,'[1]DADOS (OCULTAR)'!$Q$3:$S$135,3,0),"")</f>
        <v>9039744000194</v>
      </c>
      <c r="B88" s="4" t="str">
        <f>'[1]TCE - ANEXO IV - Preencher'!C97</f>
        <v>UPAE ESCADA - CG Nº 021/2022</v>
      </c>
      <c r="C88" s="4" t="str">
        <f>'[1]TCE - ANEXO IV - Preencher'!E97</f>
        <v>5.5 - Reparo e Manutenção de Máquinas e Equipamentos</v>
      </c>
      <c r="D88" s="3" t="str">
        <f>'[1]TCE - ANEXO IV - Preencher'!F97</f>
        <v>90.347.840/0008-94</v>
      </c>
      <c r="E88" s="5" t="str">
        <f>'[1]TCE - ANEXO IV - Preencher'!G97</f>
        <v>TK ELEVADORES BRASIL LTDA</v>
      </c>
      <c r="F88" s="5" t="str">
        <f>'[1]TCE - ANEXO IV - Preencher'!H97</f>
        <v>S</v>
      </c>
      <c r="G88" s="5" t="str">
        <f>'[1]TCE - ANEXO IV - Preencher'!I97</f>
        <v>N</v>
      </c>
      <c r="H88" s="5" t="str">
        <f>'[1]TCE - ANEXO IV - Preencher'!J97</f>
        <v>137524</v>
      </c>
      <c r="I88" s="6">
        <f>IF('[1]TCE - ANEXO IV - Preencher'!K97="","",'[1]TCE - ANEXO IV - Preencher'!K97)</f>
        <v>45049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600</v>
      </c>
    </row>
    <row r="89" spans="1:12" s="8" customFormat="1" ht="19.5" customHeight="1" x14ac:dyDescent="0.2">
      <c r="A89" s="3">
        <f>IFERROR(VLOOKUP(B89,'[1]DADOS (OCULTAR)'!$Q$3:$S$135,3,0),"")</f>
        <v>9039744000194</v>
      </c>
      <c r="B89" s="4" t="str">
        <f>'[1]TCE - ANEXO IV - Preencher'!C98</f>
        <v>UPAE ESCADA - CG Nº 021/2022</v>
      </c>
      <c r="C89" s="4" t="str">
        <f>'[1]TCE - ANEXO IV - Preencher'!E98</f>
        <v>5.5 - Reparo e Manutenção de Máquinas e Equipamentos</v>
      </c>
      <c r="D89" s="3" t="str">
        <f>'[1]TCE - ANEXO IV - Preencher'!F98</f>
        <v>40.893.042/0001-13</v>
      </c>
      <c r="E89" s="5" t="str">
        <f>'[1]TCE - ANEXO IV - Preencher'!G98</f>
        <v>GERASTEP</v>
      </c>
      <c r="F89" s="5" t="str">
        <f>'[1]TCE - ANEXO IV - Preencher'!H98</f>
        <v>S</v>
      </c>
      <c r="G89" s="5" t="str">
        <f>'[1]TCE - ANEXO IV - Preencher'!I98</f>
        <v>N</v>
      </c>
      <c r="H89" s="5" t="str">
        <f>'[1]TCE - ANEXO IV - Preencher'!J98</f>
        <v>41027</v>
      </c>
      <c r="I89" s="6">
        <f>IF('[1]TCE - ANEXO IV - Preencher'!K98="","",'[1]TCE - ANEXO IV - Preencher'!K98)</f>
        <v>45044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760</v>
      </c>
    </row>
    <row r="90" spans="1:12" s="8" customFormat="1" ht="19.5" customHeight="1" x14ac:dyDescent="0.2">
      <c r="A90" s="3">
        <f>IFERROR(VLOOKUP(B90,'[1]DADOS (OCULTAR)'!$Q$3:$S$135,3,0),"")</f>
        <v>9039744000194</v>
      </c>
      <c r="B90" s="4" t="str">
        <f>'[1]TCE - ANEXO IV - Preencher'!C99</f>
        <v>UPAE ESCADA - CG Nº 021/2022</v>
      </c>
      <c r="C90" s="4" t="str">
        <f>'[1]TCE - ANEXO IV - Preencher'!E99</f>
        <v>5.4 - Reparo e Manutenção de Bens Imóveis</v>
      </c>
      <c r="D90" s="3" t="str">
        <f>'[1]TCE - ANEXO IV - Preencher'!F99</f>
        <v>12.682.965/0001-90</v>
      </c>
      <c r="E90" s="5" t="str">
        <f>'[1]TCE - ANEXO IV - Preencher'!G99</f>
        <v>CARDOSO SERVIÇOS DE JARDINAGEM</v>
      </c>
      <c r="F90" s="5" t="str">
        <f>'[1]TCE - ANEXO IV - Preencher'!H99</f>
        <v>S</v>
      </c>
      <c r="G90" s="5" t="str">
        <f>'[1]TCE - ANEXO IV - Preencher'!I99</f>
        <v>N</v>
      </c>
      <c r="H90" s="5" t="str">
        <f>'[1]TCE - ANEXO IV - Preencher'!J99</f>
        <v>2782</v>
      </c>
      <c r="I90" s="6">
        <f>IF('[1]TCE - ANEXO IV - Preencher'!K99="","",'[1]TCE - ANEXO IV - Preencher'!K99)</f>
        <v>45048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850</v>
      </c>
    </row>
    <row r="91" spans="1:12" s="8" customFormat="1" ht="19.5" customHeight="1" x14ac:dyDescent="0.2">
      <c r="A91" s="3">
        <f>IFERROR(VLOOKUP(B91,'[1]DADOS (OCULTAR)'!$Q$3:$S$135,3,0),"")</f>
        <v>9039744000194</v>
      </c>
      <c r="B91" s="4" t="str">
        <f>'[1]TCE - ANEXO IV - Preencher'!C100</f>
        <v>UPAE ESCADA - CG Nº 021/2022</v>
      </c>
      <c r="C91" s="4" t="str">
        <f>'[1]TCE - ANEXO IV - Preencher'!E100</f>
        <v>4.6 - Serviços de Profissionais de Saúde</v>
      </c>
      <c r="D91" s="3" t="str">
        <f>'[1]TCE - ANEXO IV - Preencher'!F100</f>
        <v>084.385.624-69</v>
      </c>
      <c r="E91" s="5" t="str">
        <f>'[1]TCE - ANEXO IV - Preencher'!G100</f>
        <v xml:space="preserve">ARTHUR COSTA INOJOSA 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5820</v>
      </c>
    </row>
    <row r="92" spans="1:12" s="8" customFormat="1" ht="19.5" customHeight="1" x14ac:dyDescent="0.2">
      <c r="A92" s="3">
        <f>IFERROR(VLOOKUP(B92,'[1]DADOS (OCULTAR)'!$Q$3:$S$135,3,0),"")</f>
        <v>9039744000194</v>
      </c>
      <c r="B92" s="4" t="str">
        <f>'[1]TCE - ANEXO IV - Preencher'!C101</f>
        <v>UPAE ESCADA - CG Nº 021/2022</v>
      </c>
      <c r="C92" s="4" t="str">
        <f>'[1]TCE - ANEXO IV - Preencher'!E101</f>
        <v>5.99 - Outros Serviços de Terceiros Pessoa Jurídica</v>
      </c>
      <c r="D92" s="3" t="str">
        <f>'[1]TCE - ANEXO IV - Preencher'!F101</f>
        <v>08.033.359/0001-77</v>
      </c>
      <c r="E92" s="5" t="str">
        <f>'[1]TCE - ANEXO IV - Preencher'!G101</f>
        <v>SINDICATO DOS ENFERMAGENS NO ESTADO DE PERNAMBUCO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>
        <f>IF('[1]TCE - ANEXO IV - Preencher'!K101="","",'[1]TCE - ANEXO IV - Preencher'!K101)</f>
        <v>45030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790.15</v>
      </c>
    </row>
    <row r="93" spans="1:12" s="8" customFormat="1" ht="19.5" customHeight="1" x14ac:dyDescent="0.2">
      <c r="A93" s="3">
        <f>IFERROR(VLOOKUP(B93,'[1]DADOS (OCULTAR)'!$Q$3:$S$135,3,0),"")</f>
        <v>9039744000194</v>
      </c>
      <c r="B93" s="4" t="str">
        <f>'[1]TCE - ANEXO IV - Preencher'!C102</f>
        <v>UPAE ESCADA - CG Nº 021/2022</v>
      </c>
      <c r="C93" s="4" t="str">
        <f>'[1]TCE - ANEXO IV - Preencher'!E102</f>
        <v>5.99 - Outros Serviços de Terceiros Pessoa Jurídica</v>
      </c>
      <c r="D93" s="3" t="str">
        <f>'[1]TCE - ANEXO IV - Preencher'!F102</f>
        <v>10.580.389/0001-45</v>
      </c>
      <c r="E93" s="5" t="str">
        <f>'[1]TCE - ANEXO IV - Preencher'!G102</f>
        <v>SIND DOS FISIOT E TER OCUP E AUX DE F E TO DO EST DE PE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>
        <f>IF('[1]TCE - ANEXO IV - Preencher'!K102="","",'[1]TCE - ANEXO IV - Preencher'!K102)</f>
        <v>45030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265.77</v>
      </c>
    </row>
    <row r="94" spans="1:12" s="8" customFormat="1" ht="19.5" customHeight="1" x14ac:dyDescent="0.2">
      <c r="A94" s="3">
        <f>IFERROR(VLOOKUP(B94,'[1]DADOS (OCULTAR)'!$Q$3:$S$135,3,0),"")</f>
        <v>9039744000194</v>
      </c>
      <c r="B94" s="4" t="str">
        <f>'[1]TCE - ANEXO IV - Preencher'!C103</f>
        <v>UPAE ESCADA - CG Nº 021/2022</v>
      </c>
      <c r="C94" s="4" t="str">
        <f>'[1]TCE - ANEXO IV - Preencher'!E103</f>
        <v>5.99 - Outros Serviços de Terceiros Pessoa Jurídica</v>
      </c>
      <c r="D94" s="3">
        <f>'[1]TCE - ANEXO IV - Preencher'!F103</f>
        <v>9822982000171</v>
      </c>
      <c r="E94" s="5" t="str">
        <f>'[1]TCE - ANEXO IV - Preencher'!G103</f>
        <v>CONSELHO FEDERAL DE FARMACIA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>
        <f>IF('[1]TCE - ANEXO IV - Preencher'!K103="","",'[1]TCE - ANEXO IV - Preencher'!K103)</f>
        <v>45041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435.81</v>
      </c>
    </row>
    <row r="95" spans="1:12" s="8" customFormat="1" ht="19.5" customHeight="1" x14ac:dyDescent="0.2">
      <c r="A95" s="3">
        <f>IFERROR(VLOOKUP(B95,'[1]DADOS (OCULTAR)'!$Q$3:$S$135,3,0),"")</f>
        <v>9039744000194</v>
      </c>
      <c r="B95" s="4" t="str">
        <f>'[1]TCE - ANEXO IV - Preencher'!C104</f>
        <v>UPAE ESCADA - CG Nº 021/2022</v>
      </c>
      <c r="C95" s="4" t="str">
        <f>'[1]TCE - ANEXO IV - Preencher'!E104</f>
        <v>5.99 - Outros Serviços de Terceiros Pessoa Jurídica</v>
      </c>
      <c r="D95" s="3">
        <f>'[1]TCE - ANEXO IV - Preencher'!F104</f>
        <v>9822982000171</v>
      </c>
      <c r="E95" s="5" t="str">
        <f>'[1]TCE - ANEXO IV - Preencher'!G104</f>
        <v>CONSELHO FEDERAL DE FARMACIA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>
        <f>IF('[1]TCE - ANEXO IV - Preencher'!K104="","",'[1]TCE - ANEXO IV - Preencher'!K104)</f>
        <v>45041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565.65</v>
      </c>
    </row>
    <row r="96" spans="1:12" s="8" customFormat="1" ht="19.5" customHeight="1" x14ac:dyDescent="0.2">
      <c r="A96" s="3">
        <f>IFERROR(VLOOKUP(B96,'[1]DADOS (OCULTAR)'!$Q$3:$S$135,3,0),"")</f>
        <v>9039744000194</v>
      </c>
      <c r="B96" s="4" t="str">
        <f>'[1]TCE - ANEXO IV - Preencher'!C105</f>
        <v>UPAE ESCADA - CG Nº 021/2022</v>
      </c>
      <c r="C96" s="4" t="str">
        <f>'[1]TCE - ANEXO IV - Preencher'!E105</f>
        <v>5.99 - Outros Serviços de Terceiros Pessoa Jurídica</v>
      </c>
      <c r="D96" s="3" t="str">
        <f>'[1]TCE - ANEXO IV - Preencher'!F105</f>
        <v>09.039.744/0001-94</v>
      </c>
      <c r="E96" s="5" t="str">
        <f>'[1]TCE - ANEXO IV - Preencher'!G105</f>
        <v>JUROS E MULTA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14.89</v>
      </c>
    </row>
    <row r="97" spans="1:12" s="8" customFormat="1" ht="19.5" customHeight="1" x14ac:dyDescent="0.2">
      <c r="A97" s="3" t="str">
        <f>IFERROR(VLOOKUP(B97,'[1]DADOS (OCULTAR)'!$Q$3:$S$135,3,0),"")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(OCULTAR)'!$Q$3:$S$135,3,0),"")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(OCULTAR)'!$Q$3:$S$135,3,0),"")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(OCULTAR)'!$Q$3:$S$135,3,0),"")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(OCULTAR)'!$Q$3:$S$135,3,0),"")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(OCULTAR)'!$Q$3:$S$135,3,0),"")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(OCULTAR)'!$Q$3:$S$135,3,0),"")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(OCULTAR)'!$Q$3:$S$135,3,0),"")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(OCULTAR)'!$Q$3:$S$135,3,0),"")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(OCULTAR)'!$Q$3:$S$135,3,0),"")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(OCULTAR)'!$Q$3:$S$135,3,0),"")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(OCULTAR)'!$Q$3:$S$135,3,0),"")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(OCULTAR)'!$Q$3:$S$135,3,0),"")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(OCULTAR)'!$Q$3:$S$135,3,0),"")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(OCULTAR)'!$Q$3:$S$135,3,0),"")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(OCULTAR)'!$Q$3:$S$135,3,0),"")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(OCULTAR)'!$Q$3:$S$135,3,0),"")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(OCULTAR)'!$Q$3:$S$135,3,0),"")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(OCULTAR)'!$Q$3:$S$135,3,0),"")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(OCULTAR)'!$Q$3:$S$135,3,0),"")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(OCULTAR)'!$Q$3:$S$135,3,0),"")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(OCULTAR)'!$Q$3:$S$135,3,0),"")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(OCULTAR)'!$Q$3:$S$135,3,0),"")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(OCULTAR)'!$Q$3:$S$135,3,0),"")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(OCULTAR)'!$Q$3:$S$135,3,0),"")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(OCULTAR)'!$Q$3:$S$135,3,0),"")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(OCULTAR)'!$Q$3:$S$135,3,0),"")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(OCULTAR)'!$Q$3:$S$135,3,0),"")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(OCULTAR)'!$Q$3:$S$135,3,0),"")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(OCULTAR)'!$Q$3:$S$135,3,0),"")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(OCULTAR)'!$Q$3:$S$135,3,0),"")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(OCULTAR)'!$Q$3:$S$135,3,0),"")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(OCULTAR)'!$Q$3:$S$135,3,0),"")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(OCULTAR)'!$Q$3:$S$135,3,0),"")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(OCULTAR)'!$Q$3:$S$135,3,0),"")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(OCULTAR)'!$Q$3:$S$135,3,0),"")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(OCULTAR)'!$Q$3:$S$135,3,0),"")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(OCULTAR)'!$Q$3:$S$135,3,0),"")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(OCULTAR)'!$Q$3:$S$135,3,0),"")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(OCULTAR)'!$Q$3:$S$135,3,0),"")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(OCULTAR)'!$Q$3:$S$135,3,0),"")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(OCULTAR)'!$Q$3:$S$135,3,0),"")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(OCULTAR)'!$Q$3:$S$135,3,0),"")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(OCULTAR)'!$Q$3:$S$135,3,0),"")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(OCULTAR)'!$Q$3:$S$135,3,0),"")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(OCULTAR)'!$Q$3:$S$135,3,0),"")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(OCULTAR)'!$Q$3:$S$135,3,0),"")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(OCULTAR)'!$Q$3:$S$135,3,0),"")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(OCULTAR)'!$Q$3:$S$135,3,0),"")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(OCULTAR)'!$Q$3:$S$135,3,0),"")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(OCULTAR)'!$Q$3:$S$135,3,0),"")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(OCULTAR)'!$Q$3:$S$135,3,0),"")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(OCULTAR)'!$Q$3:$S$135,3,0),"")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Rodrigues Alcoforado Braga</dc:creator>
  <cp:lastModifiedBy>Daniel Rodrigues Alcoforado Braga</cp:lastModifiedBy>
  <dcterms:created xsi:type="dcterms:W3CDTF">2023-05-25T20:57:11Z</dcterms:created>
  <dcterms:modified xsi:type="dcterms:W3CDTF">2023-05-25T20:57:33Z</dcterms:modified>
</cp:coreProperties>
</file>