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1 - CONTABILIDADE\7 - UPAE CARUARU\1. PRESTAÇÃO DE CONTAS\2023\04 ABRIL\PRESTAÇÃO SCANEADA\ARQUIVOS PUBLICAÇÃO\"/>
    </mc:Choice>
  </mc:AlternateContent>
  <xr:revisionPtr revIDLastSave="0" documentId="8_{F6BC98AE-7F85-451D-A5AF-3C09065D6BDF}" xr6:coauthVersionLast="47" xr6:coauthVersionMax="47" xr10:uidLastSave="{00000000-0000-0000-0000-000000000000}"/>
  <bookViews>
    <workbookView xWindow="-120" yWindow="-120" windowWidth="20730" windowHeight="11160" xr2:uid="{341E6E8D-C6C1-45C0-8685-3DE79C71D66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AB4999" i="1" s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AB4991" i="1" s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AB4983" i="1" s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AB4967" i="1" s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AB4959" i="1" s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AB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AB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AB4794" i="1" s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AB4648" i="1" s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AB4640" i="1" s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AB4622" i="1" s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B4449" i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AB4439" i="1" s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AB4370" i="1" s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AB4354" i="1" s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AB4338" i="1" s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AB1733" i="1" s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AB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AB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AB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AB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AB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AB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AB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AB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AB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AB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AB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AB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AB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AB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AB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AB1213" i="1" s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AB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AB670" i="1" s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AB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AB654" i="1" s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AB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AB638" i="1" s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AB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AB608" i="1" s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31" i="1" l="1"/>
  <c r="AB233" i="1"/>
  <c r="AB242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1" i="1"/>
  <c r="AB313" i="1"/>
  <c r="AB322" i="1"/>
  <c r="AB327" i="1"/>
  <c r="AB329" i="1"/>
  <c r="AB338" i="1"/>
  <c r="AB343" i="1"/>
  <c r="AB345" i="1"/>
  <c r="AB354" i="1"/>
  <c r="AB359" i="1"/>
  <c r="AB361" i="1"/>
  <c r="AB370" i="1"/>
  <c r="AB375" i="1"/>
  <c r="AB377" i="1"/>
  <c r="AB386" i="1"/>
  <c r="AB391" i="1"/>
  <c r="AB393" i="1"/>
  <c r="AB402" i="1"/>
  <c r="AB407" i="1"/>
  <c r="AB409" i="1"/>
  <c r="AB418" i="1"/>
  <c r="AB423" i="1"/>
  <c r="AB425" i="1"/>
  <c r="AB434" i="1"/>
  <c r="AB439" i="1"/>
  <c r="AB441" i="1"/>
  <c r="AB450" i="1"/>
  <c r="AB455" i="1"/>
  <c r="AB457" i="1"/>
  <c r="AB466" i="1"/>
  <c r="AB471" i="1"/>
  <c r="AB473" i="1"/>
  <c r="AB482" i="1"/>
  <c r="AB487" i="1"/>
  <c r="AB489" i="1"/>
  <c r="AB498" i="1"/>
  <c r="AB503" i="1"/>
  <c r="AB505" i="1"/>
  <c r="AB508" i="1"/>
  <c r="AB512" i="1"/>
  <c r="AB516" i="1"/>
  <c r="AB520" i="1"/>
  <c r="AB524" i="1"/>
  <c r="AB528" i="1"/>
  <c r="AB532" i="1"/>
  <c r="AB536" i="1"/>
  <c r="AB540" i="1"/>
  <c r="AB544" i="1"/>
  <c r="AB560" i="1"/>
  <c r="AB562" i="1"/>
  <c r="AB569" i="1"/>
  <c r="AB592" i="1"/>
  <c r="AB594" i="1"/>
  <c r="AB3" i="1"/>
  <c r="AB5" i="1"/>
  <c r="AB15" i="1"/>
  <c r="AB17" i="1"/>
  <c r="AB27" i="1"/>
  <c r="AB29" i="1"/>
  <c r="AB35" i="1"/>
  <c r="AB39" i="1"/>
  <c r="AB41" i="1"/>
  <c r="AB49" i="1"/>
  <c r="AB55" i="1"/>
  <c r="AB57" i="1"/>
  <c r="AB59" i="1"/>
  <c r="AB63" i="1"/>
  <c r="AB65" i="1"/>
  <c r="AB67" i="1"/>
  <c r="AB69" i="1"/>
  <c r="AB75" i="1"/>
  <c r="AB77" i="1"/>
  <c r="AB81" i="1"/>
  <c r="AB87" i="1"/>
  <c r="AB89" i="1"/>
  <c r="AB91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539" i="1"/>
  <c r="AB543" i="1"/>
  <c r="AB7" i="1"/>
  <c r="AB9" i="1"/>
  <c r="AB11" i="1"/>
  <c r="AB13" i="1"/>
  <c r="AB19" i="1"/>
  <c r="AB21" i="1"/>
  <c r="AB23" i="1"/>
  <c r="AB25" i="1"/>
  <c r="AB31" i="1"/>
  <c r="AB33" i="1"/>
  <c r="AB37" i="1"/>
  <c r="AB43" i="1"/>
  <c r="AB45" i="1"/>
  <c r="AB47" i="1"/>
  <c r="AB51" i="1"/>
  <c r="AB53" i="1"/>
  <c r="AB61" i="1"/>
  <c r="AB71" i="1"/>
  <c r="AB73" i="1"/>
  <c r="AB79" i="1"/>
  <c r="AB83" i="1"/>
  <c r="AB85" i="1"/>
  <c r="AB93" i="1"/>
  <c r="AB95" i="1"/>
  <c r="AB97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0" i="1"/>
  <c r="AB514" i="1"/>
  <c r="AB518" i="1"/>
  <c r="AB522" i="1"/>
  <c r="AB526" i="1"/>
  <c r="AB530" i="1"/>
  <c r="AB534" i="1"/>
  <c r="AB538" i="1"/>
  <c r="AB542" i="1"/>
  <c r="AB546" i="1"/>
  <c r="AB553" i="1"/>
  <c r="AB576" i="1"/>
  <c r="AB578" i="1"/>
  <c r="AB585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9" i="1"/>
  <c r="AB513" i="1"/>
  <c r="AB517" i="1"/>
  <c r="AB521" i="1"/>
  <c r="AB525" i="1"/>
  <c r="AB529" i="1"/>
  <c r="AB533" i="1"/>
  <c r="AB537" i="1"/>
  <c r="AB541" i="1"/>
  <c r="AB549" i="1"/>
  <c r="AB564" i="1"/>
  <c r="AB581" i="1"/>
  <c r="AB596" i="1"/>
  <c r="AB613" i="1"/>
  <c r="AB620" i="1"/>
  <c r="Z545" i="1"/>
  <c r="AB545" i="1" s="1"/>
  <c r="AB547" i="1"/>
  <c r="M548" i="1"/>
  <c r="AB548" i="1" s="1"/>
  <c r="S550" i="1"/>
  <c r="AB550" i="1" s="1"/>
  <c r="P555" i="1"/>
  <c r="V557" i="1"/>
  <c r="AB557" i="1" s="1"/>
  <c r="Z561" i="1"/>
  <c r="AB563" i="1"/>
  <c r="M564" i="1"/>
  <c r="S566" i="1"/>
  <c r="AB566" i="1" s="1"/>
  <c r="P571" i="1"/>
  <c r="V573" i="1"/>
  <c r="AB573" i="1" s="1"/>
  <c r="Z577" i="1"/>
  <c r="AB579" i="1"/>
  <c r="M580" i="1"/>
  <c r="AB580" i="1" s="1"/>
  <c r="S582" i="1"/>
  <c r="AB582" i="1" s="1"/>
  <c r="P587" i="1"/>
  <c r="V589" i="1"/>
  <c r="AB589" i="1" s="1"/>
  <c r="Z593" i="1"/>
  <c r="AB595" i="1"/>
  <c r="M596" i="1"/>
  <c r="S598" i="1"/>
  <c r="AB598" i="1" s="1"/>
  <c r="P603" i="1"/>
  <c r="V605" i="1"/>
  <c r="AB605" i="1" s="1"/>
  <c r="Z609" i="1"/>
  <c r="AB611" i="1"/>
  <c r="M612" i="1"/>
  <c r="AB612" i="1" s="1"/>
  <c r="S614" i="1"/>
  <c r="AB614" i="1" s="1"/>
  <c r="P619" i="1"/>
  <c r="V621" i="1"/>
  <c r="AB621" i="1" s="1"/>
  <c r="AB624" i="1"/>
  <c r="P628" i="1"/>
  <c r="Z630" i="1"/>
  <c r="M633" i="1"/>
  <c r="AB633" i="1" s="1"/>
  <c r="V634" i="1"/>
  <c r="AB634" i="1" s="1"/>
  <c r="AB639" i="1"/>
  <c r="S639" i="1"/>
  <c r="P644" i="1"/>
  <c r="Z646" i="1"/>
  <c r="M649" i="1"/>
  <c r="AB649" i="1" s="1"/>
  <c r="V650" i="1"/>
  <c r="AB650" i="1" s="1"/>
  <c r="AB655" i="1"/>
  <c r="S655" i="1"/>
  <c r="P660" i="1"/>
  <c r="Z662" i="1"/>
  <c r="M665" i="1"/>
  <c r="AB665" i="1" s="1"/>
  <c r="V666" i="1"/>
  <c r="AB666" i="1" s="1"/>
  <c r="S671" i="1"/>
  <c r="AB671" i="1" s="1"/>
  <c r="P676" i="1"/>
  <c r="Z678" i="1"/>
  <c r="M681" i="1"/>
  <c r="AB681" i="1" s="1"/>
  <c r="V682" i="1"/>
  <c r="AB682" i="1" s="1"/>
  <c r="AB691" i="1"/>
  <c r="AB693" i="1"/>
  <c r="AB700" i="1"/>
  <c r="AB707" i="1"/>
  <c r="AB709" i="1"/>
  <c r="AB716" i="1"/>
  <c r="Z549" i="1"/>
  <c r="AB551" i="1"/>
  <c r="M552" i="1"/>
  <c r="AB552" i="1" s="1"/>
  <c r="S554" i="1"/>
  <c r="AB554" i="1" s="1"/>
  <c r="P559" i="1"/>
  <c r="V561" i="1"/>
  <c r="AB561" i="1" s="1"/>
  <c r="Z565" i="1"/>
  <c r="AB565" i="1" s="1"/>
  <c r="AB567" i="1"/>
  <c r="M568" i="1"/>
  <c r="AB568" i="1" s="1"/>
  <c r="S570" i="1"/>
  <c r="AB570" i="1" s="1"/>
  <c r="P575" i="1"/>
  <c r="V577" i="1"/>
  <c r="AB577" i="1" s="1"/>
  <c r="Z581" i="1"/>
  <c r="AB583" i="1"/>
  <c r="M584" i="1"/>
  <c r="AB584" i="1" s="1"/>
  <c r="S586" i="1"/>
  <c r="AB586" i="1" s="1"/>
  <c r="P591" i="1"/>
  <c r="V593" i="1"/>
  <c r="AB593" i="1" s="1"/>
  <c r="Z597" i="1"/>
  <c r="AB597" i="1" s="1"/>
  <c r="AB599" i="1"/>
  <c r="M600" i="1"/>
  <c r="AB600" i="1" s="1"/>
  <c r="S602" i="1"/>
  <c r="AB602" i="1" s="1"/>
  <c r="P607" i="1"/>
  <c r="V609" i="1"/>
  <c r="AB609" i="1" s="1"/>
  <c r="Z613" i="1"/>
  <c r="AB615" i="1"/>
  <c r="M616" i="1"/>
  <c r="AB616" i="1" s="1"/>
  <c r="S618" i="1"/>
  <c r="AB618" i="1" s="1"/>
  <c r="P623" i="1"/>
  <c r="P624" i="1"/>
  <c r="Z626" i="1"/>
  <c r="AB626" i="1" s="1"/>
  <c r="M629" i="1"/>
  <c r="AB629" i="1" s="1"/>
  <c r="V630" i="1"/>
  <c r="AB630" i="1" s="1"/>
  <c r="S635" i="1"/>
  <c r="AB635" i="1" s="1"/>
  <c r="AB636" i="1"/>
  <c r="P640" i="1"/>
  <c r="AB640" i="1" s="1"/>
  <c r="Z642" i="1"/>
  <c r="AB642" i="1" s="1"/>
  <c r="M645" i="1"/>
  <c r="AB645" i="1" s="1"/>
  <c r="V646" i="1"/>
  <c r="AB646" i="1" s="1"/>
  <c r="AB651" i="1"/>
  <c r="S651" i="1"/>
  <c r="AB652" i="1"/>
  <c r="P656" i="1"/>
  <c r="AB656" i="1" s="1"/>
  <c r="Z658" i="1"/>
  <c r="AB658" i="1" s="1"/>
  <c r="M661" i="1"/>
  <c r="AB661" i="1" s="1"/>
  <c r="V662" i="1"/>
  <c r="AB662" i="1" s="1"/>
  <c r="AB667" i="1"/>
  <c r="S667" i="1"/>
  <c r="AB668" i="1"/>
  <c r="P672" i="1"/>
  <c r="AB672" i="1" s="1"/>
  <c r="Z674" i="1"/>
  <c r="AB674" i="1" s="1"/>
  <c r="M677" i="1"/>
  <c r="AB677" i="1" s="1"/>
  <c r="V678" i="1"/>
  <c r="AB678" i="1" s="1"/>
  <c r="S683" i="1"/>
  <c r="AB683" i="1" s="1"/>
  <c r="AB684" i="1"/>
  <c r="AB688" i="1"/>
  <c r="AB695" i="1"/>
  <c r="AB697" i="1"/>
  <c r="AB704" i="1"/>
  <c r="AB711" i="1"/>
  <c r="AB713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5" i="1"/>
  <c r="AB957" i="1"/>
  <c r="AB962" i="1"/>
  <c r="AB964" i="1"/>
  <c r="AB971" i="1"/>
  <c r="AB973" i="1"/>
  <c r="AB978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199" i="1"/>
  <c r="AB1209" i="1"/>
  <c r="AB555" i="1"/>
  <c r="AB571" i="1"/>
  <c r="AB587" i="1"/>
  <c r="AB603" i="1"/>
  <c r="AB619" i="1"/>
  <c r="AB632" i="1"/>
  <c r="AB648" i="1"/>
  <c r="AB664" i="1"/>
  <c r="AB680" i="1"/>
  <c r="AB951" i="1"/>
  <c r="AB953" i="1"/>
  <c r="AB958" i="1"/>
  <c r="AB967" i="1"/>
  <c r="AB969" i="1"/>
  <c r="AB974" i="1"/>
  <c r="AB983" i="1"/>
  <c r="AB985" i="1"/>
  <c r="AB990" i="1"/>
  <c r="AB999" i="1"/>
  <c r="AB1001" i="1"/>
  <c r="AB1006" i="1"/>
  <c r="AB1015" i="1"/>
  <c r="AB1017" i="1"/>
  <c r="AB1022" i="1"/>
  <c r="AB1031" i="1"/>
  <c r="AB1033" i="1"/>
  <c r="AB1038" i="1"/>
  <c r="AB1047" i="1"/>
  <c r="AB1049" i="1"/>
  <c r="AB1054" i="1"/>
  <c r="AB1063" i="1"/>
  <c r="AB1065" i="1"/>
  <c r="AB1070" i="1"/>
  <c r="AB1079" i="1"/>
  <c r="AB1081" i="1"/>
  <c r="AB1086" i="1"/>
  <c r="AB1095" i="1"/>
  <c r="AB1097" i="1"/>
  <c r="AB1102" i="1"/>
  <c r="AB1111" i="1"/>
  <c r="AB1113" i="1"/>
  <c r="AB1118" i="1"/>
  <c r="AB1127" i="1"/>
  <c r="AB1129" i="1"/>
  <c r="AB1134" i="1"/>
  <c r="AB1143" i="1"/>
  <c r="AB1145" i="1"/>
  <c r="AB1150" i="1"/>
  <c r="AB1159" i="1"/>
  <c r="AB1161" i="1"/>
  <c r="AB1166" i="1"/>
  <c r="AB1175" i="1"/>
  <c r="AB1177" i="1"/>
  <c r="AB1182" i="1"/>
  <c r="AB1191" i="1"/>
  <c r="AB1193" i="1"/>
  <c r="AB1206" i="1"/>
  <c r="AB1211" i="1"/>
  <c r="AB559" i="1"/>
  <c r="AB575" i="1"/>
  <c r="AB591" i="1"/>
  <c r="AB607" i="1"/>
  <c r="AB623" i="1"/>
  <c r="AB627" i="1"/>
  <c r="AB628" i="1"/>
  <c r="AB643" i="1"/>
  <c r="AB644" i="1"/>
  <c r="AB659" i="1"/>
  <c r="AB660" i="1"/>
  <c r="AB675" i="1"/>
  <c r="AB676" i="1"/>
  <c r="AB687" i="1"/>
  <c r="AB689" i="1"/>
  <c r="AB696" i="1"/>
  <c r="AB703" i="1"/>
  <c r="AB705" i="1"/>
  <c r="AB712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41" i="1"/>
  <c r="AB1273" i="1"/>
  <c r="AB1305" i="1"/>
  <c r="AB1337" i="1"/>
  <c r="V1198" i="1"/>
  <c r="Z1202" i="1"/>
  <c r="AB1202" i="1" s="1"/>
  <c r="AB1204" i="1"/>
  <c r="M1205" i="1"/>
  <c r="AB1205" i="1" s="1"/>
  <c r="S1207" i="1"/>
  <c r="AB1207" i="1" s="1"/>
  <c r="P1212" i="1"/>
  <c r="V1214" i="1"/>
  <c r="AB1214" i="1" s="1"/>
  <c r="Z1218" i="1"/>
  <c r="AB1218" i="1" s="1"/>
  <c r="AB1220" i="1"/>
  <c r="M1221" i="1"/>
  <c r="AB1221" i="1" s="1"/>
  <c r="Z1222" i="1"/>
  <c r="AB1222" i="1" s="1"/>
  <c r="M1225" i="1"/>
  <c r="AB1225" i="1" s="1"/>
  <c r="AB1227" i="1"/>
  <c r="S1227" i="1"/>
  <c r="AB1228" i="1"/>
  <c r="Z1230" i="1"/>
  <c r="AB1230" i="1" s="1"/>
  <c r="M1233" i="1"/>
  <c r="AB1233" i="1" s="1"/>
  <c r="S1235" i="1"/>
  <c r="AB1235" i="1" s="1"/>
  <c r="AB1236" i="1"/>
  <c r="Z1238" i="1"/>
  <c r="AB1238" i="1" s="1"/>
  <c r="M1241" i="1"/>
  <c r="S1243" i="1"/>
  <c r="AB1243" i="1" s="1"/>
  <c r="AB1244" i="1"/>
  <c r="Z1246" i="1"/>
  <c r="AB1246" i="1" s="1"/>
  <c r="M1249" i="1"/>
  <c r="AB1249" i="1" s="1"/>
  <c r="AB1251" i="1"/>
  <c r="S1251" i="1"/>
  <c r="AB1252" i="1"/>
  <c r="Z1254" i="1"/>
  <c r="AB1254" i="1" s="1"/>
  <c r="M1257" i="1"/>
  <c r="AB1257" i="1" s="1"/>
  <c r="AB1259" i="1"/>
  <c r="S1259" i="1"/>
  <c r="AB1260" i="1"/>
  <c r="Z1262" i="1"/>
  <c r="AB1262" i="1" s="1"/>
  <c r="M1265" i="1"/>
  <c r="AB1265" i="1" s="1"/>
  <c r="S1267" i="1"/>
  <c r="AB1267" i="1" s="1"/>
  <c r="AB1268" i="1"/>
  <c r="Z1270" i="1"/>
  <c r="AB1270" i="1" s="1"/>
  <c r="M1273" i="1"/>
  <c r="S1275" i="1"/>
  <c r="AB1275" i="1" s="1"/>
  <c r="AB1276" i="1"/>
  <c r="Z1278" i="1"/>
  <c r="AB1278" i="1" s="1"/>
  <c r="M1281" i="1"/>
  <c r="AB1281" i="1" s="1"/>
  <c r="AB1283" i="1"/>
  <c r="S1283" i="1"/>
  <c r="AB1284" i="1"/>
  <c r="Z1286" i="1"/>
  <c r="AB1286" i="1" s="1"/>
  <c r="M1289" i="1"/>
  <c r="AB1289" i="1" s="1"/>
  <c r="AB1291" i="1"/>
  <c r="S1291" i="1"/>
  <c r="AB1292" i="1"/>
  <c r="Z1294" i="1"/>
  <c r="AB1294" i="1" s="1"/>
  <c r="M1297" i="1"/>
  <c r="AB1297" i="1" s="1"/>
  <c r="S1299" i="1"/>
  <c r="AB1299" i="1" s="1"/>
  <c r="AB1300" i="1"/>
  <c r="Z1302" i="1"/>
  <c r="AB1302" i="1" s="1"/>
  <c r="M1305" i="1"/>
  <c r="S1307" i="1"/>
  <c r="AB1307" i="1" s="1"/>
  <c r="AB1308" i="1"/>
  <c r="Z1310" i="1"/>
  <c r="AB1310" i="1" s="1"/>
  <c r="M1313" i="1"/>
  <c r="AB1313" i="1" s="1"/>
  <c r="AB1315" i="1"/>
  <c r="S1315" i="1"/>
  <c r="AB1316" i="1"/>
  <c r="Z1318" i="1"/>
  <c r="AB1318" i="1" s="1"/>
  <c r="M1321" i="1"/>
  <c r="AB1321" i="1" s="1"/>
  <c r="AB1323" i="1"/>
  <c r="S1323" i="1"/>
  <c r="AB1324" i="1"/>
  <c r="Z1326" i="1"/>
  <c r="AB1326" i="1" s="1"/>
  <c r="M1329" i="1"/>
  <c r="AB1329" i="1" s="1"/>
  <c r="S1331" i="1"/>
  <c r="AB1331" i="1" s="1"/>
  <c r="AB1332" i="1"/>
  <c r="Z1334" i="1"/>
  <c r="AB1334" i="1" s="1"/>
  <c r="M1337" i="1"/>
  <c r="S1339" i="1"/>
  <c r="AB1339" i="1" s="1"/>
  <c r="AB1340" i="1"/>
  <c r="Z1342" i="1"/>
  <c r="AB1342" i="1" s="1"/>
  <c r="M1345" i="1"/>
  <c r="AB1345" i="1" s="1"/>
  <c r="AB1347" i="1"/>
  <c r="S1347" i="1"/>
  <c r="AB1348" i="1"/>
  <c r="Z1350" i="1"/>
  <c r="AB1350" i="1" s="1"/>
  <c r="M1353" i="1"/>
  <c r="AB1353" i="1" s="1"/>
  <c r="AB1355" i="1"/>
  <c r="S1355" i="1"/>
  <c r="AB1356" i="1"/>
  <c r="Z1358" i="1"/>
  <c r="AB1358" i="1" s="1"/>
  <c r="M1361" i="1"/>
  <c r="AB1443" i="1"/>
  <c r="AB1445" i="1"/>
  <c r="AB1450" i="1"/>
  <c r="AB1452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78" i="1"/>
  <c r="AB1683" i="1"/>
  <c r="AB1687" i="1"/>
  <c r="AB1697" i="1"/>
  <c r="AB1717" i="1"/>
  <c r="AB1742" i="1"/>
  <c r="AB1361" i="1"/>
  <c r="AB1694" i="1"/>
  <c r="AB1699" i="1"/>
  <c r="AB1212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5" i="1"/>
  <c r="AB1685" i="1"/>
  <c r="AB1710" i="1"/>
  <c r="AB1719" i="1"/>
  <c r="AB1729" i="1"/>
  <c r="Z1198" i="1"/>
  <c r="AB1198" i="1" s="1"/>
  <c r="AB1200" i="1"/>
  <c r="M1201" i="1"/>
  <c r="AB1201" i="1" s="1"/>
  <c r="S1203" i="1"/>
  <c r="AB1203" i="1" s="1"/>
  <c r="P1208" i="1"/>
  <c r="AB1208" i="1" s="1"/>
  <c r="V1210" i="1"/>
  <c r="AB1210" i="1" s="1"/>
  <c r="Z1214" i="1"/>
  <c r="AB1216" i="1"/>
  <c r="M1217" i="1"/>
  <c r="AB1217" i="1" s="1"/>
  <c r="S1219" i="1"/>
  <c r="AB1219" i="1" s="1"/>
  <c r="P1224" i="1"/>
  <c r="AB1224" i="1" s="1"/>
  <c r="V1226" i="1"/>
  <c r="AB1226" i="1" s="1"/>
  <c r="P1232" i="1"/>
  <c r="AB1232" i="1" s="1"/>
  <c r="V1234" i="1"/>
  <c r="AB1234" i="1" s="1"/>
  <c r="P1240" i="1"/>
  <c r="AB1240" i="1" s="1"/>
  <c r="V1242" i="1"/>
  <c r="AB1242" i="1" s="1"/>
  <c r="P1248" i="1"/>
  <c r="AB1248" i="1" s="1"/>
  <c r="V1250" i="1"/>
  <c r="AB1250" i="1" s="1"/>
  <c r="P1256" i="1"/>
  <c r="AB1256" i="1" s="1"/>
  <c r="V1258" i="1"/>
  <c r="AB1258" i="1" s="1"/>
  <c r="P1264" i="1"/>
  <c r="AB1264" i="1" s="1"/>
  <c r="V1266" i="1"/>
  <c r="AB1266" i="1" s="1"/>
  <c r="P1272" i="1"/>
  <c r="AB1272" i="1" s="1"/>
  <c r="V1274" i="1"/>
  <c r="AB1274" i="1" s="1"/>
  <c r="P1280" i="1"/>
  <c r="AB1280" i="1" s="1"/>
  <c r="V1282" i="1"/>
  <c r="AB1282" i="1" s="1"/>
  <c r="P1288" i="1"/>
  <c r="AB1288" i="1" s="1"/>
  <c r="V1290" i="1"/>
  <c r="AB1290" i="1" s="1"/>
  <c r="P1296" i="1"/>
  <c r="AB1296" i="1" s="1"/>
  <c r="V1298" i="1"/>
  <c r="AB1298" i="1" s="1"/>
  <c r="P1304" i="1"/>
  <c r="AB1304" i="1" s="1"/>
  <c r="V1306" i="1"/>
  <c r="AB1306" i="1" s="1"/>
  <c r="P1312" i="1"/>
  <c r="AB1312" i="1" s="1"/>
  <c r="V1314" i="1"/>
  <c r="AB1314" i="1" s="1"/>
  <c r="P1320" i="1"/>
  <c r="AB1320" i="1" s="1"/>
  <c r="V1322" i="1"/>
  <c r="AB1322" i="1" s="1"/>
  <c r="P1328" i="1"/>
  <c r="AB1328" i="1" s="1"/>
  <c r="V1330" i="1"/>
  <c r="AB1330" i="1" s="1"/>
  <c r="P1336" i="1"/>
  <c r="AB1336" i="1" s="1"/>
  <c r="V1338" i="1"/>
  <c r="AB1338" i="1" s="1"/>
  <c r="P1344" i="1"/>
  <c r="AB1344" i="1" s="1"/>
  <c r="V1346" i="1"/>
  <c r="AB1346" i="1" s="1"/>
  <c r="P1352" i="1"/>
  <c r="AB1352" i="1" s="1"/>
  <c r="V1354" i="1"/>
  <c r="AB1354" i="1" s="1"/>
  <c r="P1360" i="1"/>
  <c r="AB1360" i="1" s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7" i="1"/>
  <c r="AB1449" i="1"/>
  <c r="AB1454" i="1"/>
  <c r="AB1463" i="1"/>
  <c r="AB1465" i="1"/>
  <c r="AB1470" i="1"/>
  <c r="AB1479" i="1"/>
  <c r="AB1481" i="1"/>
  <c r="AB1486" i="1"/>
  <c r="AB1495" i="1"/>
  <c r="AB1497" i="1"/>
  <c r="AB1502" i="1"/>
  <c r="AB1511" i="1"/>
  <c r="AB1513" i="1"/>
  <c r="AB1518" i="1"/>
  <c r="AB1527" i="1"/>
  <c r="AB1529" i="1"/>
  <c r="AB1534" i="1"/>
  <c r="AB1543" i="1"/>
  <c r="AB1545" i="1"/>
  <c r="AB1550" i="1"/>
  <c r="AB1559" i="1"/>
  <c r="AB1561" i="1"/>
  <c r="AB1566" i="1"/>
  <c r="AB1575" i="1"/>
  <c r="AB1577" i="1"/>
  <c r="AB1582" i="1"/>
  <c r="AB1591" i="1"/>
  <c r="AB1593" i="1"/>
  <c r="AB1598" i="1"/>
  <c r="AB1607" i="1"/>
  <c r="AB1609" i="1"/>
  <c r="AB1614" i="1"/>
  <c r="AB1623" i="1"/>
  <c r="AB1625" i="1"/>
  <c r="AB1630" i="1"/>
  <c r="AB1639" i="1"/>
  <c r="AB1641" i="1"/>
  <c r="AB1655" i="1"/>
  <c r="AB1726" i="1"/>
  <c r="AB1753" i="1"/>
  <c r="AB1769" i="1"/>
  <c r="AB2130" i="1"/>
  <c r="AB2135" i="1"/>
  <c r="AB2137" i="1"/>
  <c r="AB2146" i="1"/>
  <c r="AB2151" i="1"/>
  <c r="AB2153" i="1"/>
  <c r="AB2162" i="1"/>
  <c r="AB2167" i="1"/>
  <c r="AB2169" i="1"/>
  <c r="AB2178" i="1"/>
  <c r="AB2183" i="1"/>
  <c r="AB2185" i="1"/>
  <c r="AB2194" i="1"/>
  <c r="AB2199" i="1"/>
  <c r="AB2201" i="1"/>
  <c r="AB2210" i="1"/>
  <c r="AB2215" i="1"/>
  <c r="AB2217" i="1"/>
  <c r="AB2226" i="1"/>
  <c r="AB2231" i="1"/>
  <c r="AB2233" i="1"/>
  <c r="AB2242" i="1"/>
  <c r="AB2247" i="1"/>
  <c r="AB2249" i="1"/>
  <c r="AB2258" i="1"/>
  <c r="AB2263" i="1"/>
  <c r="AB2265" i="1"/>
  <c r="AB2274" i="1"/>
  <c r="AB2279" i="1"/>
  <c r="AB2281" i="1"/>
  <c r="AB2285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3" i="1"/>
  <c r="AB2426" i="1"/>
  <c r="AB2429" i="1"/>
  <c r="AB2432" i="1"/>
  <c r="AB2439" i="1"/>
  <c r="AB2442" i="1"/>
  <c r="AB2445" i="1"/>
  <c r="AB2448" i="1"/>
  <c r="AB2455" i="1"/>
  <c r="AB2458" i="1"/>
  <c r="AB2461" i="1"/>
  <c r="AB2464" i="1"/>
  <c r="AB2471" i="1"/>
  <c r="AB2474" i="1"/>
  <c r="AB2477" i="1"/>
  <c r="AB2480" i="1"/>
  <c r="AB1745" i="1"/>
  <c r="AB1748" i="1"/>
  <c r="AB1764" i="1"/>
  <c r="AB1773" i="1"/>
  <c r="AB1780" i="1"/>
  <c r="AB1782" i="1"/>
  <c r="AB1789" i="1"/>
  <c r="AB1796" i="1"/>
  <c r="AB1798" i="1"/>
  <c r="AB1805" i="1"/>
  <c r="AB1812" i="1"/>
  <c r="AB1814" i="1"/>
  <c r="AB1821" i="1"/>
  <c r="AB1828" i="1"/>
  <c r="AB1830" i="1"/>
  <c r="AB1837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P1664" i="1"/>
  <c r="AB1664" i="1" s="1"/>
  <c r="V1666" i="1"/>
  <c r="AB1666" i="1" s="1"/>
  <c r="Z1670" i="1"/>
  <c r="AB1672" i="1"/>
  <c r="M1673" i="1"/>
  <c r="AB1673" i="1" s="1"/>
  <c r="S1675" i="1"/>
  <c r="AB1675" i="1" s="1"/>
  <c r="P1680" i="1"/>
  <c r="AB1680" i="1" s="1"/>
  <c r="V1682" i="1"/>
  <c r="AB1682" i="1" s="1"/>
  <c r="Z1686" i="1"/>
  <c r="AB1688" i="1"/>
  <c r="M1689" i="1"/>
  <c r="AB1689" i="1" s="1"/>
  <c r="S1691" i="1"/>
  <c r="AB1691" i="1" s="1"/>
  <c r="P1696" i="1"/>
  <c r="AB1696" i="1" s="1"/>
  <c r="V1698" i="1"/>
  <c r="AB1698" i="1" s="1"/>
  <c r="Z1702" i="1"/>
  <c r="AB1704" i="1"/>
  <c r="M1705" i="1"/>
  <c r="AB1705" i="1" s="1"/>
  <c r="S1707" i="1"/>
  <c r="AB1707" i="1" s="1"/>
  <c r="P1712" i="1"/>
  <c r="AB1712" i="1" s="1"/>
  <c r="V1714" i="1"/>
  <c r="AB1714" i="1" s="1"/>
  <c r="Z1718" i="1"/>
  <c r="AB1720" i="1"/>
  <c r="M1721" i="1"/>
  <c r="AB1721" i="1" s="1"/>
  <c r="S1723" i="1"/>
  <c r="AB1723" i="1" s="1"/>
  <c r="P1728" i="1"/>
  <c r="AB1728" i="1" s="1"/>
  <c r="V1730" i="1"/>
  <c r="AB1730" i="1" s="1"/>
  <c r="Z1734" i="1"/>
  <c r="AB1736" i="1"/>
  <c r="M1737" i="1"/>
  <c r="AB1737" i="1" s="1"/>
  <c r="S1739" i="1"/>
  <c r="AB1739" i="1" s="1"/>
  <c r="P1744" i="1"/>
  <c r="AB1744" i="1" s="1"/>
  <c r="P1749" i="1"/>
  <c r="AB1749" i="1" s="1"/>
  <c r="Z1751" i="1"/>
  <c r="M1754" i="1"/>
  <c r="AB1754" i="1" s="1"/>
  <c r="V1755" i="1"/>
  <c r="AB1755" i="1" s="1"/>
  <c r="AB1760" i="1"/>
  <c r="S1760" i="1"/>
  <c r="P1765" i="1"/>
  <c r="AB1765" i="1" s="1"/>
  <c r="Z1767" i="1"/>
  <c r="M1770" i="1"/>
  <c r="AB1770" i="1" s="1"/>
  <c r="V1771" i="1"/>
  <c r="AB1771" i="1" s="1"/>
  <c r="AB1777" i="1"/>
  <c r="AB1784" i="1"/>
  <c r="AB1786" i="1"/>
  <c r="AB1793" i="1"/>
  <c r="AB1800" i="1"/>
  <c r="AB1802" i="1"/>
  <c r="AB1809" i="1"/>
  <c r="AB1816" i="1"/>
  <c r="AB1818" i="1"/>
  <c r="AB1825" i="1"/>
  <c r="AB1832" i="1"/>
  <c r="AB1834" i="1"/>
  <c r="AB1841" i="1"/>
  <c r="AB2127" i="1"/>
  <c r="AB2129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4" i="1"/>
  <c r="AB2431" i="1"/>
  <c r="AB2434" i="1"/>
  <c r="AB2437" i="1"/>
  <c r="AB2440" i="1"/>
  <c r="AB2447" i="1"/>
  <c r="AB2450" i="1"/>
  <c r="AB2453" i="1"/>
  <c r="AB2456" i="1"/>
  <c r="AB2463" i="1"/>
  <c r="AB2466" i="1"/>
  <c r="AB2469" i="1"/>
  <c r="AB2472" i="1"/>
  <c r="AB2479" i="1"/>
  <c r="S1663" i="1"/>
  <c r="AB1663" i="1" s="1"/>
  <c r="P1668" i="1"/>
  <c r="AB1668" i="1" s="1"/>
  <c r="V1670" i="1"/>
  <c r="AB1670" i="1" s="1"/>
  <c r="Z1674" i="1"/>
  <c r="AB1674" i="1" s="1"/>
  <c r="AB1676" i="1"/>
  <c r="M1677" i="1"/>
  <c r="AB1677" i="1" s="1"/>
  <c r="S1679" i="1"/>
  <c r="AB1679" i="1" s="1"/>
  <c r="P1684" i="1"/>
  <c r="AB1684" i="1" s="1"/>
  <c r="V1686" i="1"/>
  <c r="AB1686" i="1" s="1"/>
  <c r="Z1690" i="1"/>
  <c r="AB1690" i="1" s="1"/>
  <c r="AB1692" i="1"/>
  <c r="M1693" i="1"/>
  <c r="AB1693" i="1" s="1"/>
  <c r="S1695" i="1"/>
  <c r="AB1695" i="1" s="1"/>
  <c r="P1700" i="1"/>
  <c r="AB1700" i="1" s="1"/>
  <c r="V1702" i="1"/>
  <c r="AB1702" i="1" s="1"/>
  <c r="Z1706" i="1"/>
  <c r="AB1706" i="1" s="1"/>
  <c r="AB1708" i="1"/>
  <c r="M1709" i="1"/>
  <c r="AB1709" i="1" s="1"/>
  <c r="S1711" i="1"/>
  <c r="AB1711" i="1" s="1"/>
  <c r="P1716" i="1"/>
  <c r="AB1716" i="1" s="1"/>
  <c r="V1718" i="1"/>
  <c r="AB1718" i="1" s="1"/>
  <c r="Z1722" i="1"/>
  <c r="AB1722" i="1" s="1"/>
  <c r="AB1724" i="1"/>
  <c r="M1725" i="1"/>
  <c r="AB1725" i="1" s="1"/>
  <c r="S1727" i="1"/>
  <c r="AB1727" i="1" s="1"/>
  <c r="P1732" i="1"/>
  <c r="AB1732" i="1" s="1"/>
  <c r="V1734" i="1"/>
  <c r="AB1734" i="1" s="1"/>
  <c r="Z1738" i="1"/>
  <c r="AB1738" i="1" s="1"/>
  <c r="AB1740" i="1"/>
  <c r="M1741" i="1"/>
  <c r="AB1741" i="1" s="1"/>
  <c r="S1743" i="1"/>
  <c r="AB1743" i="1" s="1"/>
  <c r="Z1747" i="1"/>
  <c r="AB1747" i="1" s="1"/>
  <c r="M1750" i="1"/>
  <c r="AB1750" i="1" s="1"/>
  <c r="V1751" i="1"/>
  <c r="AB1751" i="1" s="1"/>
  <c r="S1756" i="1"/>
  <c r="AB1756" i="1" s="1"/>
  <c r="AB1757" i="1"/>
  <c r="P1761" i="1"/>
  <c r="AB1761" i="1" s="1"/>
  <c r="Z1763" i="1"/>
  <c r="AB1763" i="1" s="1"/>
  <c r="M1766" i="1"/>
  <c r="AB1766" i="1" s="1"/>
  <c r="V1767" i="1"/>
  <c r="AB1767" i="1" s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0" i="1"/>
  <c r="AB2427" i="1"/>
  <c r="AB2433" i="1"/>
  <c r="AB2436" i="1"/>
  <c r="AB2443" i="1"/>
  <c r="AB2449" i="1"/>
  <c r="AB2452" i="1"/>
  <c r="AB2459" i="1"/>
  <c r="AB2465" i="1"/>
  <c r="AB2468" i="1"/>
  <c r="AB2475" i="1"/>
  <c r="AB2481" i="1"/>
  <c r="AB2488" i="1"/>
  <c r="AB2504" i="1"/>
  <c r="AB2520" i="1"/>
  <c r="V2483" i="1"/>
  <c r="S2484" i="1"/>
  <c r="P2489" i="1"/>
  <c r="M2490" i="1"/>
  <c r="AB2490" i="1" s="1"/>
  <c r="V2491" i="1"/>
  <c r="P2497" i="1"/>
  <c r="M2498" i="1"/>
  <c r="AB2498" i="1" s="1"/>
  <c r="S2500" i="1"/>
  <c r="P2505" i="1"/>
  <c r="M2506" i="1"/>
  <c r="AB2506" i="1" s="1"/>
  <c r="P2513" i="1"/>
  <c r="M2514" i="1"/>
  <c r="AB2514" i="1" s="1"/>
  <c r="Z2521" i="1"/>
  <c r="M2522" i="1"/>
  <c r="AB2522" i="1" s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2" i="1"/>
  <c r="AB3068" i="1"/>
  <c r="AB3078" i="1"/>
  <c r="AB2527" i="1"/>
  <c r="AB2551" i="1"/>
  <c r="AB2559" i="1"/>
  <c r="AB3055" i="1"/>
  <c r="AB3057" i="1"/>
  <c r="P2485" i="1"/>
  <c r="AB2485" i="1" s="1"/>
  <c r="M2486" i="1"/>
  <c r="AB2486" i="1" s="1"/>
  <c r="V2487" i="1"/>
  <c r="AB2489" i="1"/>
  <c r="P2493" i="1"/>
  <c r="AB2493" i="1" s="1"/>
  <c r="M2494" i="1"/>
  <c r="AB2494" i="1" s="1"/>
  <c r="AB2497" i="1"/>
  <c r="P2501" i="1"/>
  <c r="AB2501" i="1" s="1"/>
  <c r="M2502" i="1"/>
  <c r="AB2502" i="1" s="1"/>
  <c r="V2503" i="1"/>
  <c r="AB2505" i="1"/>
  <c r="P2509" i="1"/>
  <c r="AB2509" i="1" s="1"/>
  <c r="M2510" i="1"/>
  <c r="AB2510" i="1" s="1"/>
  <c r="V2511" i="1"/>
  <c r="AB2513" i="1"/>
  <c r="P2517" i="1"/>
  <c r="AB2517" i="1" s="1"/>
  <c r="Z2517" i="1"/>
  <c r="M2518" i="1"/>
  <c r="AB2518" i="1" s="1"/>
  <c r="V2519" i="1"/>
  <c r="AB2521" i="1"/>
  <c r="P2525" i="1"/>
  <c r="AB2525" i="1" s="1"/>
  <c r="M2526" i="1"/>
  <c r="P2527" i="1"/>
  <c r="M2528" i="1"/>
  <c r="AB2528" i="1" s="1"/>
  <c r="Z2529" i="1"/>
  <c r="S2530" i="1"/>
  <c r="P2531" i="1"/>
  <c r="AB2531" i="1" s="1"/>
  <c r="M2532" i="1"/>
  <c r="AB2532" i="1" s="1"/>
  <c r="Z2533" i="1"/>
  <c r="P2543" i="1"/>
  <c r="AB2543" i="1" s="1"/>
  <c r="M2544" i="1"/>
  <c r="AB2544" i="1" s="1"/>
  <c r="S2546" i="1"/>
  <c r="P2547" i="1"/>
  <c r="AB2547" i="1" s="1"/>
  <c r="M2548" i="1"/>
  <c r="AB2548" i="1" s="1"/>
  <c r="Z2549" i="1"/>
  <c r="AB2549" i="1" s="1"/>
  <c r="S2550" i="1"/>
  <c r="P2551" i="1"/>
  <c r="M2552" i="1"/>
  <c r="AB2552" i="1" s="1"/>
  <c r="Z2553" i="1"/>
  <c r="AB2553" i="1" s="1"/>
  <c r="S2554" i="1"/>
  <c r="P2555" i="1"/>
  <c r="AB2555" i="1" s="1"/>
  <c r="M2556" i="1"/>
  <c r="AB2556" i="1" s="1"/>
  <c r="Z2557" i="1"/>
  <c r="AB2557" i="1" s="1"/>
  <c r="P2559" i="1"/>
  <c r="M2560" i="1"/>
  <c r="AB2560" i="1" s="1"/>
  <c r="AB2566" i="1"/>
  <c r="AB2568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70" i="1"/>
  <c r="AB3076" i="1"/>
  <c r="P2483" i="1"/>
  <c r="AB2483" i="1" s="1"/>
  <c r="Z2483" i="1"/>
  <c r="M2484" i="1"/>
  <c r="AB2484" i="1" s="1"/>
  <c r="AB2487" i="1"/>
  <c r="P2491" i="1"/>
  <c r="AB2491" i="1" s="1"/>
  <c r="M2492" i="1"/>
  <c r="AB2492" i="1" s="1"/>
  <c r="AB2495" i="1"/>
  <c r="P2499" i="1"/>
  <c r="AB2499" i="1" s="1"/>
  <c r="Z2499" i="1"/>
  <c r="M2500" i="1"/>
  <c r="AB2500" i="1" s="1"/>
  <c r="AB2503" i="1"/>
  <c r="P2507" i="1"/>
  <c r="AB2507" i="1" s="1"/>
  <c r="M2508" i="1"/>
  <c r="AB2508" i="1" s="1"/>
  <c r="AB2511" i="1"/>
  <c r="P2515" i="1"/>
  <c r="AB2515" i="1" s="1"/>
  <c r="M2516" i="1"/>
  <c r="AB2516" i="1" s="1"/>
  <c r="V2517" i="1"/>
  <c r="S2518" i="1"/>
  <c r="AB2519" i="1"/>
  <c r="P2523" i="1"/>
  <c r="AB2523" i="1" s="1"/>
  <c r="M2524" i="1"/>
  <c r="AB2524" i="1" s="1"/>
  <c r="AB2526" i="1"/>
  <c r="V2529" i="1"/>
  <c r="AB2529" i="1" s="1"/>
  <c r="AB2530" i="1"/>
  <c r="V2533" i="1"/>
  <c r="AB2533" i="1" s="1"/>
  <c r="AB2534" i="1"/>
  <c r="AB2538" i="1"/>
  <c r="AB2542" i="1"/>
  <c r="V2545" i="1"/>
  <c r="AB2545" i="1" s="1"/>
  <c r="AB2546" i="1"/>
  <c r="AB2550" i="1"/>
  <c r="AB2554" i="1"/>
  <c r="AB2558" i="1"/>
  <c r="AB2562" i="1"/>
  <c r="AB2564" i="1"/>
  <c r="AB2569" i="1"/>
  <c r="AB2571" i="1"/>
  <c r="AB2580" i="1"/>
  <c r="AB2585" i="1"/>
  <c r="AB2587" i="1"/>
  <c r="AB2596" i="1"/>
  <c r="AB2601" i="1"/>
  <c r="AB2603" i="1"/>
  <c r="AB2612" i="1"/>
  <c r="AB2617" i="1"/>
  <c r="AB2619" i="1"/>
  <c r="AB2628" i="1"/>
  <c r="AB2633" i="1"/>
  <c r="AB2635" i="1"/>
  <c r="AB2644" i="1"/>
  <c r="AB2649" i="1"/>
  <c r="AB2651" i="1"/>
  <c r="AB2660" i="1"/>
  <c r="AB2665" i="1"/>
  <c r="AB2667" i="1"/>
  <c r="AB2676" i="1"/>
  <c r="AB2681" i="1"/>
  <c r="AB2683" i="1"/>
  <c r="AB2692" i="1"/>
  <c r="AB2697" i="1"/>
  <c r="AB2699" i="1"/>
  <c r="AB2708" i="1"/>
  <c r="AB2713" i="1"/>
  <c r="AB2715" i="1"/>
  <c r="AB2724" i="1"/>
  <c r="AB2729" i="1"/>
  <c r="AB2731" i="1"/>
  <c r="AB2740" i="1"/>
  <c r="AB2745" i="1"/>
  <c r="AB2747" i="1"/>
  <c r="AB2756" i="1"/>
  <c r="AB2761" i="1"/>
  <c r="AB2763" i="1"/>
  <c r="AB2772" i="1"/>
  <c r="AB2777" i="1"/>
  <c r="AB2779" i="1"/>
  <c r="AB2788" i="1"/>
  <c r="AB2793" i="1"/>
  <c r="AB2795" i="1"/>
  <c r="AB2804" i="1"/>
  <c r="AB2809" i="1"/>
  <c r="AB2811" i="1"/>
  <c r="AB2820" i="1"/>
  <c r="AB2825" i="1"/>
  <c r="AB2827" i="1"/>
  <c r="AB2836" i="1"/>
  <c r="AB2841" i="1"/>
  <c r="AB2843" i="1"/>
  <c r="AB2852" i="1"/>
  <c r="AB2857" i="1"/>
  <c r="AB2859" i="1"/>
  <c r="AB2868" i="1"/>
  <c r="AB2873" i="1"/>
  <c r="AB2875" i="1"/>
  <c r="AB2884" i="1"/>
  <c r="AB2889" i="1"/>
  <c r="AB2891" i="1"/>
  <c r="AB2900" i="1"/>
  <c r="AB2903" i="1"/>
  <c r="AB2905" i="1"/>
  <c r="AB2914" i="1"/>
  <c r="AB2919" i="1"/>
  <c r="AB2921" i="1"/>
  <c r="AB2930" i="1"/>
  <c r="AB2935" i="1"/>
  <c r="AB2937" i="1"/>
  <c r="AB2946" i="1"/>
  <c r="AB2951" i="1"/>
  <c r="AB2953" i="1"/>
  <c r="AB2962" i="1"/>
  <c r="AB2967" i="1"/>
  <c r="AB2969" i="1"/>
  <c r="AB2978" i="1"/>
  <c r="AB2983" i="1"/>
  <c r="AB2985" i="1"/>
  <c r="AB2994" i="1"/>
  <c r="AB2999" i="1"/>
  <c r="AB3001" i="1"/>
  <c r="AB3010" i="1"/>
  <c r="AB3015" i="1"/>
  <c r="AB3017" i="1"/>
  <c r="AB3026" i="1"/>
  <c r="AB3031" i="1"/>
  <c r="AB3033" i="1"/>
  <c r="AB3042" i="1"/>
  <c r="AB3047" i="1"/>
  <c r="AB3049" i="1"/>
  <c r="AB3064" i="1"/>
  <c r="Z3061" i="1"/>
  <c r="AB3061" i="1" s="1"/>
  <c r="Z3069" i="1"/>
  <c r="Z3077" i="1"/>
  <c r="AB3085" i="1"/>
  <c r="AB3087" i="1"/>
  <c r="AB3089" i="1"/>
  <c r="AB3091" i="1"/>
  <c r="AB3093" i="1"/>
  <c r="AB3097" i="1"/>
  <c r="AB3099" i="1"/>
  <c r="AB3101" i="1"/>
  <c r="AB3103" i="1"/>
  <c r="AB3105" i="1"/>
  <c r="AB3107" i="1"/>
  <c r="AB3109" i="1"/>
  <c r="AB3116" i="1"/>
  <c r="AB3118" i="1"/>
  <c r="AB3123" i="1"/>
  <c r="AB3125" i="1"/>
  <c r="AB3132" i="1"/>
  <c r="AB3134" i="1"/>
  <c r="AB3139" i="1"/>
  <c r="AB3141" i="1"/>
  <c r="AB3148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063" i="1"/>
  <c r="AB3071" i="1"/>
  <c r="AB3079" i="1"/>
  <c r="AB3391" i="1"/>
  <c r="AB3393" i="1"/>
  <c r="Z3065" i="1"/>
  <c r="AB3065" i="1" s="1"/>
  <c r="AB3069" i="1"/>
  <c r="Z3073" i="1"/>
  <c r="AB3073" i="1" s="1"/>
  <c r="AB3077" i="1"/>
  <c r="P3081" i="1"/>
  <c r="AB3081" i="1" s="1"/>
  <c r="Z3081" i="1"/>
  <c r="M3082" i="1"/>
  <c r="AB3082" i="1" s="1"/>
  <c r="AB3084" i="1"/>
  <c r="AB3088" i="1"/>
  <c r="AB3092" i="1"/>
  <c r="V3095" i="1"/>
  <c r="AB3095" i="1" s="1"/>
  <c r="AB3096" i="1"/>
  <c r="AB3100" i="1"/>
  <c r="AB3104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58" i="1"/>
  <c r="AB3165" i="1"/>
  <c r="AB3172" i="1"/>
  <c r="AB3174" i="1"/>
  <c r="AB3181" i="1"/>
  <c r="AB3188" i="1"/>
  <c r="AB3190" i="1"/>
  <c r="AB3195" i="1"/>
  <c r="AB3197" i="1"/>
  <c r="AB3204" i="1"/>
  <c r="AB3206" i="1"/>
  <c r="AB3211" i="1"/>
  <c r="AB3213" i="1"/>
  <c r="AB3220" i="1"/>
  <c r="AB3222" i="1"/>
  <c r="AB3227" i="1"/>
  <c r="AB3229" i="1"/>
  <c r="AB3236" i="1"/>
  <c r="AB3238" i="1"/>
  <c r="AB3243" i="1"/>
  <c r="AB3245" i="1"/>
  <c r="AB3252" i="1"/>
  <c r="AB3254" i="1"/>
  <c r="AB3259" i="1"/>
  <c r="AB3261" i="1"/>
  <c r="AB3268" i="1"/>
  <c r="AB3270" i="1"/>
  <c r="AB3277" i="1"/>
  <c r="AB3284" i="1"/>
  <c r="AB3286" i="1"/>
  <c r="AB3291" i="1"/>
  <c r="AB3293" i="1"/>
  <c r="AB3300" i="1"/>
  <c r="AB3302" i="1"/>
  <c r="AB3307" i="1"/>
  <c r="AB3309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067" i="1"/>
  <c r="AB3075" i="1"/>
  <c r="AB3083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5" i="1"/>
  <c r="AB3337" i="1"/>
  <c r="AB3344" i="1"/>
  <c r="AB3346" i="1"/>
  <c r="AB3351" i="1"/>
  <c r="AB3353" i="1"/>
  <c r="AB3360" i="1"/>
  <c r="AB3362" i="1"/>
  <c r="AB3367" i="1"/>
  <c r="AB3369" i="1"/>
  <c r="AB3376" i="1"/>
  <c r="AB3378" i="1"/>
  <c r="AB3383" i="1"/>
  <c r="AB3385" i="1"/>
  <c r="AB3392" i="1"/>
  <c r="AB3394" i="1"/>
  <c r="S3396" i="1"/>
  <c r="AB3396" i="1" s="1"/>
  <c r="AB3397" i="1"/>
  <c r="AB3399" i="1"/>
  <c r="AB3401" i="1"/>
  <c r="AB3403" i="1"/>
  <c r="AB3405" i="1"/>
  <c r="AB3407" i="1"/>
  <c r="AB3412" i="1"/>
  <c r="AB3423" i="1"/>
  <c r="AB3426" i="1"/>
  <c r="AB3428" i="1"/>
  <c r="AB3430" i="1"/>
  <c r="AB3432" i="1"/>
  <c r="AB3434" i="1"/>
  <c r="AB3436" i="1"/>
  <c r="AB3441" i="1"/>
  <c r="AB3443" i="1"/>
  <c r="AB3447" i="1"/>
  <c r="AB3452" i="1"/>
  <c r="AB3457" i="1"/>
  <c r="AB3458" i="1"/>
  <c r="AB3463" i="1"/>
  <c r="AB3465" i="1"/>
  <c r="AB3469" i="1"/>
  <c r="AB3471" i="1"/>
  <c r="AB3473" i="1"/>
  <c r="AB3475" i="1"/>
  <c r="AB3480" i="1"/>
  <c r="AB3486" i="1"/>
  <c r="AB3488" i="1"/>
  <c r="AB3494" i="1"/>
  <c r="AB3497" i="1"/>
  <c r="AB3499" i="1"/>
  <c r="AB3502" i="1"/>
  <c r="AB3509" i="1"/>
  <c r="AB3514" i="1"/>
  <c r="AB3516" i="1"/>
  <c r="AB3521" i="1"/>
  <c r="AB3527" i="1"/>
  <c r="AB3532" i="1"/>
  <c r="AB3535" i="1"/>
  <c r="AB3537" i="1"/>
  <c r="AB3540" i="1"/>
  <c r="AB3542" i="1"/>
  <c r="AB3550" i="1"/>
  <c r="AB3557" i="1"/>
  <c r="AB3564" i="1"/>
  <c r="AB3566" i="1"/>
  <c r="AB3571" i="1"/>
  <c r="AB3574" i="1"/>
  <c r="AB3575" i="1"/>
  <c r="AB3578" i="1"/>
  <c r="AB3580" i="1"/>
  <c r="AB3586" i="1"/>
  <c r="AB3588" i="1"/>
  <c r="AB3592" i="1"/>
  <c r="AB3594" i="1"/>
  <c r="AB3601" i="1"/>
  <c r="AB3603" i="1"/>
  <c r="AB3605" i="1"/>
  <c r="AB3607" i="1"/>
  <c r="AB3612" i="1"/>
  <c r="AB3614" i="1"/>
  <c r="AB3625" i="1"/>
  <c r="AB3627" i="1"/>
  <c r="AB3629" i="1"/>
  <c r="AB3631" i="1"/>
  <c r="AB3640" i="1"/>
  <c r="AB3642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3" i="1"/>
  <c r="AB3787" i="1"/>
  <c r="AB3408" i="1"/>
  <c r="AB3413" i="1"/>
  <c r="AB3421" i="1"/>
  <c r="AB3424" i="1"/>
  <c r="AB3437" i="1"/>
  <c r="AB3446" i="1"/>
  <c r="AB3449" i="1"/>
  <c r="AB3455" i="1"/>
  <c r="AB3466" i="1"/>
  <c r="AB3504" i="1"/>
  <c r="AB3512" i="1"/>
  <c r="AB3525" i="1"/>
  <c r="AB3530" i="1"/>
  <c r="AB3533" i="1"/>
  <c r="AB3538" i="1"/>
  <c r="AB3544" i="1"/>
  <c r="AB3548" i="1"/>
  <c r="AB3551" i="1"/>
  <c r="AB3553" i="1"/>
  <c r="AB3555" i="1"/>
  <c r="AB3559" i="1"/>
  <c r="AB3573" i="1"/>
  <c r="AB3583" i="1"/>
  <c r="AB3585" i="1"/>
  <c r="AB3776" i="1"/>
  <c r="AB3778" i="1"/>
  <c r="AB3782" i="1"/>
  <c r="AB3786" i="1"/>
  <c r="V3395" i="1"/>
  <c r="AB3395" i="1" s="1"/>
  <c r="Z3396" i="1"/>
  <c r="AB3398" i="1"/>
  <c r="AB3400" i="1"/>
  <c r="AB3402" i="1"/>
  <c r="AB3404" i="1"/>
  <c r="AB3406" i="1"/>
  <c r="AB3417" i="1"/>
  <c r="AB3422" i="1"/>
  <c r="AB3427" i="1"/>
  <c r="AB3429" i="1"/>
  <c r="AB3431" i="1"/>
  <c r="AB3433" i="1"/>
  <c r="AB3435" i="1"/>
  <c r="AB3442" i="1"/>
  <c r="AB3444" i="1"/>
  <c r="AB3451" i="1"/>
  <c r="AB3453" i="1"/>
  <c r="AB3456" i="1"/>
  <c r="AB3459" i="1"/>
  <c r="AB3464" i="1"/>
  <c r="AB3467" i="1"/>
  <c r="AB3470" i="1"/>
  <c r="AB3474" i="1"/>
  <c r="AB3487" i="1"/>
  <c r="AB3493" i="1"/>
  <c r="AB3495" i="1"/>
  <c r="AB3498" i="1"/>
  <c r="AB3501" i="1"/>
  <c r="AB3503" i="1"/>
  <c r="AB3508" i="1"/>
  <c r="AB3510" i="1"/>
  <c r="AB3513" i="1"/>
  <c r="AB3515" i="1"/>
  <c r="AB3520" i="1"/>
  <c r="AB3523" i="1"/>
  <c r="AB3526" i="1"/>
  <c r="AB3528" i="1"/>
  <c r="AB3531" i="1"/>
  <c r="AB3536" i="1"/>
  <c r="AB3539" i="1"/>
  <c r="AB3541" i="1"/>
  <c r="AB3546" i="1"/>
  <c r="AB3549" i="1"/>
  <c r="AB3556" i="1"/>
  <c r="AB3560" i="1"/>
  <c r="AB3565" i="1"/>
  <c r="AB3568" i="1"/>
  <c r="AB3570" i="1"/>
  <c r="AB3577" i="1"/>
  <c r="AB3579" i="1"/>
  <c r="AB3581" i="1"/>
  <c r="AB3593" i="1"/>
  <c r="AB3595" i="1"/>
  <c r="AB3600" i="1"/>
  <c r="AB3602" i="1"/>
  <c r="AB3604" i="1"/>
  <c r="AB3606" i="1"/>
  <c r="AB3613" i="1"/>
  <c r="AB3615" i="1"/>
  <c r="AB3624" i="1"/>
  <c r="AB3626" i="1"/>
  <c r="AB3628" i="1"/>
  <c r="AB3630" i="1"/>
  <c r="AB3641" i="1"/>
  <c r="AB3643" i="1"/>
  <c r="AB3660" i="1"/>
  <c r="AB3662" i="1"/>
  <c r="AB3669" i="1"/>
  <c r="AB3671" i="1"/>
  <c r="AB3676" i="1"/>
  <c r="AB3678" i="1"/>
  <c r="AB3685" i="1"/>
  <c r="AB3687" i="1"/>
  <c r="AB3692" i="1"/>
  <c r="AB3694" i="1"/>
  <c r="AB3701" i="1"/>
  <c r="AB3703" i="1"/>
  <c r="AB3708" i="1"/>
  <c r="AB3710" i="1"/>
  <c r="AB3717" i="1"/>
  <c r="AB3719" i="1"/>
  <c r="AB3724" i="1"/>
  <c r="AB3726" i="1"/>
  <c r="AB3733" i="1"/>
  <c r="AB3735" i="1"/>
  <c r="AB3740" i="1"/>
  <c r="AB3742" i="1"/>
  <c r="AB3749" i="1"/>
  <c r="AB3751" i="1"/>
  <c r="AB3756" i="1"/>
  <c r="AB3758" i="1"/>
  <c r="AB3765" i="1"/>
  <c r="AB3767" i="1"/>
  <c r="AB3772" i="1"/>
  <c r="AB3774" i="1"/>
  <c r="AB3789" i="1"/>
  <c r="AB3793" i="1"/>
  <c r="AB3477" i="1"/>
  <c r="AB3479" i="1"/>
  <c r="AB3484" i="1"/>
  <c r="AB3491" i="1"/>
  <c r="AB3587" i="1"/>
  <c r="AB3589" i="1"/>
  <c r="AB3591" i="1"/>
  <c r="AB3596" i="1"/>
  <c r="AB3609" i="1"/>
  <c r="AB3611" i="1"/>
  <c r="AB3616" i="1"/>
  <c r="AB3620" i="1"/>
  <c r="AB3633" i="1"/>
  <c r="AB3635" i="1"/>
  <c r="AB3637" i="1"/>
  <c r="AB3639" i="1"/>
  <c r="AB3644" i="1"/>
  <c r="AB3648" i="1"/>
  <c r="AB3652" i="1"/>
  <c r="AB3656" i="1"/>
  <c r="AB3665" i="1"/>
  <c r="AB3667" i="1"/>
  <c r="AB3672" i="1"/>
  <c r="AB3681" i="1"/>
  <c r="AB3683" i="1"/>
  <c r="AB3688" i="1"/>
  <c r="AB3697" i="1"/>
  <c r="AB3699" i="1"/>
  <c r="AB3704" i="1"/>
  <c r="AB3713" i="1"/>
  <c r="AB3715" i="1"/>
  <c r="AB3720" i="1"/>
  <c r="AB3729" i="1"/>
  <c r="AB3731" i="1"/>
  <c r="AB3736" i="1"/>
  <c r="AB3745" i="1"/>
  <c r="AB3747" i="1"/>
  <c r="AB3752" i="1"/>
  <c r="AB3761" i="1"/>
  <c r="AB3763" i="1"/>
  <c r="AB3768" i="1"/>
  <c r="AB3777" i="1"/>
  <c r="AB3784" i="1"/>
  <c r="AB3788" i="1"/>
  <c r="AB3791" i="1"/>
  <c r="AB3790" i="1"/>
  <c r="AB3792" i="1"/>
  <c r="AB3798" i="1"/>
  <c r="AB3805" i="1"/>
  <c r="AB3807" i="1"/>
  <c r="AB3812" i="1"/>
  <c r="AB3814" i="1"/>
  <c r="AB3821" i="1"/>
  <c r="AB3828" i="1"/>
  <c r="AB3831" i="1"/>
  <c r="AB3833" i="1"/>
  <c r="AB3838" i="1"/>
  <c r="AB3848" i="1"/>
  <c r="AB3851" i="1"/>
  <c r="AB3856" i="1"/>
  <c r="AB3857" i="1"/>
  <c r="AB3864" i="1"/>
  <c r="AB3867" i="1"/>
  <c r="AB3877" i="1"/>
  <c r="AB3879" i="1"/>
  <c r="AB3885" i="1"/>
  <c r="AB3887" i="1"/>
  <c r="AB3891" i="1"/>
  <c r="AB3897" i="1"/>
  <c r="AB3900" i="1"/>
  <c r="AB3901" i="1"/>
  <c r="AB3907" i="1"/>
  <c r="AB3909" i="1"/>
  <c r="AB3911" i="1"/>
  <c r="AB3914" i="1"/>
  <c r="AB3919" i="1"/>
  <c r="AB3923" i="1"/>
  <c r="AB3925" i="1"/>
  <c r="AB3927" i="1"/>
  <c r="AB3929" i="1"/>
  <c r="AB3931" i="1"/>
  <c r="AB3937" i="1"/>
  <c r="AB3939" i="1"/>
  <c r="AB3942" i="1"/>
  <c r="AB3946" i="1"/>
  <c r="AB3948" i="1"/>
  <c r="AB3952" i="1"/>
  <c r="AB3957" i="1"/>
  <c r="AB3962" i="1"/>
  <c r="AB3969" i="1"/>
  <c r="AB3973" i="1"/>
  <c r="AB3976" i="1"/>
  <c r="AB3978" i="1"/>
  <c r="AB3984" i="1"/>
  <c r="AB3990" i="1"/>
  <c r="AB3993" i="1"/>
  <c r="P3794" i="1"/>
  <c r="Z3794" i="1"/>
  <c r="M3795" i="1"/>
  <c r="AB3795" i="1" s="1"/>
  <c r="Z3796" i="1"/>
  <c r="AB3796" i="1" s="1"/>
  <c r="AB3801" i="1"/>
  <c r="AB3803" i="1"/>
  <c r="AB3810" i="1"/>
  <c r="AB3817" i="1"/>
  <c r="AB3819" i="1"/>
  <c r="AB3825" i="1"/>
  <c r="AB3836" i="1"/>
  <c r="AB3840" i="1"/>
  <c r="AB3842" i="1"/>
  <c r="AB3844" i="1"/>
  <c r="AB3847" i="1"/>
  <c r="AB3849" i="1"/>
  <c r="AB3854" i="1"/>
  <c r="AB3865" i="1"/>
  <c r="AB3870" i="1"/>
  <c r="AB3872" i="1"/>
  <c r="AB3874" i="1"/>
  <c r="AB3882" i="1"/>
  <c r="AB3886" i="1"/>
  <c r="AB3889" i="1"/>
  <c r="AB3894" i="1"/>
  <c r="AB3899" i="1"/>
  <c r="AB3905" i="1"/>
  <c r="AB3922" i="1"/>
  <c r="AB3936" i="1"/>
  <c r="AB3940" i="1"/>
  <c r="AB3944" i="1"/>
  <c r="AB3951" i="1"/>
  <c r="AB3954" i="1"/>
  <c r="AB3960" i="1"/>
  <c r="AB3963" i="1"/>
  <c r="AB3966" i="1"/>
  <c r="AB3980" i="1"/>
  <c r="AB3989" i="1"/>
  <c r="AB3878" i="1"/>
  <c r="AB3880" i="1"/>
  <c r="AB3890" i="1"/>
  <c r="AB3892" i="1"/>
  <c r="AB3908" i="1"/>
  <c r="AB3918" i="1"/>
  <c r="AB3920" i="1"/>
  <c r="AB3928" i="1"/>
  <c r="AB3932" i="1"/>
  <c r="AB3933" i="1"/>
  <c r="AB3970" i="1"/>
  <c r="AB3972" i="1"/>
  <c r="AB3975" i="1"/>
  <c r="AB3794" i="1"/>
  <c r="AB3800" i="1"/>
  <c r="AB3802" i="1"/>
  <c r="AB3809" i="1"/>
  <c r="AB3811" i="1"/>
  <c r="AB3816" i="1"/>
  <c r="AB3818" i="1"/>
  <c r="AB3824" i="1"/>
  <c r="AB3826" i="1"/>
  <c r="AB3829" i="1"/>
  <c r="AB3834" i="1"/>
  <c r="AB3841" i="1"/>
  <c r="AB3843" i="1"/>
  <c r="AB3846" i="1"/>
  <c r="AB3850" i="1"/>
  <c r="AB3853" i="1"/>
  <c r="AB3855" i="1"/>
  <c r="AB3860" i="1"/>
  <c r="AB3862" i="1"/>
  <c r="AB3866" i="1"/>
  <c r="AB3869" i="1"/>
  <c r="AB3871" i="1"/>
  <c r="AB3873" i="1"/>
  <c r="AB3875" i="1"/>
  <c r="AB3903" i="1"/>
  <c r="AB3910" i="1"/>
  <c r="AB3916" i="1"/>
  <c r="AB3926" i="1"/>
  <c r="AB3930" i="1"/>
  <c r="AB3941" i="1"/>
  <c r="AB3943" i="1"/>
  <c r="AB3945" i="1"/>
  <c r="AB3947" i="1"/>
  <c r="AB3950" i="1"/>
  <c r="AB3953" i="1"/>
  <c r="AB3955" i="1"/>
  <c r="AB3959" i="1"/>
  <c r="AB3965" i="1"/>
  <c r="AB3967" i="1"/>
  <c r="AB3971" i="1"/>
  <c r="AB3981" i="1"/>
  <c r="AB3987" i="1"/>
  <c r="AB3994" i="1"/>
  <c r="M3995" i="1"/>
  <c r="AB3996" i="1"/>
  <c r="AB4004" i="1"/>
  <c r="AB4008" i="1"/>
  <c r="AB4011" i="1"/>
  <c r="AB4017" i="1"/>
  <c r="AB4026" i="1"/>
  <c r="AB4040" i="1"/>
  <c r="AB4044" i="1"/>
  <c r="AB4047" i="1"/>
  <c r="AB4051" i="1"/>
  <c r="AB4059" i="1"/>
  <c r="AB4065" i="1"/>
  <c r="AB4071" i="1"/>
  <c r="AB4073" i="1"/>
  <c r="AB4080" i="1"/>
  <c r="AB4082" i="1"/>
  <c r="AB4086" i="1"/>
  <c r="AB4099" i="1"/>
  <c r="AB4112" i="1"/>
  <c r="AB4114" i="1"/>
  <c r="AB4116" i="1"/>
  <c r="AB4118" i="1"/>
  <c r="AB4123" i="1"/>
  <c r="AB4125" i="1"/>
  <c r="AB4127" i="1"/>
  <c r="AB4129" i="1"/>
  <c r="AB4131" i="1"/>
  <c r="AB4133" i="1"/>
  <c r="AB4140" i="1"/>
  <c r="AB4142" i="1"/>
  <c r="AB4147" i="1"/>
  <c r="AB4149" i="1"/>
  <c r="AB4156" i="1"/>
  <c r="AB4158" i="1"/>
  <c r="AB4163" i="1"/>
  <c r="AB4165" i="1"/>
  <c r="AB4172" i="1"/>
  <c r="AB4174" i="1"/>
  <c r="AB4179" i="1"/>
  <c r="AB4181" i="1"/>
  <c r="AB4188" i="1"/>
  <c r="AB4190" i="1"/>
  <c r="AB4195" i="1"/>
  <c r="AB4197" i="1"/>
  <c r="AB4204" i="1"/>
  <c r="AB4206" i="1"/>
  <c r="AB4237" i="1"/>
  <c r="AB4242" i="1"/>
  <c r="AB4246" i="1"/>
  <c r="AB3995" i="1"/>
  <c r="AB3998" i="1"/>
  <c r="AB4002" i="1"/>
  <c r="AB4009" i="1"/>
  <c r="AB4013" i="1"/>
  <c r="AB4015" i="1"/>
  <c r="AB4021" i="1"/>
  <c r="AB4024" i="1"/>
  <c r="AB4027" i="1"/>
  <c r="AB4029" i="1"/>
  <c r="AB4034" i="1"/>
  <c r="AB4042" i="1"/>
  <c r="AB4045" i="1"/>
  <c r="AB4049" i="1"/>
  <c r="AB4053" i="1"/>
  <c r="AB4055" i="1"/>
  <c r="AB4058" i="1"/>
  <c r="AB4064" i="1"/>
  <c r="AB4068" i="1"/>
  <c r="AB4070" i="1"/>
  <c r="AB4076" i="1"/>
  <c r="AB4078" i="1"/>
  <c r="AB4087" i="1"/>
  <c r="AB4089" i="1"/>
  <c r="AB4091" i="1"/>
  <c r="AB4093" i="1"/>
  <c r="AB4095" i="1"/>
  <c r="AB4097" i="1"/>
  <c r="AB4104" i="1"/>
  <c r="AB4106" i="1"/>
  <c r="AB4108" i="1"/>
  <c r="AB4110" i="1"/>
  <c r="AB4119" i="1"/>
  <c r="AB4121" i="1"/>
  <c r="AB4136" i="1"/>
  <c r="AB4138" i="1"/>
  <c r="AB4143" i="1"/>
  <c r="AB4145" i="1"/>
  <c r="AB4152" i="1"/>
  <c r="AB4154" i="1"/>
  <c r="AB4159" i="1"/>
  <c r="AB4161" i="1"/>
  <c r="AB4168" i="1"/>
  <c r="AB4170" i="1"/>
  <c r="AB4175" i="1"/>
  <c r="AB4177" i="1"/>
  <c r="AB4184" i="1"/>
  <c r="AB4186" i="1"/>
  <c r="AB4191" i="1"/>
  <c r="AB4193" i="1"/>
  <c r="AB4200" i="1"/>
  <c r="AB4202" i="1"/>
  <c r="AB4208" i="1"/>
  <c r="AB4228" i="1"/>
  <c r="AB4253" i="1"/>
  <c r="AB4262" i="1"/>
  <c r="AB4272" i="1"/>
  <c r="AB3999" i="1"/>
  <c r="AB4001" i="1"/>
  <c r="AB4003" i="1"/>
  <c r="AB4010" i="1"/>
  <c r="AB4014" i="1"/>
  <c r="AB4016" i="1"/>
  <c r="AB4022" i="1"/>
  <c r="AB4023" i="1"/>
  <c r="AB4028" i="1"/>
  <c r="AB4030" i="1"/>
  <c r="AB4035" i="1"/>
  <c r="AB4038" i="1"/>
  <c r="AB4043" i="1"/>
  <c r="AB4046" i="1"/>
  <c r="AB4050" i="1"/>
  <c r="AB4052" i="1"/>
  <c r="AB4054" i="1"/>
  <c r="AB4056" i="1"/>
  <c r="AB4063" i="1"/>
  <c r="AB4066" i="1"/>
  <c r="AB4069" i="1"/>
  <c r="AB4075" i="1"/>
  <c r="AB4077" i="1"/>
  <c r="AB4084" i="1"/>
  <c r="AB4088" i="1"/>
  <c r="AB4090" i="1"/>
  <c r="AB4092" i="1"/>
  <c r="AB4094" i="1"/>
  <c r="AB4096" i="1"/>
  <c r="AB4098" i="1"/>
  <c r="AB4103" i="1"/>
  <c r="AB4105" i="1"/>
  <c r="AB4107" i="1"/>
  <c r="AB4109" i="1"/>
  <c r="AB4120" i="1"/>
  <c r="AB4122" i="1"/>
  <c r="AB4135" i="1"/>
  <c r="AB4137" i="1"/>
  <c r="AB4144" i="1"/>
  <c r="AB4146" i="1"/>
  <c r="AB4151" i="1"/>
  <c r="AB4153" i="1"/>
  <c r="AB4160" i="1"/>
  <c r="AB4162" i="1"/>
  <c r="AB4167" i="1"/>
  <c r="AB4169" i="1"/>
  <c r="AB4176" i="1"/>
  <c r="AB4178" i="1"/>
  <c r="AB4183" i="1"/>
  <c r="AB4185" i="1"/>
  <c r="AB4192" i="1"/>
  <c r="AB4194" i="1"/>
  <c r="AB4199" i="1"/>
  <c r="AB4201" i="1"/>
  <c r="AB4221" i="1"/>
  <c r="AB4226" i="1"/>
  <c r="AB4230" i="1"/>
  <c r="AB4240" i="1"/>
  <c r="AB4260" i="1"/>
  <c r="AB4300" i="1"/>
  <c r="AB4316" i="1"/>
  <c r="AB4332" i="1"/>
  <c r="AB4348" i="1"/>
  <c r="AB4364" i="1"/>
  <c r="AB4295" i="1"/>
  <c r="AB4311" i="1"/>
  <c r="AB4327" i="1"/>
  <c r="AB4343" i="1"/>
  <c r="AB435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33" i="1"/>
  <c r="AB4451" i="1"/>
  <c r="P4207" i="1"/>
  <c r="AB4207" i="1" s="1"/>
  <c r="V4209" i="1"/>
  <c r="AB4209" i="1" s="1"/>
  <c r="Z4213" i="1"/>
  <c r="AB4215" i="1"/>
  <c r="M4216" i="1"/>
  <c r="AB4216" i="1" s="1"/>
  <c r="S4218" i="1"/>
  <c r="AB4218" i="1" s="1"/>
  <c r="P4223" i="1"/>
  <c r="AB4223" i="1" s="1"/>
  <c r="V4225" i="1"/>
  <c r="AB4225" i="1" s="1"/>
  <c r="Z4229" i="1"/>
  <c r="AB4231" i="1"/>
  <c r="M4232" i="1"/>
  <c r="AB4232" i="1" s="1"/>
  <c r="S4234" i="1"/>
  <c r="AB4234" i="1" s="1"/>
  <c r="P4239" i="1"/>
  <c r="AB4239" i="1" s="1"/>
  <c r="V4241" i="1"/>
  <c r="AB4241" i="1" s="1"/>
  <c r="Z4245" i="1"/>
  <c r="AB4247" i="1"/>
  <c r="M4248" i="1"/>
  <c r="AB4248" i="1" s="1"/>
  <c r="S4250" i="1"/>
  <c r="AB4250" i="1" s="1"/>
  <c r="P4255" i="1"/>
  <c r="AB4255" i="1" s="1"/>
  <c r="V4257" i="1"/>
  <c r="AB4257" i="1" s="1"/>
  <c r="Z4261" i="1"/>
  <c r="AB4263" i="1"/>
  <c r="M4264" i="1"/>
  <c r="AB4264" i="1" s="1"/>
  <c r="S4266" i="1"/>
  <c r="AB4266" i="1" s="1"/>
  <c r="P4271" i="1"/>
  <c r="AB4271" i="1" s="1"/>
  <c r="V4273" i="1"/>
  <c r="AB4273" i="1" s="1"/>
  <c r="Z4277" i="1"/>
  <c r="AB4279" i="1"/>
  <c r="M4280" i="1"/>
  <c r="AB4280" i="1" s="1"/>
  <c r="S4282" i="1"/>
  <c r="AB4282" i="1" s="1"/>
  <c r="M4285" i="1"/>
  <c r="AB4285" i="1" s="1"/>
  <c r="V4286" i="1"/>
  <c r="AB4286" i="1" s="1"/>
  <c r="AB4291" i="1"/>
  <c r="S4291" i="1"/>
  <c r="P4296" i="1"/>
  <c r="AB4296" i="1" s="1"/>
  <c r="Z4298" i="1"/>
  <c r="M4301" i="1"/>
  <c r="AB4301" i="1" s="1"/>
  <c r="V4302" i="1"/>
  <c r="AB4302" i="1" s="1"/>
  <c r="AB4307" i="1"/>
  <c r="S4307" i="1"/>
  <c r="P4312" i="1"/>
  <c r="AB4312" i="1" s="1"/>
  <c r="Z4314" i="1"/>
  <c r="M4317" i="1"/>
  <c r="AB4317" i="1" s="1"/>
  <c r="V4318" i="1"/>
  <c r="AB4318" i="1" s="1"/>
  <c r="S4323" i="1"/>
  <c r="AB4323" i="1" s="1"/>
  <c r="P4328" i="1"/>
  <c r="AB4328" i="1" s="1"/>
  <c r="Z4330" i="1"/>
  <c r="M4333" i="1"/>
  <c r="AB4333" i="1" s="1"/>
  <c r="V4334" i="1"/>
  <c r="AB4334" i="1" s="1"/>
  <c r="S4339" i="1"/>
  <c r="AB4339" i="1" s="1"/>
  <c r="P4344" i="1"/>
  <c r="AB4344" i="1" s="1"/>
  <c r="Z4346" i="1"/>
  <c r="M4349" i="1"/>
  <c r="AB4349" i="1" s="1"/>
  <c r="V4350" i="1"/>
  <c r="AB4350" i="1" s="1"/>
  <c r="AB4355" i="1"/>
  <c r="S4355" i="1"/>
  <c r="P4360" i="1"/>
  <c r="AB4360" i="1" s="1"/>
  <c r="Z4362" i="1"/>
  <c r="M4365" i="1"/>
  <c r="AB4365" i="1" s="1"/>
  <c r="V4366" i="1"/>
  <c r="AB4366" i="1" s="1"/>
  <c r="AB4371" i="1"/>
  <c r="AB4373" i="1"/>
  <c r="AB4380" i="1"/>
  <c r="AB4387" i="1"/>
  <c r="AB4389" i="1"/>
  <c r="AB4396" i="1"/>
  <c r="AB4403" i="1"/>
  <c r="AB4405" i="1"/>
  <c r="AB4412" i="1"/>
  <c r="AB4419" i="1"/>
  <c r="AB4421" i="1"/>
  <c r="AB4428" i="1"/>
  <c r="AB4435" i="1"/>
  <c r="AB4437" i="1"/>
  <c r="AB4443" i="1"/>
  <c r="AB4462" i="1"/>
  <c r="AB4463" i="1"/>
  <c r="P4211" i="1"/>
  <c r="AB4211" i="1" s="1"/>
  <c r="V4213" i="1"/>
  <c r="AB4213" i="1" s="1"/>
  <c r="Z4217" i="1"/>
  <c r="AB4217" i="1" s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S4238" i="1"/>
  <c r="AB4238" i="1" s="1"/>
  <c r="P4243" i="1"/>
  <c r="AB4243" i="1" s="1"/>
  <c r="V4245" i="1"/>
  <c r="AB4245" i="1" s="1"/>
  <c r="Z4249" i="1"/>
  <c r="AB4249" i="1" s="1"/>
  <c r="AB4251" i="1"/>
  <c r="M4252" i="1"/>
  <c r="AB4252" i="1" s="1"/>
  <c r="S4254" i="1"/>
  <c r="AB4254" i="1" s="1"/>
  <c r="P4259" i="1"/>
  <c r="AB4259" i="1" s="1"/>
  <c r="V4261" i="1"/>
  <c r="AB4261" i="1" s="1"/>
  <c r="Z4265" i="1"/>
  <c r="AB4265" i="1" s="1"/>
  <c r="AB4267" i="1"/>
  <c r="M4268" i="1"/>
  <c r="AB4268" i="1" s="1"/>
  <c r="S4270" i="1"/>
  <c r="AB4270" i="1" s="1"/>
  <c r="P4275" i="1"/>
  <c r="AB4275" i="1" s="1"/>
  <c r="V4277" i="1"/>
  <c r="AB4277" i="1" s="1"/>
  <c r="Z4281" i="1"/>
  <c r="AB4281" i="1" s="1"/>
  <c r="AB4283" i="1"/>
  <c r="M4284" i="1"/>
  <c r="AB4284" i="1" s="1"/>
  <c r="AB4287" i="1"/>
  <c r="S4287" i="1"/>
  <c r="AB4288" i="1"/>
  <c r="P4292" i="1"/>
  <c r="AB4292" i="1" s="1"/>
  <c r="Z4294" i="1"/>
  <c r="AB4294" i="1" s="1"/>
  <c r="M4297" i="1"/>
  <c r="AB4297" i="1" s="1"/>
  <c r="V4298" i="1"/>
  <c r="AB4298" i="1" s="1"/>
  <c r="S4303" i="1"/>
  <c r="AB4303" i="1" s="1"/>
  <c r="AB4304" i="1"/>
  <c r="P4308" i="1"/>
  <c r="AB4308" i="1" s="1"/>
  <c r="Z4310" i="1"/>
  <c r="AB4310" i="1" s="1"/>
  <c r="M4313" i="1"/>
  <c r="AB4313" i="1" s="1"/>
  <c r="V4314" i="1"/>
  <c r="AB4314" i="1" s="1"/>
  <c r="AB4319" i="1"/>
  <c r="S4319" i="1"/>
  <c r="AB4320" i="1"/>
  <c r="P4324" i="1"/>
  <c r="AB4324" i="1" s="1"/>
  <c r="Z4326" i="1"/>
  <c r="AB4326" i="1" s="1"/>
  <c r="M4329" i="1"/>
  <c r="AB4329" i="1" s="1"/>
  <c r="V4330" i="1"/>
  <c r="AB4330" i="1" s="1"/>
  <c r="S4335" i="1"/>
  <c r="AB4335" i="1" s="1"/>
  <c r="AB4336" i="1"/>
  <c r="P4340" i="1"/>
  <c r="AB4340" i="1" s="1"/>
  <c r="Z4342" i="1"/>
  <c r="AB4342" i="1" s="1"/>
  <c r="M4345" i="1"/>
  <c r="AB4345" i="1" s="1"/>
  <c r="V4346" i="1"/>
  <c r="AB4346" i="1" s="1"/>
  <c r="AB4351" i="1"/>
  <c r="S4351" i="1"/>
  <c r="AB4352" i="1"/>
  <c r="P4356" i="1"/>
  <c r="AB4356" i="1" s="1"/>
  <c r="Z4358" i="1"/>
  <c r="AB4358" i="1" s="1"/>
  <c r="M4361" i="1"/>
  <c r="AB4361" i="1" s="1"/>
  <c r="V4362" i="1"/>
  <c r="AB4362" i="1" s="1"/>
  <c r="S4367" i="1"/>
  <c r="AB4367" i="1" s="1"/>
  <c r="AB4368" i="1"/>
  <c r="AB4375" i="1"/>
  <c r="AB4377" i="1"/>
  <c r="AB4384" i="1"/>
  <c r="AB4391" i="1"/>
  <c r="AB4393" i="1"/>
  <c r="AB4400" i="1"/>
  <c r="AB4407" i="1"/>
  <c r="AB4409" i="1"/>
  <c r="AB4416" i="1"/>
  <c r="AB4423" i="1"/>
  <c r="AB4425" i="1"/>
  <c r="AB4432" i="1"/>
  <c r="AB4614" i="1"/>
  <c r="AB4617" i="1"/>
  <c r="AB4626" i="1"/>
  <c r="AB4442" i="1"/>
  <c r="AB4450" i="1"/>
  <c r="AB4458" i="1"/>
  <c r="AB4466" i="1"/>
  <c r="AB4470" i="1"/>
  <c r="AB4474" i="1"/>
  <c r="AB4476" i="1"/>
  <c r="AB4478" i="1"/>
  <c r="AB4480" i="1"/>
  <c r="AB4482" i="1"/>
  <c r="AB4486" i="1"/>
  <c r="AB4494" i="1"/>
  <c r="AB4518" i="1"/>
  <c r="AB4522" i="1"/>
  <c r="AB4526" i="1"/>
  <c r="AB4530" i="1"/>
  <c r="AB4534" i="1"/>
  <c r="AB4440" i="1"/>
  <c r="P4444" i="1"/>
  <c r="AB4444" i="1" s="1"/>
  <c r="Z4444" i="1"/>
  <c r="M4445" i="1"/>
  <c r="AB4445" i="1" s="1"/>
  <c r="AB4448" i="1"/>
  <c r="P4452" i="1"/>
  <c r="AB4452" i="1" s="1"/>
  <c r="M4453" i="1"/>
  <c r="AB4453" i="1" s="1"/>
  <c r="S4455" i="1"/>
  <c r="AB4455" i="1" s="1"/>
  <c r="AB4456" i="1"/>
  <c r="P4460" i="1"/>
  <c r="AB4460" i="1" s="1"/>
  <c r="M4461" i="1"/>
  <c r="AB4461" i="1" s="1"/>
  <c r="AB4464" i="1"/>
  <c r="P4468" i="1"/>
  <c r="AB4468" i="1" s="1"/>
  <c r="M4469" i="1"/>
  <c r="AB4469" i="1" s="1"/>
  <c r="P4472" i="1"/>
  <c r="AB4472" i="1" s="1"/>
  <c r="M4473" i="1"/>
  <c r="AB4473" i="1" s="1"/>
  <c r="M4481" i="1"/>
  <c r="AB4481" i="1" s="1"/>
  <c r="P4484" i="1"/>
  <c r="AB4484" i="1" s="1"/>
  <c r="M4485" i="1"/>
  <c r="AB4485" i="1" s="1"/>
  <c r="P4488" i="1"/>
  <c r="AB4488" i="1" s="1"/>
  <c r="M4489" i="1"/>
  <c r="AB4489" i="1" s="1"/>
  <c r="Z4490" i="1"/>
  <c r="AB4490" i="1" s="1"/>
  <c r="P4492" i="1"/>
  <c r="AB4492" i="1" s="1"/>
  <c r="M4493" i="1"/>
  <c r="AB4493" i="1" s="1"/>
  <c r="P4496" i="1"/>
  <c r="AB4496" i="1" s="1"/>
  <c r="M4497" i="1"/>
  <c r="AB4497" i="1" s="1"/>
  <c r="Z4498" i="1"/>
  <c r="AB4498" i="1" s="1"/>
  <c r="S4499" i="1"/>
  <c r="AB4499" i="1" s="1"/>
  <c r="P4500" i="1"/>
  <c r="AB4500" i="1" s="1"/>
  <c r="M4501" i="1"/>
  <c r="AB4501" i="1" s="1"/>
  <c r="Z4502" i="1"/>
  <c r="AB4502" i="1" s="1"/>
  <c r="S4503" i="1"/>
  <c r="AB4503" i="1" s="1"/>
  <c r="P4504" i="1"/>
  <c r="AB4504" i="1" s="1"/>
  <c r="M4505" i="1"/>
  <c r="AB4505" i="1" s="1"/>
  <c r="Z4506" i="1"/>
  <c r="AB4506" i="1" s="1"/>
  <c r="S4507" i="1"/>
  <c r="AB4507" i="1" s="1"/>
  <c r="P4508" i="1"/>
  <c r="AB4508" i="1" s="1"/>
  <c r="M4509" i="1"/>
  <c r="AB4509" i="1" s="1"/>
  <c r="Z4510" i="1"/>
  <c r="AB4510" i="1" s="1"/>
  <c r="S4511" i="1"/>
  <c r="AB4511" i="1" s="1"/>
  <c r="P4512" i="1"/>
  <c r="AB4512" i="1" s="1"/>
  <c r="M4513" i="1"/>
  <c r="AB4513" i="1" s="1"/>
  <c r="Z4514" i="1"/>
  <c r="AB4514" i="1" s="1"/>
  <c r="S4515" i="1"/>
  <c r="AB4515" i="1" s="1"/>
  <c r="P4516" i="1"/>
  <c r="AB4516" i="1" s="1"/>
  <c r="M4517" i="1"/>
  <c r="AB4517" i="1" s="1"/>
  <c r="P4520" i="1"/>
  <c r="AB4520" i="1" s="1"/>
  <c r="M4521" i="1"/>
  <c r="AB4521" i="1" s="1"/>
  <c r="P4524" i="1"/>
  <c r="AB4524" i="1" s="1"/>
  <c r="M4525" i="1"/>
  <c r="AB4525" i="1" s="1"/>
  <c r="P4528" i="1"/>
  <c r="AB4528" i="1" s="1"/>
  <c r="M4529" i="1"/>
  <c r="AB4529" i="1" s="1"/>
  <c r="P4532" i="1"/>
  <c r="AB4532" i="1" s="1"/>
  <c r="M4533" i="1"/>
  <c r="AB4533" i="1" s="1"/>
  <c r="P4536" i="1"/>
  <c r="AB4536" i="1" s="1"/>
  <c r="M4537" i="1"/>
  <c r="AB4537" i="1" s="1"/>
  <c r="Z4538" i="1"/>
  <c r="AB4538" i="1" s="1"/>
  <c r="S4539" i="1"/>
  <c r="AB4539" i="1" s="1"/>
  <c r="P4540" i="1"/>
  <c r="AB4540" i="1" s="1"/>
  <c r="M4541" i="1"/>
  <c r="AB4541" i="1" s="1"/>
  <c r="Z4542" i="1"/>
  <c r="AB4542" i="1" s="1"/>
  <c r="S4543" i="1"/>
  <c r="AB4543" i="1" s="1"/>
  <c r="P4544" i="1"/>
  <c r="AB4544" i="1" s="1"/>
  <c r="M4545" i="1"/>
  <c r="AB4545" i="1" s="1"/>
  <c r="Z4546" i="1"/>
  <c r="AB4546" i="1" s="1"/>
  <c r="S4547" i="1"/>
  <c r="AB4547" i="1" s="1"/>
  <c r="P4548" i="1"/>
  <c r="AB4548" i="1" s="1"/>
  <c r="M4549" i="1"/>
  <c r="AB4549" i="1" s="1"/>
  <c r="Z4550" i="1"/>
  <c r="AB4550" i="1" s="1"/>
  <c r="S4551" i="1"/>
  <c r="AB4551" i="1" s="1"/>
  <c r="P4552" i="1"/>
  <c r="AB4552" i="1" s="1"/>
  <c r="M4553" i="1"/>
  <c r="AB4553" i="1" s="1"/>
  <c r="Z4554" i="1"/>
  <c r="AB4554" i="1" s="1"/>
  <c r="S4555" i="1"/>
  <c r="AB4555" i="1" s="1"/>
  <c r="P4556" i="1"/>
  <c r="AB4556" i="1" s="1"/>
  <c r="M4557" i="1"/>
  <c r="AB4557" i="1" s="1"/>
  <c r="Z4558" i="1"/>
  <c r="AB4558" i="1" s="1"/>
  <c r="S4559" i="1"/>
  <c r="AB4559" i="1" s="1"/>
  <c r="P4560" i="1"/>
  <c r="AB4560" i="1" s="1"/>
  <c r="M4561" i="1"/>
  <c r="AB4561" i="1" s="1"/>
  <c r="Z4562" i="1"/>
  <c r="AB4562" i="1" s="1"/>
  <c r="S4563" i="1"/>
  <c r="AB4563" i="1" s="1"/>
  <c r="P4564" i="1"/>
  <c r="AB4564" i="1" s="1"/>
  <c r="M4565" i="1"/>
  <c r="AB4565" i="1" s="1"/>
  <c r="Z4566" i="1"/>
  <c r="AB4566" i="1" s="1"/>
  <c r="S4567" i="1"/>
  <c r="AB4567" i="1" s="1"/>
  <c r="P4568" i="1"/>
  <c r="AB4568" i="1" s="1"/>
  <c r="M4569" i="1"/>
  <c r="AB4569" i="1" s="1"/>
  <c r="Z4570" i="1"/>
  <c r="AB4570" i="1" s="1"/>
  <c r="S4571" i="1"/>
  <c r="AB4571" i="1" s="1"/>
  <c r="P4572" i="1"/>
  <c r="AB4572" i="1" s="1"/>
  <c r="M4573" i="1"/>
  <c r="AB4573" i="1" s="1"/>
  <c r="Z4574" i="1"/>
  <c r="AB4574" i="1" s="1"/>
  <c r="S4575" i="1"/>
  <c r="AB4575" i="1" s="1"/>
  <c r="P4576" i="1"/>
  <c r="AB4576" i="1" s="1"/>
  <c r="M4577" i="1"/>
  <c r="AB4577" i="1" s="1"/>
  <c r="Z4578" i="1"/>
  <c r="AB4578" i="1" s="1"/>
  <c r="S4579" i="1"/>
  <c r="AB4579" i="1" s="1"/>
  <c r="P4580" i="1"/>
  <c r="AB4580" i="1" s="1"/>
  <c r="M4581" i="1"/>
  <c r="AB4581" i="1" s="1"/>
  <c r="Z4582" i="1"/>
  <c r="AB4582" i="1" s="1"/>
  <c r="S4583" i="1"/>
  <c r="AB4583" i="1" s="1"/>
  <c r="P4584" i="1"/>
  <c r="AB4584" i="1" s="1"/>
  <c r="M4585" i="1"/>
  <c r="AB4585" i="1" s="1"/>
  <c r="Z4586" i="1"/>
  <c r="AB4586" i="1" s="1"/>
  <c r="S4587" i="1"/>
  <c r="AB4587" i="1" s="1"/>
  <c r="P4588" i="1"/>
  <c r="AB4588" i="1" s="1"/>
  <c r="M4589" i="1"/>
  <c r="AB4589" i="1" s="1"/>
  <c r="Z4590" i="1"/>
  <c r="AB4590" i="1" s="1"/>
  <c r="S4591" i="1"/>
  <c r="AB4591" i="1" s="1"/>
  <c r="P4592" i="1"/>
  <c r="AB4592" i="1" s="1"/>
  <c r="M4593" i="1"/>
  <c r="AB4593" i="1" s="1"/>
  <c r="Z4594" i="1"/>
  <c r="AB4594" i="1" s="1"/>
  <c r="S4595" i="1"/>
  <c r="AB4595" i="1" s="1"/>
  <c r="P4596" i="1"/>
  <c r="AB4596" i="1" s="1"/>
  <c r="M4597" i="1"/>
  <c r="AB4597" i="1" s="1"/>
  <c r="Z4598" i="1"/>
  <c r="AB4598" i="1" s="1"/>
  <c r="S4599" i="1"/>
  <c r="AB4599" i="1" s="1"/>
  <c r="P4600" i="1"/>
  <c r="AB4600" i="1" s="1"/>
  <c r="M4601" i="1"/>
  <c r="AB4601" i="1" s="1"/>
  <c r="Z4602" i="1"/>
  <c r="AB4602" i="1" s="1"/>
  <c r="S4603" i="1"/>
  <c r="AB4603" i="1" s="1"/>
  <c r="P4604" i="1"/>
  <c r="AB4604" i="1" s="1"/>
  <c r="M4605" i="1"/>
  <c r="AB4605" i="1" s="1"/>
  <c r="Z4606" i="1"/>
  <c r="AB4606" i="1" s="1"/>
  <c r="S4607" i="1"/>
  <c r="AB4607" i="1" s="1"/>
  <c r="Z4612" i="1"/>
  <c r="AB4630" i="1"/>
  <c r="Z4607" i="1"/>
  <c r="M4610" i="1"/>
  <c r="AB4610" i="1" s="1"/>
  <c r="S4612" i="1"/>
  <c r="AB4612" i="1" s="1"/>
  <c r="Z4619" i="1"/>
  <c r="Z4627" i="1"/>
  <c r="P4634" i="1"/>
  <c r="AB4638" i="1"/>
  <c r="S4641" i="1"/>
  <c r="AB4645" i="1"/>
  <c r="AB4654" i="1"/>
  <c r="AB4613" i="1"/>
  <c r="AB4621" i="1"/>
  <c r="AB4629" i="1"/>
  <c r="P4650" i="1"/>
  <c r="AB4732" i="1"/>
  <c r="AB4736" i="1"/>
  <c r="P4609" i="1"/>
  <c r="AB4609" i="1" s="1"/>
  <c r="V4611" i="1"/>
  <c r="AB4611" i="1" s="1"/>
  <c r="Z4615" i="1"/>
  <c r="AB4615" i="1" s="1"/>
  <c r="AB4619" i="1"/>
  <c r="Z4623" i="1"/>
  <c r="AB4623" i="1" s="1"/>
  <c r="AB4627" i="1"/>
  <c r="Z4631" i="1"/>
  <c r="AB4631" i="1" s="1"/>
  <c r="Z4636" i="1"/>
  <c r="M4639" i="1"/>
  <c r="AB4639" i="1" s="1"/>
  <c r="Z4652" i="1"/>
  <c r="M4655" i="1"/>
  <c r="AB4655" i="1" s="1"/>
  <c r="AB4752" i="1"/>
  <c r="M4634" i="1"/>
  <c r="AB4634" i="1" s="1"/>
  <c r="S4636" i="1"/>
  <c r="AB4636" i="1" s="1"/>
  <c r="P4641" i="1"/>
  <c r="V4643" i="1"/>
  <c r="AB4643" i="1" s="1"/>
  <c r="Z4647" i="1"/>
  <c r="AB4647" i="1" s="1"/>
  <c r="M4650" i="1"/>
  <c r="AB4650" i="1" s="1"/>
  <c r="S4652" i="1"/>
  <c r="AB4652" i="1" s="1"/>
  <c r="S4657" i="1"/>
  <c r="AB4657" i="1" s="1"/>
  <c r="AB4658" i="1"/>
  <c r="P4662" i="1"/>
  <c r="AB4662" i="1" s="1"/>
  <c r="Z4664" i="1"/>
  <c r="AB4664" i="1" s="1"/>
  <c r="M4667" i="1"/>
  <c r="AB4667" i="1" s="1"/>
  <c r="V4668" i="1"/>
  <c r="AB4668" i="1" s="1"/>
  <c r="S4673" i="1"/>
  <c r="AB4673" i="1" s="1"/>
  <c r="AB4674" i="1"/>
  <c r="P4678" i="1"/>
  <c r="AB4678" i="1" s="1"/>
  <c r="Z4680" i="1"/>
  <c r="AB4680" i="1" s="1"/>
  <c r="M4683" i="1"/>
  <c r="AB4683" i="1" s="1"/>
  <c r="V4684" i="1"/>
  <c r="AB4684" i="1" s="1"/>
  <c r="AB4689" i="1"/>
  <c r="S4689" i="1"/>
  <c r="AB4690" i="1"/>
  <c r="P4694" i="1"/>
  <c r="AB4694" i="1" s="1"/>
  <c r="Z4696" i="1"/>
  <c r="AB4696" i="1" s="1"/>
  <c r="M4699" i="1"/>
  <c r="AB4699" i="1" s="1"/>
  <c r="V4700" i="1"/>
  <c r="AB4700" i="1" s="1"/>
  <c r="S4705" i="1"/>
  <c r="AB4705" i="1" s="1"/>
  <c r="AB4706" i="1"/>
  <c r="P4710" i="1"/>
  <c r="AB4710" i="1" s="1"/>
  <c r="Z4712" i="1"/>
  <c r="AB4712" i="1" s="1"/>
  <c r="M4715" i="1"/>
  <c r="AB4715" i="1" s="1"/>
  <c r="V4716" i="1"/>
  <c r="AB4716" i="1" s="1"/>
  <c r="S4721" i="1"/>
  <c r="AB4721" i="1" s="1"/>
  <c r="AB4722" i="1"/>
  <c r="P4726" i="1"/>
  <c r="AB4726" i="1" s="1"/>
  <c r="Z4728" i="1"/>
  <c r="AB4728" i="1" s="1"/>
  <c r="AB4733" i="1"/>
  <c r="AB4735" i="1"/>
  <c r="AB4742" i="1"/>
  <c r="AB4749" i="1"/>
  <c r="AB4751" i="1"/>
  <c r="AB4758" i="1"/>
  <c r="AB4765" i="1"/>
  <c r="AB4767" i="1"/>
  <c r="AB4777" i="1"/>
  <c r="AB4637" i="1"/>
  <c r="AB4653" i="1"/>
  <c r="AB4669" i="1"/>
  <c r="AB4685" i="1"/>
  <c r="AB4701" i="1"/>
  <c r="AB4717" i="1"/>
  <c r="AB4730" i="1"/>
  <c r="AB4737" i="1"/>
  <c r="AB4739" i="1"/>
  <c r="AB4746" i="1"/>
  <c r="AB4753" i="1"/>
  <c r="AB4755" i="1"/>
  <c r="AB4762" i="1"/>
  <c r="AB4769" i="1"/>
  <c r="AB4772" i="1"/>
  <c r="AB4781" i="1"/>
  <c r="AB4809" i="1"/>
  <c r="AB4817" i="1"/>
  <c r="AB4825" i="1"/>
  <c r="AB4842" i="1"/>
  <c r="P4633" i="1"/>
  <c r="AB4633" i="1" s="1"/>
  <c r="V4635" i="1"/>
  <c r="AB4635" i="1" s="1"/>
  <c r="Z4639" i="1"/>
  <c r="AB4641" i="1"/>
  <c r="M4642" i="1"/>
  <c r="AB4642" i="1" s="1"/>
  <c r="S4644" i="1"/>
  <c r="AB4644" i="1" s="1"/>
  <c r="P4649" i="1"/>
  <c r="AB4649" i="1" s="1"/>
  <c r="V4651" i="1"/>
  <c r="AB4651" i="1" s="1"/>
  <c r="Z4655" i="1"/>
  <c r="Z4656" i="1"/>
  <c r="AB4656" i="1" s="1"/>
  <c r="M4659" i="1"/>
  <c r="AB4659" i="1" s="1"/>
  <c r="V4660" i="1"/>
  <c r="AB4660" i="1" s="1"/>
  <c r="S4665" i="1"/>
  <c r="AB4665" i="1" s="1"/>
  <c r="AB4666" i="1"/>
  <c r="P4670" i="1"/>
  <c r="AB4670" i="1" s="1"/>
  <c r="Z4672" i="1"/>
  <c r="AB4672" i="1" s="1"/>
  <c r="M4675" i="1"/>
  <c r="AB4675" i="1" s="1"/>
  <c r="V4676" i="1"/>
  <c r="AB4676" i="1" s="1"/>
  <c r="AB4681" i="1"/>
  <c r="S4681" i="1"/>
  <c r="AB4682" i="1"/>
  <c r="P4686" i="1"/>
  <c r="AB4686" i="1" s="1"/>
  <c r="Z4688" i="1"/>
  <c r="AB4688" i="1" s="1"/>
  <c r="M4691" i="1"/>
  <c r="AB4691" i="1" s="1"/>
  <c r="V4692" i="1"/>
  <c r="AB4692" i="1" s="1"/>
  <c r="S4697" i="1"/>
  <c r="AB4697" i="1" s="1"/>
  <c r="AB4698" i="1"/>
  <c r="P4702" i="1"/>
  <c r="AB4702" i="1" s="1"/>
  <c r="Z4704" i="1"/>
  <c r="AB4704" i="1" s="1"/>
  <c r="M4707" i="1"/>
  <c r="AB4707" i="1" s="1"/>
  <c r="V4708" i="1"/>
  <c r="AB4708" i="1" s="1"/>
  <c r="S4713" i="1"/>
  <c r="AB4713" i="1" s="1"/>
  <c r="AB4714" i="1"/>
  <c r="P4718" i="1"/>
  <c r="AB4718" i="1" s="1"/>
  <c r="Z4720" i="1"/>
  <c r="AB4720" i="1" s="1"/>
  <c r="M4723" i="1"/>
  <c r="AB4723" i="1" s="1"/>
  <c r="V4724" i="1"/>
  <c r="AB4724" i="1" s="1"/>
  <c r="S4729" i="1"/>
  <c r="AB4729" i="1" s="1"/>
  <c r="AB4734" i="1"/>
  <c r="AB4741" i="1"/>
  <c r="AB4743" i="1"/>
  <c r="AB4750" i="1"/>
  <c r="AB4757" i="1"/>
  <c r="AB4759" i="1"/>
  <c r="AB4766" i="1"/>
  <c r="AB4771" i="1"/>
  <c r="AB4787" i="1"/>
  <c r="AB4788" i="1"/>
  <c r="AB4803" i="1"/>
  <c r="AB4804" i="1"/>
  <c r="AB4811" i="1"/>
  <c r="AB4812" i="1"/>
  <c r="AB4819" i="1"/>
  <c r="AB4820" i="1"/>
  <c r="AB4827" i="1"/>
  <c r="AB4828" i="1"/>
  <c r="AB4850" i="1"/>
  <c r="AB4855" i="1"/>
  <c r="AB4859" i="1"/>
  <c r="AB4866" i="1"/>
  <c r="AB4871" i="1"/>
  <c r="AB4875" i="1"/>
  <c r="AB4878" i="1"/>
  <c r="AB4882" i="1"/>
  <c r="AB4887" i="1"/>
  <c r="AB4891" i="1"/>
  <c r="AB4895" i="1"/>
  <c r="AB4904" i="1"/>
  <c r="AB4932" i="1"/>
  <c r="AB4947" i="1"/>
  <c r="AB4783" i="1"/>
  <c r="AB4799" i="1"/>
  <c r="AB4832" i="1"/>
  <c r="AB4839" i="1"/>
  <c r="AB4861" i="1"/>
  <c r="AB4877" i="1"/>
  <c r="AB4893" i="1"/>
  <c r="AB4933" i="1"/>
  <c r="Z4773" i="1"/>
  <c r="AB4773" i="1" s="1"/>
  <c r="AB4775" i="1"/>
  <c r="M4776" i="1"/>
  <c r="AB4776" i="1" s="1"/>
  <c r="S4778" i="1"/>
  <c r="AB4778" i="1" s="1"/>
  <c r="S4779" i="1"/>
  <c r="AB4779" i="1" s="1"/>
  <c r="AB4780" i="1"/>
  <c r="P4784" i="1"/>
  <c r="AB4784" i="1" s="1"/>
  <c r="Z4786" i="1"/>
  <c r="AB4786" i="1" s="1"/>
  <c r="M4789" i="1"/>
  <c r="AB4789" i="1" s="1"/>
  <c r="V4790" i="1"/>
  <c r="AB4790" i="1" s="1"/>
  <c r="S4795" i="1"/>
  <c r="AB4795" i="1" s="1"/>
  <c r="AB4796" i="1"/>
  <c r="P4800" i="1"/>
  <c r="AB4800" i="1" s="1"/>
  <c r="Z4802" i="1"/>
  <c r="AB4802" i="1" s="1"/>
  <c r="M4805" i="1"/>
  <c r="AB4805" i="1" s="1"/>
  <c r="AB4807" i="1"/>
  <c r="S4807" i="1"/>
  <c r="AB4808" i="1"/>
  <c r="Z4810" i="1"/>
  <c r="AB4810" i="1" s="1"/>
  <c r="M4813" i="1"/>
  <c r="AB4813" i="1" s="1"/>
  <c r="S4815" i="1"/>
  <c r="AB4815" i="1" s="1"/>
  <c r="AB4816" i="1"/>
  <c r="Z4818" i="1"/>
  <c r="AB4818" i="1" s="1"/>
  <c r="M4821" i="1"/>
  <c r="AB4821" i="1" s="1"/>
  <c r="S4823" i="1"/>
  <c r="AB4823" i="1" s="1"/>
  <c r="AB4824" i="1"/>
  <c r="Z4826" i="1"/>
  <c r="AB4826" i="1" s="1"/>
  <c r="M4829" i="1"/>
  <c r="AB4829" i="1" s="1"/>
  <c r="S4831" i="1"/>
  <c r="AB4831" i="1" s="1"/>
  <c r="AB4834" i="1"/>
  <c r="V4836" i="1"/>
  <c r="AB4836" i="1" s="1"/>
  <c r="S4841" i="1"/>
  <c r="AB4841" i="1" s="1"/>
  <c r="S4844" i="1"/>
  <c r="AB4844" i="1" s="1"/>
  <c r="Z4856" i="1"/>
  <c r="AB4856" i="1" s="1"/>
  <c r="Z4872" i="1"/>
  <c r="AB4872" i="1" s="1"/>
  <c r="Z4888" i="1"/>
  <c r="AB4888" i="1" s="1"/>
  <c r="Z4831" i="1"/>
  <c r="AB4833" i="1"/>
  <c r="M4834" i="1"/>
  <c r="Z4847" i="1"/>
  <c r="M4851" i="1"/>
  <c r="AB4851" i="1" s="1"/>
  <c r="V4852" i="1"/>
  <c r="AB4852" i="1" s="1"/>
  <c r="S4857" i="1"/>
  <c r="AB4857" i="1" s="1"/>
  <c r="P4862" i="1"/>
  <c r="AB4862" i="1" s="1"/>
  <c r="M4867" i="1"/>
  <c r="AB4867" i="1" s="1"/>
  <c r="V4868" i="1"/>
  <c r="AB4868" i="1" s="1"/>
  <c r="AB4873" i="1"/>
  <c r="S4873" i="1"/>
  <c r="M4883" i="1"/>
  <c r="AB4883" i="1" s="1"/>
  <c r="V4884" i="1"/>
  <c r="AB4884" i="1" s="1"/>
  <c r="S4889" i="1"/>
  <c r="AB4889" i="1" s="1"/>
  <c r="M4900" i="1"/>
  <c r="M4903" i="1"/>
  <c r="AB4903" i="1" s="1"/>
  <c r="AB4908" i="1"/>
  <c r="AB4911" i="1"/>
  <c r="AB4920" i="1"/>
  <c r="Z4921" i="1"/>
  <c r="AB4921" i="1" s="1"/>
  <c r="M4924" i="1"/>
  <c r="V4831" i="1"/>
  <c r="Z4835" i="1"/>
  <c r="AB4835" i="1" s="1"/>
  <c r="AB4837" i="1"/>
  <c r="M4838" i="1"/>
  <c r="AB4838" i="1" s="1"/>
  <c r="S4840" i="1"/>
  <c r="AB4840" i="1" s="1"/>
  <c r="P4845" i="1"/>
  <c r="AB4845" i="1" s="1"/>
  <c r="V4847" i="1"/>
  <c r="AB4847" i="1" s="1"/>
  <c r="V4848" i="1"/>
  <c r="AB4848" i="1" s="1"/>
  <c r="S4853" i="1"/>
  <c r="AB4853" i="1" s="1"/>
  <c r="AB4854" i="1"/>
  <c r="P4858" i="1"/>
  <c r="AB4858" i="1" s="1"/>
  <c r="Z4860" i="1"/>
  <c r="AB4860" i="1" s="1"/>
  <c r="M4863" i="1"/>
  <c r="AB4863" i="1" s="1"/>
  <c r="V4864" i="1"/>
  <c r="AB4864" i="1" s="1"/>
  <c r="S4869" i="1"/>
  <c r="AB4869" i="1" s="1"/>
  <c r="AB4870" i="1"/>
  <c r="P4874" i="1"/>
  <c r="AB4874" i="1" s="1"/>
  <c r="Z4876" i="1"/>
  <c r="AB4876" i="1" s="1"/>
  <c r="M4879" i="1"/>
  <c r="AB4879" i="1" s="1"/>
  <c r="V4880" i="1"/>
  <c r="AB4880" i="1" s="1"/>
  <c r="AB4885" i="1"/>
  <c r="S4885" i="1"/>
  <c r="AB4886" i="1"/>
  <c r="P4890" i="1"/>
  <c r="AB4890" i="1" s="1"/>
  <c r="Z4892" i="1"/>
  <c r="AB4892" i="1" s="1"/>
  <c r="V4897" i="1"/>
  <c r="AB4897" i="1" s="1"/>
  <c r="AB4900" i="1"/>
  <c r="V4909" i="1"/>
  <c r="AB4909" i="1" s="1"/>
  <c r="AB4914" i="1"/>
  <c r="S4914" i="1"/>
  <c r="AB4915" i="1"/>
  <c r="AB4924" i="1"/>
  <c r="AB4936" i="1"/>
  <c r="Z4937" i="1"/>
  <c r="AB4937" i="1" s="1"/>
  <c r="M4940" i="1"/>
  <c r="AB4940" i="1" s="1"/>
  <c r="P4952" i="1"/>
  <c r="AB4894" i="1"/>
  <c r="AB4906" i="1"/>
  <c r="AB4922" i="1"/>
  <c r="AB4938" i="1"/>
  <c r="AB4951" i="1"/>
  <c r="Z4896" i="1"/>
  <c r="AB4896" i="1" s="1"/>
  <c r="AB4898" i="1"/>
  <c r="M4899" i="1"/>
  <c r="AB4899" i="1" s="1"/>
  <c r="S4901" i="1"/>
  <c r="AB4901" i="1" s="1"/>
  <c r="P4907" i="1"/>
  <c r="AB4907" i="1" s="1"/>
  <c r="Z4909" i="1"/>
  <c r="M4912" i="1"/>
  <c r="AB4912" i="1" s="1"/>
  <c r="V4913" i="1"/>
  <c r="AB4913" i="1" s="1"/>
  <c r="S4918" i="1"/>
  <c r="AB4918" i="1" s="1"/>
  <c r="AB4919" i="1"/>
  <c r="P4923" i="1"/>
  <c r="AB4923" i="1" s="1"/>
  <c r="Z4925" i="1"/>
  <c r="AB4925" i="1" s="1"/>
  <c r="M4928" i="1"/>
  <c r="AB4928" i="1" s="1"/>
  <c r="V4929" i="1"/>
  <c r="AB4929" i="1" s="1"/>
  <c r="AB4934" i="1"/>
  <c r="S4934" i="1"/>
  <c r="AB4935" i="1"/>
  <c r="P4939" i="1"/>
  <c r="AB4939" i="1" s="1"/>
  <c r="AB4942" i="1"/>
  <c r="AB4953" i="1"/>
  <c r="AB4952" i="1"/>
  <c r="AB4956" i="1"/>
  <c r="AB4965" i="1"/>
  <c r="AB4973" i="1"/>
  <c r="AB4981" i="1"/>
  <c r="AB4989" i="1"/>
  <c r="AB4997" i="1"/>
  <c r="M4941" i="1"/>
  <c r="AB4941" i="1" s="1"/>
  <c r="S4943" i="1"/>
  <c r="AB4943" i="1" s="1"/>
  <c r="P4948" i="1"/>
  <c r="AB4948" i="1" s="1"/>
  <c r="V4950" i="1"/>
  <c r="AB4950" i="1" s="1"/>
  <c r="M4954" i="1"/>
  <c r="AB4954" i="1" s="1"/>
  <c r="AB4962" i="1"/>
  <c r="V4963" i="1"/>
  <c r="AB4963" i="1" s="1"/>
  <c r="AB4964" i="1"/>
  <c r="AB4970" i="1"/>
  <c r="V4971" i="1"/>
  <c r="AB4971" i="1" s="1"/>
  <c r="AB4972" i="1"/>
  <c r="AB4978" i="1"/>
  <c r="V4979" i="1"/>
  <c r="AB4979" i="1" s="1"/>
  <c r="AB4980" i="1"/>
  <c r="AB4986" i="1"/>
  <c r="V4987" i="1"/>
  <c r="AB4987" i="1" s="1"/>
  <c r="AB4988" i="1"/>
  <c r="AB4994" i="1"/>
  <c r="V4995" i="1"/>
  <c r="AB4995" i="1" s="1"/>
  <c r="AB4996" i="1"/>
  <c r="AB5002" i="1"/>
  <c r="Z4955" i="1"/>
  <c r="AB4955" i="1" s="1"/>
  <c r="M4958" i="1"/>
  <c r="AB4958" i="1" s="1"/>
  <c r="S4960" i="1"/>
  <c r="AB4960" i="1" s="1"/>
  <c r="AB4961" i="1"/>
  <c r="Z4963" i="1"/>
  <c r="M4966" i="1"/>
  <c r="AB4966" i="1" s="1"/>
  <c r="S4968" i="1"/>
  <c r="AB4968" i="1" s="1"/>
  <c r="AB4969" i="1"/>
  <c r="Z4971" i="1"/>
  <c r="M4974" i="1"/>
  <c r="AB4974" i="1" s="1"/>
  <c r="S4976" i="1"/>
  <c r="AB4976" i="1" s="1"/>
  <c r="AB4977" i="1"/>
  <c r="Z4979" i="1"/>
  <c r="M4982" i="1"/>
  <c r="AB4982" i="1" s="1"/>
  <c r="S4984" i="1"/>
  <c r="AB4984" i="1" s="1"/>
  <c r="AB4985" i="1"/>
  <c r="Z4987" i="1"/>
  <c r="M4990" i="1"/>
  <c r="AB4990" i="1" s="1"/>
  <c r="S4992" i="1"/>
  <c r="AB4992" i="1" s="1"/>
  <c r="AB4993" i="1"/>
  <c r="Z4995" i="1"/>
  <c r="M4998" i="1"/>
  <c r="AB4998" i="1" s="1"/>
  <c r="S5000" i="1"/>
  <c r="AB5000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<sst xmlns="http://schemas.openxmlformats.org/spreadsheetml/2006/main" count="33" uniqueCount="20">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</sst>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1%20-%20CONTABILIDADE\7%20-%20UPAE%20CARUARU\1.%20PRESTA&#199;&#195;O%20DE%20CONTAS\2023\04%20ABRIL\1_Modelo_PCF_2022_REV_09_V3___REV_01___Em_25_04_2022.xlsx" TargetMode="External"/><Relationship Id="rId1" Type="http://schemas.openxmlformats.org/officeDocument/2006/relationships/externalLinkPath" Target="/1%20-%20CONTABILIDADE/7%20-%20UPAE%20CARUARU/1.%20PRESTA&#199;&#195;O%20DE%20CONTAS/2023/04%20ABRIL/1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45017</v>
          </cell>
          <cell r="I12">
            <v>35.17</v>
          </cell>
          <cell r="J12">
            <v>281.37</v>
          </cell>
          <cell r="L12">
            <v>297.66000000000003</v>
          </cell>
          <cell r="O12">
            <v>1.64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ALINE QUENTAL CALLOU</v>
          </cell>
          <cell r="F13" t="str">
            <v>1 - Médico</v>
          </cell>
          <cell r="G13" t="str">
            <v>2251-65</v>
          </cell>
          <cell r="H13">
            <v>45017</v>
          </cell>
          <cell r="I13">
            <v>120.14</v>
          </cell>
          <cell r="J13">
            <v>961.08</v>
          </cell>
          <cell r="L13">
            <v>297.66000000000003</v>
          </cell>
          <cell r="O13">
            <v>13.16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45017</v>
          </cell>
          <cell r="I14">
            <v>17.82</v>
          </cell>
          <cell r="J14">
            <v>142.56</v>
          </cell>
          <cell r="L14">
            <v>297.66000000000003</v>
          </cell>
          <cell r="O14">
            <v>1.64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CARUARU</v>
          </cell>
          <cell r="E15" t="str">
            <v>AMARO CAPISTRANO DOS SANTOS JUNIOR</v>
          </cell>
          <cell r="F15" t="str">
            <v>1 - Médico</v>
          </cell>
          <cell r="G15" t="str">
            <v>2251-27</v>
          </cell>
          <cell r="H15">
            <v>45017</v>
          </cell>
          <cell r="I15">
            <v>61.37</v>
          </cell>
          <cell r="J15">
            <v>490.96</v>
          </cell>
          <cell r="L15">
            <v>297.66000000000003</v>
          </cell>
          <cell r="O15">
            <v>13.16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45017</v>
          </cell>
          <cell r="I16">
            <v>52.69</v>
          </cell>
          <cell r="J16">
            <v>421.54</v>
          </cell>
          <cell r="L16">
            <v>297.66000000000003</v>
          </cell>
          <cell r="O16">
            <v>1.64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45017</v>
          </cell>
          <cell r="I17">
            <v>17.82</v>
          </cell>
          <cell r="J17">
            <v>142.56</v>
          </cell>
          <cell r="L17">
            <v>297.66000000000003</v>
          </cell>
          <cell r="O17">
            <v>1.64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ANDRE MEIRA DE VASCONCELLOS</v>
          </cell>
          <cell r="F18" t="str">
            <v>3 - Administrativo</v>
          </cell>
          <cell r="G18" t="str">
            <v>2410-40</v>
          </cell>
          <cell r="H18">
            <v>45017</v>
          </cell>
          <cell r="I18">
            <v>65.63</v>
          </cell>
          <cell r="J18">
            <v>525.04</v>
          </cell>
          <cell r="L18">
            <v>297.66000000000003</v>
          </cell>
          <cell r="O18">
            <v>1.64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2252-60</v>
          </cell>
          <cell r="H19">
            <v>45017</v>
          </cell>
          <cell r="I19">
            <v>61.36</v>
          </cell>
          <cell r="J19">
            <v>490.91</v>
          </cell>
          <cell r="L19">
            <v>297.66000000000003</v>
          </cell>
          <cell r="O19">
            <v>1.64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ANTONIO EDISON AIRES BORBA FILHO</v>
          </cell>
          <cell r="F20" t="str">
            <v>3 - Administrativo</v>
          </cell>
          <cell r="G20" t="str">
            <v>9101-10</v>
          </cell>
          <cell r="H20">
            <v>45017</v>
          </cell>
          <cell r="I20">
            <v>37.299999999999997</v>
          </cell>
          <cell r="J20">
            <v>298.42</v>
          </cell>
          <cell r="L20">
            <v>297.66000000000003</v>
          </cell>
          <cell r="O20">
            <v>13.16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ARIELLE DANNUSE FERREIRA DE SOUZA PATRIOTA</v>
          </cell>
          <cell r="F21" t="str">
            <v>1 - Médico</v>
          </cell>
          <cell r="G21" t="str">
            <v>2252-65</v>
          </cell>
          <cell r="H21">
            <v>45017</v>
          </cell>
          <cell r="I21">
            <v>52.92</v>
          </cell>
          <cell r="J21">
            <v>423.39</v>
          </cell>
          <cell r="L21">
            <v>297.66000000000003</v>
          </cell>
          <cell r="O21">
            <v>1.64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ARYANA ALMEIDA TENORIO DO NASCIMENTO</v>
          </cell>
          <cell r="F22" t="str">
            <v>2 - Outros Profissionais da Saúde</v>
          </cell>
          <cell r="G22" t="str">
            <v>2515-20</v>
          </cell>
          <cell r="H22">
            <v>45017</v>
          </cell>
          <cell r="I22">
            <v>24.81</v>
          </cell>
          <cell r="J22">
            <v>198.46</v>
          </cell>
          <cell r="L22">
            <v>297.66000000000003</v>
          </cell>
          <cell r="O22">
            <v>13.16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45017</v>
          </cell>
          <cell r="I23">
            <v>18.23</v>
          </cell>
          <cell r="J23">
            <v>145.82</v>
          </cell>
          <cell r="L23">
            <v>297.66000000000003</v>
          </cell>
          <cell r="O23">
            <v>1.64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CAMILLA ALVES GOMES DA COSTA</v>
          </cell>
          <cell r="F24" t="str">
            <v>2 - Outros Profissionais da Saúde</v>
          </cell>
          <cell r="G24" t="str">
            <v>2236-05</v>
          </cell>
          <cell r="H24">
            <v>45017</v>
          </cell>
          <cell r="I24">
            <v>34.36</v>
          </cell>
          <cell r="J24">
            <v>274.87</v>
          </cell>
          <cell r="L24">
            <v>297.66000000000003</v>
          </cell>
          <cell r="O24">
            <v>1.64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CATARINA FURTADO DASSUMPCAO DE CARVALHO</v>
          </cell>
          <cell r="F25" t="str">
            <v>3 - Administrativo</v>
          </cell>
          <cell r="G25" t="str">
            <v>4110-10</v>
          </cell>
          <cell r="H25">
            <v>45017</v>
          </cell>
          <cell r="I25">
            <v>17.05</v>
          </cell>
          <cell r="J25">
            <v>136.41999999999999</v>
          </cell>
          <cell r="L25">
            <v>297.66000000000003</v>
          </cell>
          <cell r="O25">
            <v>3.29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>CINTHIA MARIA FREITAS DA SILVA</v>
          </cell>
          <cell r="F26" t="str">
            <v>2 - Outros Profissionais da Saúde</v>
          </cell>
          <cell r="G26" t="str">
            <v>2236-05</v>
          </cell>
          <cell r="H26">
            <v>45017</v>
          </cell>
          <cell r="I26">
            <v>27</v>
          </cell>
          <cell r="J26">
            <v>215.97</v>
          </cell>
          <cell r="L26">
            <v>297.66000000000003</v>
          </cell>
          <cell r="O26">
            <v>1.64</v>
          </cell>
          <cell r="R26">
            <v>0</v>
          </cell>
          <cell r="S26">
            <v>0</v>
          </cell>
          <cell r="U26">
            <v>103.12</v>
          </cell>
        </row>
        <row r="27">
          <cell r="C27" t="str">
            <v>UPAE CARUARU</v>
          </cell>
          <cell r="E27" t="str">
            <v>CLEITON JOSE DA SILVA</v>
          </cell>
          <cell r="F27" t="str">
            <v>3 - Administrativo</v>
          </cell>
          <cell r="G27" t="str">
            <v>4110-10</v>
          </cell>
          <cell r="H27">
            <v>45017</v>
          </cell>
          <cell r="I27">
            <v>22.36</v>
          </cell>
          <cell r="J27">
            <v>178.86</v>
          </cell>
          <cell r="L27">
            <v>297.66000000000003</v>
          </cell>
          <cell r="O27">
            <v>3.29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CARUARU</v>
          </cell>
          <cell r="E28" t="str">
            <v>CRISTIANE BARBOSA DE FRANÇA</v>
          </cell>
          <cell r="F28" t="str">
            <v>2 - Outros Profissionais da Saúde</v>
          </cell>
          <cell r="G28" t="str">
            <v>3222-05</v>
          </cell>
          <cell r="H28">
            <v>45017</v>
          </cell>
          <cell r="I28">
            <v>17.82</v>
          </cell>
          <cell r="J28">
            <v>142.56</v>
          </cell>
          <cell r="L28">
            <v>297.66000000000003</v>
          </cell>
          <cell r="O28">
            <v>1.64</v>
          </cell>
          <cell r="R28">
            <v>0</v>
          </cell>
          <cell r="S28">
            <v>0</v>
          </cell>
          <cell r="U28">
            <v>77.55</v>
          </cell>
        </row>
        <row r="29">
          <cell r="C29" t="str">
            <v>UPAE CARUARU</v>
          </cell>
          <cell r="E29" t="str">
            <v>DANIEL FERNANDO DA SILVA SANTOS</v>
          </cell>
          <cell r="F29" t="str">
            <v>3 - Administrativo</v>
          </cell>
          <cell r="G29" t="str">
            <v>2124-05</v>
          </cell>
          <cell r="H29">
            <v>45017</v>
          </cell>
          <cell r="I29">
            <v>40.78</v>
          </cell>
          <cell r="J29">
            <v>326.25</v>
          </cell>
          <cell r="L29">
            <v>297.66000000000003</v>
          </cell>
          <cell r="O29">
            <v>1.64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DANIELE LINS BRAGA</v>
          </cell>
          <cell r="F30" t="str">
            <v>1 - Médico</v>
          </cell>
          <cell r="G30" t="str">
            <v>2251-35</v>
          </cell>
          <cell r="H30">
            <v>45017</v>
          </cell>
          <cell r="I30">
            <v>61.37</v>
          </cell>
          <cell r="J30">
            <v>490.96</v>
          </cell>
          <cell r="L30">
            <v>297.66000000000003</v>
          </cell>
          <cell r="O30">
            <v>1.64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DEBORAH LAYSA DE LIMA OLIVEIRA</v>
          </cell>
          <cell r="F31" t="str">
            <v>3 - Administrativo</v>
          </cell>
          <cell r="G31" t="str">
            <v>4101-05</v>
          </cell>
          <cell r="H31">
            <v>45017</v>
          </cell>
          <cell r="I31">
            <v>37.299999999999997</v>
          </cell>
          <cell r="J31">
            <v>298.42</v>
          </cell>
          <cell r="L31">
            <v>297.66000000000003</v>
          </cell>
          <cell r="O31">
            <v>13.16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CARUARU</v>
          </cell>
          <cell r="E32" t="str">
            <v>DIEGO HENRIQUE RODRIGUES GOMES</v>
          </cell>
          <cell r="F32" t="str">
            <v>3 - Administrativo</v>
          </cell>
          <cell r="G32" t="str">
            <v>3132-20</v>
          </cell>
          <cell r="H32">
            <v>45017</v>
          </cell>
          <cell r="I32">
            <v>19.79</v>
          </cell>
          <cell r="J32">
            <v>158.30000000000001</v>
          </cell>
          <cell r="L32">
            <v>297.66000000000003</v>
          </cell>
          <cell r="O32">
            <v>1.64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CARUARU</v>
          </cell>
          <cell r="E33" t="str">
            <v>DURVAL ALEXANDRE RODRIGUES</v>
          </cell>
          <cell r="F33" t="str">
            <v>2 - Outros Profissionais da Saúde</v>
          </cell>
          <cell r="G33" t="str">
            <v>2236-05</v>
          </cell>
          <cell r="H33">
            <v>45017</v>
          </cell>
          <cell r="I33">
            <v>36.67</v>
          </cell>
          <cell r="J33">
            <v>293.39999999999998</v>
          </cell>
          <cell r="L33">
            <v>297.66000000000003</v>
          </cell>
          <cell r="O33">
            <v>1.64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>EDLAMAR WILKA KAROLINE SILVA</v>
          </cell>
          <cell r="F34" t="str">
            <v>2 - Outros Profissionais da Saúde</v>
          </cell>
          <cell r="G34" t="str">
            <v>2235-05</v>
          </cell>
          <cell r="H34">
            <v>45017</v>
          </cell>
          <cell r="I34">
            <v>28.58</v>
          </cell>
          <cell r="J34">
            <v>228.66</v>
          </cell>
          <cell r="L34">
            <v>297.66000000000003</v>
          </cell>
          <cell r="O34">
            <v>3.29</v>
          </cell>
          <cell r="R34">
            <v>0</v>
          </cell>
          <cell r="S34">
            <v>0</v>
          </cell>
          <cell r="U34">
            <v>120.26</v>
          </cell>
        </row>
        <row r="35">
          <cell r="C35" t="str">
            <v>UPAE CARUARU</v>
          </cell>
          <cell r="E35" t="str">
            <v>EDMAR MARIA DA SILVA</v>
          </cell>
          <cell r="F35" t="str">
            <v>3 - Administrativo</v>
          </cell>
          <cell r="G35" t="str">
            <v>5143-20</v>
          </cell>
          <cell r="H35">
            <v>45017</v>
          </cell>
          <cell r="I35">
            <v>0</v>
          </cell>
          <cell r="J35">
            <v>0</v>
          </cell>
          <cell r="L35">
            <v>297.66000000000003</v>
          </cell>
          <cell r="O35">
            <v>3.29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EDNA SOARES DE ALMEIDA CAVALCANTE</v>
          </cell>
          <cell r="F36" t="str">
            <v>3 - Administrativo</v>
          </cell>
          <cell r="G36" t="str">
            <v>2516-05</v>
          </cell>
          <cell r="H36">
            <v>45017</v>
          </cell>
          <cell r="I36">
            <v>26.77</v>
          </cell>
          <cell r="J36">
            <v>214.18</v>
          </cell>
          <cell r="L36">
            <v>297.66000000000003</v>
          </cell>
          <cell r="O36">
            <v>1.64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CARUARU</v>
          </cell>
          <cell r="E37" t="str">
            <v>ELCIO DUARTE LIMA</v>
          </cell>
          <cell r="F37" t="str">
            <v>1 - Médico</v>
          </cell>
          <cell r="G37" t="str">
            <v>2252-75</v>
          </cell>
          <cell r="H37">
            <v>45017</v>
          </cell>
          <cell r="I37">
            <v>61.36</v>
          </cell>
          <cell r="J37">
            <v>490.91</v>
          </cell>
          <cell r="L37">
            <v>297.66000000000003</v>
          </cell>
          <cell r="O37">
            <v>1.64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ELIDA GALDINO FERREIRA</v>
          </cell>
          <cell r="F38" t="str">
            <v>3 - Administrativo</v>
          </cell>
          <cell r="G38" t="str">
            <v>4110-10</v>
          </cell>
          <cell r="H38">
            <v>45017</v>
          </cell>
          <cell r="I38">
            <v>17.05</v>
          </cell>
          <cell r="J38">
            <v>136.41999999999999</v>
          </cell>
          <cell r="L38">
            <v>297.66000000000003</v>
          </cell>
          <cell r="O38">
            <v>13.16</v>
          </cell>
          <cell r="R38">
            <v>0</v>
          </cell>
          <cell r="S38">
            <v>0</v>
          </cell>
          <cell r="U38">
            <v>77.569999999999993</v>
          </cell>
        </row>
        <row r="39">
          <cell r="C39" t="str">
            <v>UPAE CARUARU</v>
          </cell>
          <cell r="E39" t="str">
            <v>ELIZABETE VIRGINIO DA SILVA</v>
          </cell>
          <cell r="F39" t="str">
            <v>3 - Administrativo</v>
          </cell>
          <cell r="G39" t="str">
            <v>2524-05</v>
          </cell>
          <cell r="H39">
            <v>45017</v>
          </cell>
          <cell r="I39">
            <v>27.98</v>
          </cell>
          <cell r="J39">
            <v>223.81</v>
          </cell>
          <cell r="L39">
            <v>297.66000000000003</v>
          </cell>
          <cell r="O39">
            <v>1.64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ERICA SANTOS DE LIMA</v>
          </cell>
          <cell r="F40" t="str">
            <v>2 - Outros Profissionais da Saúde</v>
          </cell>
          <cell r="G40" t="str">
            <v>3222-05</v>
          </cell>
          <cell r="H40">
            <v>45017</v>
          </cell>
          <cell r="I40">
            <v>17.82</v>
          </cell>
          <cell r="J40">
            <v>142.56</v>
          </cell>
          <cell r="L40">
            <v>297.66000000000003</v>
          </cell>
          <cell r="O40">
            <v>1.64</v>
          </cell>
          <cell r="R40">
            <v>360</v>
          </cell>
          <cell r="S40">
            <v>91.3</v>
          </cell>
          <cell r="U40">
            <v>77.55</v>
          </cell>
        </row>
        <row r="41">
          <cell r="C41" t="str">
            <v>UPAE CARUARU</v>
          </cell>
          <cell r="E41" t="str">
            <v>ERILANE DA SILVA</v>
          </cell>
          <cell r="F41" t="str">
            <v>3 - Administrativo</v>
          </cell>
          <cell r="G41" t="str">
            <v>5143-20</v>
          </cell>
          <cell r="H41">
            <v>45017</v>
          </cell>
          <cell r="I41">
            <v>15.62</v>
          </cell>
          <cell r="J41">
            <v>124.99</v>
          </cell>
          <cell r="L41">
            <v>297.66000000000003</v>
          </cell>
          <cell r="O41">
            <v>1.64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ESTHER GRASIELLE PEREIRA VINEZOF</v>
          </cell>
          <cell r="F42" t="str">
            <v>2 - Outros Profissionais da Saúde</v>
          </cell>
          <cell r="G42" t="str">
            <v>3222-05</v>
          </cell>
          <cell r="H42">
            <v>45017</v>
          </cell>
          <cell r="I42">
            <v>17.82</v>
          </cell>
          <cell r="J42">
            <v>142.56</v>
          </cell>
          <cell r="L42">
            <v>297.66000000000003</v>
          </cell>
          <cell r="O42">
            <v>1.64</v>
          </cell>
          <cell r="R42">
            <v>0</v>
          </cell>
          <cell r="S42">
            <v>0</v>
          </cell>
          <cell r="U42">
            <v>77.55</v>
          </cell>
        </row>
        <row r="43">
          <cell r="C43" t="str">
            <v>UPAE CARUARU</v>
          </cell>
          <cell r="E43" t="str">
            <v>EVELLY KIRLEY SANTOS ANDRADE</v>
          </cell>
          <cell r="F43" t="str">
            <v>3 - Administrativo</v>
          </cell>
          <cell r="G43" t="str">
            <v>3222-05</v>
          </cell>
          <cell r="H43">
            <v>45017</v>
          </cell>
          <cell r="I43">
            <v>21.86</v>
          </cell>
          <cell r="J43">
            <v>174.88</v>
          </cell>
          <cell r="L43">
            <v>297.66000000000003</v>
          </cell>
          <cell r="O43">
            <v>1.64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FABIANO DE PAIVA MEDEIROS</v>
          </cell>
          <cell r="F44" t="str">
            <v>1 - Médico</v>
          </cell>
          <cell r="G44" t="str">
            <v>2252-75</v>
          </cell>
          <cell r="H44">
            <v>45017</v>
          </cell>
          <cell r="I44">
            <v>71.599999999999994</v>
          </cell>
          <cell r="J44">
            <v>572.78</v>
          </cell>
          <cell r="L44">
            <v>297.66000000000003</v>
          </cell>
          <cell r="O44">
            <v>1.64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>FABIO STEFFANO FLORENCIO LOPES</v>
          </cell>
          <cell r="F45" t="str">
            <v>2 - Outros Profissionais da Saúde</v>
          </cell>
          <cell r="G45" t="str">
            <v>2236-05</v>
          </cell>
          <cell r="H45">
            <v>45017</v>
          </cell>
          <cell r="I45">
            <v>27</v>
          </cell>
          <cell r="J45">
            <v>215.97</v>
          </cell>
          <cell r="L45">
            <v>297.66000000000003</v>
          </cell>
          <cell r="O45">
            <v>13.16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FELIPE LUIZ BANDEIRA DE MELO</v>
          </cell>
          <cell r="F46" t="str">
            <v>3 - Administrativo</v>
          </cell>
          <cell r="G46" t="str">
            <v>9101-10</v>
          </cell>
          <cell r="H46">
            <v>45017</v>
          </cell>
          <cell r="I46">
            <v>16.28</v>
          </cell>
          <cell r="J46">
            <v>130.24</v>
          </cell>
          <cell r="L46">
            <v>297.66000000000003</v>
          </cell>
          <cell r="O46">
            <v>3.29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FERNANDO JOSE DE LIMA BOTELHO JUNIOR</v>
          </cell>
          <cell r="F47" t="str">
            <v>1 - Médico</v>
          </cell>
          <cell r="G47" t="str">
            <v>2252-75</v>
          </cell>
          <cell r="H47">
            <v>45017</v>
          </cell>
          <cell r="I47">
            <v>31.22</v>
          </cell>
          <cell r="J47">
            <v>249.79</v>
          </cell>
          <cell r="L47">
            <v>297.66000000000003</v>
          </cell>
          <cell r="O47">
            <v>1.64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CARUARU</v>
          </cell>
          <cell r="E48" t="str">
            <v>FLAVIO LAURENTINO DE SOUSA</v>
          </cell>
          <cell r="F48" t="str">
            <v>1 - Médico</v>
          </cell>
          <cell r="G48" t="str">
            <v>2251-20</v>
          </cell>
          <cell r="H48">
            <v>45017</v>
          </cell>
          <cell r="I48">
            <v>91.5</v>
          </cell>
          <cell r="J48">
            <v>732.03</v>
          </cell>
          <cell r="L48">
            <v>297.66000000000003</v>
          </cell>
          <cell r="O48">
            <v>13.16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>FRANCISCO DE ASSIS DE MELO JUNIOR</v>
          </cell>
          <cell r="F49" t="str">
            <v>3 - Administrativo</v>
          </cell>
          <cell r="G49" t="str">
            <v>4110-10</v>
          </cell>
          <cell r="H49">
            <v>45017</v>
          </cell>
          <cell r="I49">
            <v>16.05</v>
          </cell>
          <cell r="J49">
            <v>128.4</v>
          </cell>
          <cell r="L49">
            <v>297.66000000000003</v>
          </cell>
          <cell r="O49">
            <v>13.16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FRANK FERNANDES LIMA</v>
          </cell>
          <cell r="F50" t="str">
            <v>1 - Médico</v>
          </cell>
          <cell r="G50" t="str">
            <v>2252-25</v>
          </cell>
          <cell r="H50">
            <v>45017</v>
          </cell>
          <cell r="I50">
            <v>61.37</v>
          </cell>
          <cell r="J50">
            <v>490.96</v>
          </cell>
          <cell r="L50">
            <v>297.66000000000003</v>
          </cell>
          <cell r="O50">
            <v>1.64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GENILSON RUFINO DA SILVA</v>
          </cell>
          <cell r="F51" t="str">
            <v>3 - Administrativo</v>
          </cell>
          <cell r="G51" t="str">
            <v>4141-05</v>
          </cell>
          <cell r="H51">
            <v>45017</v>
          </cell>
          <cell r="I51">
            <v>17.559999999999999</v>
          </cell>
          <cell r="J51">
            <v>140.52000000000001</v>
          </cell>
          <cell r="L51">
            <v>297.66000000000003</v>
          </cell>
          <cell r="O51">
            <v>13.16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GESICA FERREIRA DA SILVA</v>
          </cell>
          <cell r="F52" t="str">
            <v>3 - Administrativo</v>
          </cell>
          <cell r="G52" t="str">
            <v>4110-10</v>
          </cell>
          <cell r="H52">
            <v>45017</v>
          </cell>
          <cell r="I52">
            <v>17.05</v>
          </cell>
          <cell r="J52">
            <v>136.41999999999999</v>
          </cell>
          <cell r="L52">
            <v>297.66000000000003</v>
          </cell>
          <cell r="O52">
            <v>1.64</v>
          </cell>
          <cell r="R52">
            <v>360</v>
          </cell>
          <cell r="S52">
            <v>102.32</v>
          </cell>
          <cell r="U52">
            <v>0</v>
          </cell>
        </row>
        <row r="53">
          <cell r="C53" t="str">
            <v>UPAE CARUARU</v>
          </cell>
          <cell r="E53" t="str">
            <v>GILSON CAVALCANTI TOME DA SILVA</v>
          </cell>
          <cell r="F53" t="str">
            <v>3 - Administrativo</v>
          </cell>
          <cell r="G53" t="str">
            <v>5173-30</v>
          </cell>
          <cell r="H53">
            <v>45017</v>
          </cell>
          <cell r="I53">
            <v>16.29</v>
          </cell>
          <cell r="J53">
            <v>130.32</v>
          </cell>
          <cell r="L53">
            <v>297.66000000000003</v>
          </cell>
          <cell r="O53">
            <v>1.64</v>
          </cell>
          <cell r="R53">
            <v>180</v>
          </cell>
          <cell r="S53">
            <v>82.12</v>
          </cell>
          <cell r="U53">
            <v>0</v>
          </cell>
        </row>
        <row r="54">
          <cell r="C54" t="str">
            <v>UPAE CARUARU</v>
          </cell>
          <cell r="E54" t="str">
            <v>GISLANE SILVA</v>
          </cell>
          <cell r="F54" t="str">
            <v>2 - Outros Profissionais da Saúde</v>
          </cell>
          <cell r="G54" t="str">
            <v>3222-05</v>
          </cell>
          <cell r="H54">
            <v>45017</v>
          </cell>
          <cell r="I54">
            <v>17.82</v>
          </cell>
          <cell r="J54">
            <v>142.56</v>
          </cell>
          <cell r="L54">
            <v>297.66000000000003</v>
          </cell>
          <cell r="O54">
            <v>1.64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>GIZELLI VITORIA DA SILVA MENDES</v>
          </cell>
          <cell r="F55" t="str">
            <v>3 - Administrativo</v>
          </cell>
          <cell r="G55" t="str">
            <v>4110-10</v>
          </cell>
          <cell r="H55">
            <v>45017</v>
          </cell>
          <cell r="I55">
            <v>17.05</v>
          </cell>
          <cell r="J55">
            <v>136.41999999999999</v>
          </cell>
          <cell r="L55">
            <v>297.66000000000003</v>
          </cell>
          <cell r="O55">
            <v>1.64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>GLAUCE DO NASCIMENTO MONTEIRO</v>
          </cell>
          <cell r="F56" t="str">
            <v>3 - Administrativo</v>
          </cell>
          <cell r="G56" t="str">
            <v>4101-05</v>
          </cell>
          <cell r="H56">
            <v>45017</v>
          </cell>
          <cell r="I56">
            <v>39.11</v>
          </cell>
          <cell r="J56">
            <v>312.85000000000002</v>
          </cell>
          <cell r="L56">
            <v>297.66000000000003</v>
          </cell>
          <cell r="O56">
            <v>1.64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GLEYSON RAFAEL DE SOUZA</v>
          </cell>
          <cell r="F57" t="str">
            <v>2 - Outros Profissionais da Saúde</v>
          </cell>
          <cell r="G57" t="str">
            <v>3222-05</v>
          </cell>
          <cell r="H57">
            <v>45017</v>
          </cell>
          <cell r="I57">
            <v>17.82</v>
          </cell>
          <cell r="J57">
            <v>142.56</v>
          </cell>
          <cell r="L57">
            <v>297.67</v>
          </cell>
          <cell r="O57">
            <v>1.64</v>
          </cell>
          <cell r="R57">
            <v>342</v>
          </cell>
          <cell r="S57">
            <v>88.25</v>
          </cell>
          <cell r="U57">
            <v>0</v>
          </cell>
        </row>
        <row r="58">
          <cell r="C58" t="str">
            <v>UPAE CARUARU</v>
          </cell>
          <cell r="E58" t="str">
            <v>GRAZIELY MARIA DA SILVA</v>
          </cell>
          <cell r="F58" t="str">
            <v>3 - Administrativo</v>
          </cell>
          <cell r="G58" t="str">
            <v>3516-05</v>
          </cell>
          <cell r="H58">
            <v>45017</v>
          </cell>
          <cell r="I58">
            <v>18.59</v>
          </cell>
          <cell r="J58">
            <v>148.72</v>
          </cell>
          <cell r="L58">
            <v>297.67</v>
          </cell>
          <cell r="O58">
            <v>1.64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>HEITOR DA SILVEIRA  ALVES</v>
          </cell>
          <cell r="F59" t="str">
            <v>3 - Administrativo</v>
          </cell>
          <cell r="G59" t="str">
            <v>4110-10</v>
          </cell>
          <cell r="H59">
            <v>45017</v>
          </cell>
          <cell r="I59">
            <v>17.32</v>
          </cell>
          <cell r="J59">
            <v>138.55000000000001</v>
          </cell>
          <cell r="L59">
            <v>297.67</v>
          </cell>
          <cell r="O59">
            <v>1.64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HINAYARA SANTOS RODRIGUES LIBERATO</v>
          </cell>
          <cell r="F60" t="str">
            <v>3 - Administrativo</v>
          </cell>
          <cell r="G60" t="str">
            <v>4110-10</v>
          </cell>
          <cell r="H60">
            <v>45017</v>
          </cell>
          <cell r="I60">
            <v>23.31</v>
          </cell>
          <cell r="J60">
            <v>186.51</v>
          </cell>
          <cell r="L60">
            <v>297.67</v>
          </cell>
          <cell r="O60">
            <v>1.64</v>
          </cell>
          <cell r="R60">
            <v>270</v>
          </cell>
          <cell r="S60">
            <v>78.44</v>
          </cell>
          <cell r="U60">
            <v>77.569999999999993</v>
          </cell>
        </row>
        <row r="61">
          <cell r="C61" t="str">
            <v>UPAE CARUARU</v>
          </cell>
          <cell r="E61" t="str">
            <v>HUDE LUCENA GONCALVES DIAS</v>
          </cell>
          <cell r="F61" t="str">
            <v>1 - Médico</v>
          </cell>
          <cell r="G61" t="str">
            <v>2251-25</v>
          </cell>
          <cell r="H61">
            <v>45017</v>
          </cell>
          <cell r="I61">
            <v>61.36</v>
          </cell>
          <cell r="J61">
            <v>490.91</v>
          </cell>
          <cell r="L61">
            <v>297.67</v>
          </cell>
          <cell r="O61">
            <v>1.64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CARUARU</v>
          </cell>
          <cell r="E62" t="str">
            <v>IADNA CRISTINA BEZERRA FRANCA</v>
          </cell>
          <cell r="F62" t="str">
            <v>3 - Administrativo</v>
          </cell>
          <cell r="G62" t="str">
            <v>5143-20</v>
          </cell>
          <cell r="H62">
            <v>45017</v>
          </cell>
          <cell r="I62">
            <v>15.62</v>
          </cell>
          <cell r="J62">
            <v>124.99</v>
          </cell>
          <cell r="L62">
            <v>297.67</v>
          </cell>
          <cell r="O62">
            <v>13.16</v>
          </cell>
          <cell r="R62">
            <v>180</v>
          </cell>
          <cell r="S62">
            <v>78.12</v>
          </cell>
          <cell r="U62">
            <v>0</v>
          </cell>
        </row>
        <row r="63">
          <cell r="C63" t="str">
            <v>UPAE CARUARU</v>
          </cell>
          <cell r="E63" t="str">
            <v>IGOR EDUARDO DE OLIVEIRA SOUZA</v>
          </cell>
          <cell r="F63" t="str">
            <v>1 - Médico</v>
          </cell>
          <cell r="G63" t="str">
            <v>2252-75</v>
          </cell>
          <cell r="H63">
            <v>45017</v>
          </cell>
          <cell r="I63">
            <v>162.96</v>
          </cell>
          <cell r="J63">
            <v>1303.71</v>
          </cell>
          <cell r="L63">
            <v>297.67</v>
          </cell>
          <cell r="O63">
            <v>1.64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ISABELLA NAYARA SANTOS SILVA</v>
          </cell>
          <cell r="F64" t="str">
            <v>2 - Outros Profissionais da Saúde</v>
          </cell>
          <cell r="G64" t="str">
            <v>2234-05</v>
          </cell>
          <cell r="H64">
            <v>45017</v>
          </cell>
          <cell r="I64">
            <v>47.69</v>
          </cell>
          <cell r="J64">
            <v>381.49</v>
          </cell>
          <cell r="L64">
            <v>297.67</v>
          </cell>
          <cell r="O64">
            <v>13.16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>JANAINA DA SILVA ALVES</v>
          </cell>
          <cell r="F65" t="str">
            <v>3 - Administrativo</v>
          </cell>
          <cell r="G65" t="str">
            <v>5143-20</v>
          </cell>
          <cell r="H65">
            <v>45017</v>
          </cell>
          <cell r="I65">
            <v>15.62</v>
          </cell>
          <cell r="J65">
            <v>124.99</v>
          </cell>
          <cell r="L65">
            <v>297.67</v>
          </cell>
          <cell r="O65">
            <v>1.64</v>
          </cell>
          <cell r="R65">
            <v>360</v>
          </cell>
          <cell r="S65">
            <v>78.12</v>
          </cell>
          <cell r="U65">
            <v>0</v>
          </cell>
        </row>
        <row r="66">
          <cell r="C66" t="str">
            <v>UPAE CARUARU</v>
          </cell>
          <cell r="E66" t="str">
            <v>JAQUELINE IZABEL TORRES FIGUEIRA DE OLIVEIRA</v>
          </cell>
          <cell r="F66" t="str">
            <v>3 - Administrativo</v>
          </cell>
          <cell r="G66" t="str">
            <v>4101-05</v>
          </cell>
          <cell r="H66">
            <v>45017</v>
          </cell>
          <cell r="I66">
            <v>80.040000000000006</v>
          </cell>
          <cell r="J66">
            <v>640.30999999999995</v>
          </cell>
          <cell r="L66">
            <v>297.67</v>
          </cell>
          <cell r="O66">
            <v>1.64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JESSICA MILENA DA SILVA</v>
          </cell>
          <cell r="F67" t="str">
            <v>2 - Outros Profissionais da Saúde</v>
          </cell>
          <cell r="G67" t="str">
            <v>3222-25</v>
          </cell>
          <cell r="H67">
            <v>45017</v>
          </cell>
          <cell r="I67">
            <v>20.16</v>
          </cell>
          <cell r="J67">
            <v>161.25</v>
          </cell>
          <cell r="L67">
            <v>297.67</v>
          </cell>
          <cell r="O67">
            <v>1.64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>JESSIKA KALINNY BATISTA SOBRAL</v>
          </cell>
          <cell r="F68" t="str">
            <v>2 - Outros Profissionais da Saúde</v>
          </cell>
          <cell r="G68" t="str">
            <v>2238-10</v>
          </cell>
          <cell r="H68">
            <v>45017</v>
          </cell>
          <cell r="I68">
            <v>35.590000000000003</v>
          </cell>
          <cell r="J68">
            <v>284.68</v>
          </cell>
          <cell r="L68">
            <v>297.67</v>
          </cell>
          <cell r="O68">
            <v>1.64</v>
          </cell>
          <cell r="R68">
            <v>0</v>
          </cell>
          <cell r="S68">
            <v>0</v>
          </cell>
          <cell r="U68">
            <v>232.71</v>
          </cell>
        </row>
        <row r="69">
          <cell r="C69" t="str">
            <v>UPAE CARUARU</v>
          </cell>
          <cell r="E69" t="str">
            <v>JOSE ISMAEL JOAQUIM DOS SANTOS</v>
          </cell>
          <cell r="F69" t="str">
            <v>3 - Administrativo</v>
          </cell>
          <cell r="G69" t="str">
            <v>2124-05</v>
          </cell>
          <cell r="H69">
            <v>45017</v>
          </cell>
          <cell r="I69">
            <v>28.38</v>
          </cell>
          <cell r="J69">
            <v>227.05</v>
          </cell>
          <cell r="L69">
            <v>297.67</v>
          </cell>
          <cell r="O69">
            <v>1.64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CARUARU</v>
          </cell>
          <cell r="E70" t="str">
            <v>JOSEILDA MARIA DE LIMA</v>
          </cell>
          <cell r="F70" t="str">
            <v>3 - Administrativo</v>
          </cell>
          <cell r="G70" t="str">
            <v>4110-05</v>
          </cell>
          <cell r="H70">
            <v>45017</v>
          </cell>
          <cell r="I70">
            <v>16.25</v>
          </cell>
          <cell r="J70">
            <v>130.02000000000001</v>
          </cell>
          <cell r="L70">
            <v>297.67</v>
          </cell>
          <cell r="O70">
            <v>1.64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JOSENILDO AMARAL DO NASCIMENTO</v>
          </cell>
          <cell r="F71" t="str">
            <v>2 - Outros Profissionais da Saúde</v>
          </cell>
          <cell r="G71" t="str">
            <v>3222-25</v>
          </cell>
          <cell r="H71">
            <v>45017</v>
          </cell>
          <cell r="I71">
            <v>20.16</v>
          </cell>
          <cell r="J71">
            <v>161.25</v>
          </cell>
          <cell r="L71">
            <v>297.67</v>
          </cell>
          <cell r="O71">
            <v>1.64</v>
          </cell>
          <cell r="R71">
            <v>180</v>
          </cell>
          <cell r="S71">
            <v>105.31</v>
          </cell>
          <cell r="U71">
            <v>0</v>
          </cell>
        </row>
        <row r="72">
          <cell r="C72" t="str">
            <v>UPAE CARUARU</v>
          </cell>
          <cell r="E72" t="str">
            <v>JUCELENE MARIA DA SILVA</v>
          </cell>
          <cell r="F72" t="str">
            <v>3 - Administrativo</v>
          </cell>
          <cell r="G72" t="str">
            <v>5143-20</v>
          </cell>
          <cell r="H72">
            <v>45017</v>
          </cell>
          <cell r="I72">
            <v>20.48</v>
          </cell>
          <cell r="J72">
            <v>163.88</v>
          </cell>
          <cell r="L72">
            <v>297.67</v>
          </cell>
          <cell r="O72">
            <v>1.64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JULIERME CAVALCANTI CORDEIRO</v>
          </cell>
          <cell r="F73" t="str">
            <v>3 - Administrativo</v>
          </cell>
          <cell r="G73" t="str">
            <v>7156-15</v>
          </cell>
          <cell r="H73">
            <v>45017</v>
          </cell>
          <cell r="I73">
            <v>21.55</v>
          </cell>
          <cell r="J73">
            <v>172.42</v>
          </cell>
          <cell r="L73">
            <v>297.67</v>
          </cell>
          <cell r="O73">
            <v>1.64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JULIO CESAR SILVA NUNES DE MELO</v>
          </cell>
          <cell r="F74" t="str">
            <v>3 - Administrativo</v>
          </cell>
          <cell r="G74" t="str">
            <v>4110-05</v>
          </cell>
          <cell r="H74">
            <v>45017</v>
          </cell>
          <cell r="I74">
            <v>16.25</v>
          </cell>
          <cell r="J74">
            <v>130.02000000000001</v>
          </cell>
          <cell r="L74">
            <v>297.67</v>
          </cell>
          <cell r="O74">
            <v>1.64</v>
          </cell>
          <cell r="R74">
            <v>180</v>
          </cell>
          <cell r="S74">
            <v>81.89</v>
          </cell>
          <cell r="U74">
            <v>0</v>
          </cell>
        </row>
        <row r="75">
          <cell r="C75" t="str">
            <v>UPAE CARUARU</v>
          </cell>
          <cell r="E75" t="str">
            <v>JURANDIR CAVALCANTI DE ARAUJO MELO</v>
          </cell>
          <cell r="F75" t="str">
            <v>1 - Médico</v>
          </cell>
          <cell r="G75" t="str">
            <v>2252-80</v>
          </cell>
          <cell r="H75">
            <v>45017</v>
          </cell>
          <cell r="I75">
            <v>61.36</v>
          </cell>
          <cell r="J75">
            <v>490.91</v>
          </cell>
          <cell r="L75">
            <v>297.67</v>
          </cell>
          <cell r="O75">
            <v>1.64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CARUARU</v>
          </cell>
          <cell r="E76" t="str">
            <v>LAILSON SERGIO BEZERRA DE LIMA</v>
          </cell>
          <cell r="F76" t="str">
            <v>1 - Médico</v>
          </cell>
          <cell r="G76" t="str">
            <v>2252-60</v>
          </cell>
          <cell r="H76">
            <v>45017</v>
          </cell>
          <cell r="I76">
            <v>61.36</v>
          </cell>
          <cell r="J76">
            <v>490.91</v>
          </cell>
          <cell r="L76">
            <v>297.67</v>
          </cell>
          <cell r="O76">
            <v>13.16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CARUARU</v>
          </cell>
          <cell r="E77" t="str">
            <v>LAURA TEREZA ARAUJO GALINDO DE LIRA BARROS</v>
          </cell>
          <cell r="F77" t="str">
            <v>2 - Outros Profissionais da Saúde</v>
          </cell>
          <cell r="G77" t="str">
            <v>2234-05</v>
          </cell>
          <cell r="H77">
            <v>45017</v>
          </cell>
          <cell r="I77">
            <v>36.799999999999997</v>
          </cell>
          <cell r="J77">
            <v>294.42</v>
          </cell>
          <cell r="L77">
            <v>297.67</v>
          </cell>
          <cell r="O77">
            <v>13.16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LEIDIANNY FIRMINO COSTA</v>
          </cell>
          <cell r="F78" t="str">
            <v>1 - Médico</v>
          </cell>
          <cell r="G78" t="str">
            <v>2252-75</v>
          </cell>
          <cell r="H78">
            <v>45017</v>
          </cell>
          <cell r="I78">
            <v>31.22</v>
          </cell>
          <cell r="J78">
            <v>249.79</v>
          </cell>
          <cell r="L78">
            <v>297.67</v>
          </cell>
          <cell r="O78">
            <v>1.64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LEILA ISABELE DE SOUZA MOTA</v>
          </cell>
          <cell r="F79" t="str">
            <v>1 - Médico</v>
          </cell>
          <cell r="G79" t="str">
            <v>2251-35</v>
          </cell>
          <cell r="H79">
            <v>45017</v>
          </cell>
          <cell r="I79">
            <v>61.37</v>
          </cell>
          <cell r="J79">
            <v>490.96</v>
          </cell>
          <cell r="L79">
            <v>297.67</v>
          </cell>
          <cell r="O79">
            <v>13.16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CARUARU</v>
          </cell>
          <cell r="E80" t="str">
            <v>LEILA MARIA GALVAO SILVA</v>
          </cell>
          <cell r="F80" t="str">
            <v>2 - Outros Profissionais da Saúde</v>
          </cell>
          <cell r="G80" t="str">
            <v>3241-15</v>
          </cell>
          <cell r="H80">
            <v>45017</v>
          </cell>
          <cell r="I80">
            <v>38.76</v>
          </cell>
          <cell r="J80">
            <v>310.05</v>
          </cell>
          <cell r="L80">
            <v>297.67</v>
          </cell>
          <cell r="O80">
            <v>13.16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LETICIA KARINE DA SILVA MOTA</v>
          </cell>
          <cell r="F81" t="str">
            <v>2 - Outros Profissionais da Saúde</v>
          </cell>
          <cell r="G81" t="str">
            <v>3222-05</v>
          </cell>
          <cell r="H81">
            <v>45017</v>
          </cell>
          <cell r="I81">
            <v>17.82</v>
          </cell>
          <cell r="J81">
            <v>142.56</v>
          </cell>
          <cell r="L81">
            <v>297.67</v>
          </cell>
          <cell r="O81">
            <v>1.64</v>
          </cell>
          <cell r="R81">
            <v>0</v>
          </cell>
          <cell r="S81">
            <v>0</v>
          </cell>
          <cell r="U81">
            <v>77.55</v>
          </cell>
        </row>
        <row r="82">
          <cell r="C82" t="str">
            <v>UPAE CARUARU</v>
          </cell>
          <cell r="E82" t="str">
            <v>LETICIA TAVARES DA SILVA</v>
          </cell>
          <cell r="F82" t="str">
            <v>2 - Outros Profissionais da Saúde</v>
          </cell>
          <cell r="G82" t="str">
            <v>3222-05</v>
          </cell>
          <cell r="H82">
            <v>45017</v>
          </cell>
          <cell r="I82">
            <v>17.05</v>
          </cell>
          <cell r="J82">
            <v>136.41999999999999</v>
          </cell>
          <cell r="L82">
            <v>297.67</v>
          </cell>
          <cell r="O82">
            <v>1.64</v>
          </cell>
          <cell r="R82">
            <v>0</v>
          </cell>
          <cell r="S82">
            <v>0</v>
          </cell>
          <cell r="U82">
            <v>77.569999999999993</v>
          </cell>
        </row>
        <row r="83">
          <cell r="C83" t="str">
            <v>UPAE CARUARU</v>
          </cell>
          <cell r="E83" t="str">
            <v>LILAINE PEREIRA DA SILVA GONÇALO</v>
          </cell>
          <cell r="F83" t="str">
            <v>2 - Outros Profissionais da Saúde</v>
          </cell>
          <cell r="G83" t="str">
            <v>3222-05</v>
          </cell>
          <cell r="H83">
            <v>45017</v>
          </cell>
          <cell r="I83">
            <v>17.82</v>
          </cell>
          <cell r="J83">
            <v>142.56</v>
          </cell>
          <cell r="L83">
            <v>297.67</v>
          </cell>
          <cell r="O83">
            <v>1.64</v>
          </cell>
          <cell r="R83">
            <v>0</v>
          </cell>
          <cell r="S83">
            <v>0</v>
          </cell>
          <cell r="U83">
            <v>77.55</v>
          </cell>
        </row>
        <row r="84">
          <cell r="C84" t="str">
            <v>UPAE CARUARU</v>
          </cell>
          <cell r="E84" t="str">
            <v>LISLEY KAWANA NICACIO PEREIRA</v>
          </cell>
          <cell r="F84" t="str">
            <v>2 - Outros Profissionais da Saúde</v>
          </cell>
          <cell r="G84" t="str">
            <v>2235-05</v>
          </cell>
          <cell r="H84">
            <v>45017</v>
          </cell>
          <cell r="I84">
            <v>56.47</v>
          </cell>
          <cell r="J84">
            <v>451.73</v>
          </cell>
          <cell r="L84">
            <v>297.67</v>
          </cell>
          <cell r="O84">
            <v>1.64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LIVIA DE SOUZA MOTA</v>
          </cell>
          <cell r="F85" t="str">
            <v>1 - Médico</v>
          </cell>
          <cell r="G85" t="str">
            <v>2251-35</v>
          </cell>
          <cell r="H85">
            <v>45017</v>
          </cell>
          <cell r="I85">
            <v>70.92</v>
          </cell>
          <cell r="J85">
            <v>567.33000000000004</v>
          </cell>
          <cell r="L85">
            <v>297.67</v>
          </cell>
          <cell r="O85">
            <v>3.29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CARUARU</v>
          </cell>
          <cell r="E86" t="str">
            <v>LUIZ EDUARDO SOARES</v>
          </cell>
          <cell r="F86" t="str">
            <v>3 - Administrativo</v>
          </cell>
          <cell r="G86" t="str">
            <v>4141-05</v>
          </cell>
          <cell r="H86">
            <v>45017</v>
          </cell>
          <cell r="I86">
            <v>15.35</v>
          </cell>
          <cell r="J86">
            <v>122.78</v>
          </cell>
          <cell r="L86">
            <v>297.67</v>
          </cell>
          <cell r="O86">
            <v>13.16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LYLIAN FREIRE DE FREITAS CAVALCANTE</v>
          </cell>
          <cell r="F87" t="str">
            <v>3 - Administrativo</v>
          </cell>
          <cell r="G87" t="str">
            <v>2516-05</v>
          </cell>
          <cell r="H87">
            <v>45017</v>
          </cell>
          <cell r="I87">
            <v>20.079999999999998</v>
          </cell>
          <cell r="J87">
            <v>160.66999999999999</v>
          </cell>
          <cell r="L87">
            <v>297.67</v>
          </cell>
          <cell r="O87">
            <v>1.64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CARUARU</v>
          </cell>
          <cell r="E88" t="str">
            <v>MARCIA MARIA DE LIMA E SILVA</v>
          </cell>
          <cell r="F88" t="str">
            <v>2 - Outros Profissionais da Saúde</v>
          </cell>
          <cell r="G88" t="str">
            <v>3222-05</v>
          </cell>
          <cell r="H88">
            <v>45017</v>
          </cell>
          <cell r="I88">
            <v>17.82</v>
          </cell>
          <cell r="J88">
            <v>142.56</v>
          </cell>
          <cell r="L88">
            <v>297.67</v>
          </cell>
          <cell r="O88">
            <v>1.64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MARIA EDILMA DA SILVA MORAES</v>
          </cell>
          <cell r="F89" t="str">
            <v>3 - Administrativo</v>
          </cell>
          <cell r="G89" t="str">
            <v>5163-45</v>
          </cell>
          <cell r="H89">
            <v>45017</v>
          </cell>
          <cell r="I89">
            <v>15.62</v>
          </cell>
          <cell r="J89">
            <v>124.99</v>
          </cell>
          <cell r="L89">
            <v>297.67</v>
          </cell>
          <cell r="O89">
            <v>1.64</v>
          </cell>
          <cell r="R89">
            <v>270</v>
          </cell>
          <cell r="S89">
            <v>78.12</v>
          </cell>
          <cell r="U89">
            <v>0</v>
          </cell>
        </row>
        <row r="90">
          <cell r="C90" t="str">
            <v>UPAE CARUARU</v>
          </cell>
          <cell r="E90" t="str">
            <v>MARIA EMANUELLA MONTEIRO BATISTA</v>
          </cell>
          <cell r="F90" t="str">
            <v>3 - Administrativo</v>
          </cell>
          <cell r="G90" t="str">
            <v>4110-10</v>
          </cell>
          <cell r="H90">
            <v>45017</v>
          </cell>
          <cell r="I90">
            <v>25.24</v>
          </cell>
          <cell r="J90">
            <v>201.89</v>
          </cell>
          <cell r="L90">
            <v>297.67</v>
          </cell>
          <cell r="O90">
            <v>1.64</v>
          </cell>
          <cell r="R90">
            <v>162</v>
          </cell>
          <cell r="S90">
            <v>51.16</v>
          </cell>
          <cell r="U90">
            <v>0</v>
          </cell>
        </row>
        <row r="91">
          <cell r="C91" t="str">
            <v>UPAE CARUARU</v>
          </cell>
          <cell r="E91" t="str">
            <v>MARIA ISLLAYRA BISPO DE SOUZA</v>
          </cell>
          <cell r="F91" t="str">
            <v>3 - Administrativo</v>
          </cell>
          <cell r="G91" t="str">
            <v>4110-10</v>
          </cell>
          <cell r="H91">
            <v>45017</v>
          </cell>
          <cell r="I91">
            <v>17.05</v>
          </cell>
          <cell r="J91">
            <v>136.41999999999999</v>
          </cell>
          <cell r="L91">
            <v>297.67</v>
          </cell>
          <cell r="O91">
            <v>1.64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MARIA JOSE DA SILVA</v>
          </cell>
          <cell r="F92" t="str">
            <v>2 - Outros Profissionais da Saúde</v>
          </cell>
          <cell r="G92" t="str">
            <v>3222-05</v>
          </cell>
          <cell r="H92">
            <v>45017</v>
          </cell>
          <cell r="I92">
            <v>17.82</v>
          </cell>
          <cell r="J92">
            <v>142.56</v>
          </cell>
          <cell r="L92">
            <v>297.67</v>
          </cell>
          <cell r="O92">
            <v>1.64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CARUARU</v>
          </cell>
          <cell r="E93" t="str">
            <v>MARIA LETICIA PATRIOTA DE NOVAES LINS</v>
          </cell>
          <cell r="F93" t="str">
            <v>2 - Outros Profissionais da Saúde</v>
          </cell>
          <cell r="G93" t="str">
            <v>2236-05</v>
          </cell>
          <cell r="H93">
            <v>45017</v>
          </cell>
          <cell r="I93">
            <v>27</v>
          </cell>
          <cell r="J93">
            <v>215.97</v>
          </cell>
          <cell r="L93">
            <v>297.67</v>
          </cell>
          <cell r="O93">
            <v>1.64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CARUARU</v>
          </cell>
          <cell r="E94" t="str">
            <v>MARIA MONALISA PEIXOTO DA SILVA</v>
          </cell>
          <cell r="F94" t="str">
            <v>2 - Outros Profissionais da Saúde</v>
          </cell>
          <cell r="G94" t="str">
            <v>3222-25</v>
          </cell>
          <cell r="H94">
            <v>45017</v>
          </cell>
          <cell r="I94">
            <v>16.84</v>
          </cell>
          <cell r="J94">
            <v>134.72</v>
          </cell>
          <cell r="L94">
            <v>297.67</v>
          </cell>
          <cell r="O94">
            <v>1.64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MARIA REGINA DOS SANTOS SILVA</v>
          </cell>
          <cell r="F95" t="str">
            <v>3 - Administrativo</v>
          </cell>
          <cell r="G95" t="str">
            <v>4110-10</v>
          </cell>
          <cell r="H95">
            <v>45017</v>
          </cell>
          <cell r="I95">
            <v>17.05</v>
          </cell>
          <cell r="J95">
            <v>136.41999999999999</v>
          </cell>
          <cell r="L95">
            <v>297.67</v>
          </cell>
          <cell r="O95">
            <v>3.29</v>
          </cell>
          <cell r="R95">
            <v>360</v>
          </cell>
          <cell r="S95">
            <v>102.32</v>
          </cell>
          <cell r="U95">
            <v>0</v>
          </cell>
        </row>
        <row r="96">
          <cell r="C96" t="str">
            <v>UPAE CARUARU</v>
          </cell>
          <cell r="E96" t="str">
            <v>MARIA ROSANGELA BEZERRA MACIEL</v>
          </cell>
          <cell r="F96" t="str">
            <v>3 - Administrativo</v>
          </cell>
          <cell r="G96" t="str">
            <v>5143-20</v>
          </cell>
          <cell r="H96">
            <v>45017</v>
          </cell>
          <cell r="I96">
            <v>15.62</v>
          </cell>
          <cell r="J96">
            <v>124.99</v>
          </cell>
          <cell r="L96">
            <v>297.67</v>
          </cell>
          <cell r="O96">
            <v>1.64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MARIA TERESA DE SOUSA MOTA MELO LAGO</v>
          </cell>
          <cell r="F97" t="str">
            <v>2 - Outros Profissionais da Saúde</v>
          </cell>
          <cell r="G97" t="str">
            <v>2236-05</v>
          </cell>
          <cell r="H97">
            <v>45017</v>
          </cell>
          <cell r="I97">
            <v>27</v>
          </cell>
          <cell r="J97">
            <v>215.97</v>
          </cell>
          <cell r="L97">
            <v>297.67</v>
          </cell>
          <cell r="O97">
            <v>1.64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MARINA BARBOSA E SOUZA</v>
          </cell>
          <cell r="F98" t="str">
            <v>2 - Outros Profissionais da Saúde</v>
          </cell>
          <cell r="G98" t="str">
            <v>2235-05</v>
          </cell>
          <cell r="H98">
            <v>45017</v>
          </cell>
          <cell r="I98">
            <v>30.01</v>
          </cell>
          <cell r="J98">
            <v>240.09</v>
          </cell>
          <cell r="L98">
            <v>297.67</v>
          </cell>
          <cell r="O98">
            <v>1.64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MARIZETE NEUZA DOS SANTOS RAMOS</v>
          </cell>
          <cell r="F99" t="str">
            <v>2 - Outros Profissionais da Saúde</v>
          </cell>
          <cell r="G99" t="str">
            <v>2236-05</v>
          </cell>
          <cell r="H99">
            <v>45017</v>
          </cell>
          <cell r="I99">
            <v>28.5</v>
          </cell>
          <cell r="J99">
            <v>227.97</v>
          </cell>
          <cell r="L99">
            <v>297.67</v>
          </cell>
          <cell r="O99">
            <v>3.29</v>
          </cell>
          <cell r="R99">
            <v>0</v>
          </cell>
          <cell r="S99">
            <v>0</v>
          </cell>
          <cell r="U99">
            <v>103.12</v>
          </cell>
        </row>
        <row r="100">
          <cell r="C100" t="str">
            <v>UPAE CARUARU</v>
          </cell>
          <cell r="E100" t="str">
            <v>MAYARA RODRIGUES GUALBERTO DE PAULA</v>
          </cell>
          <cell r="F100" t="str">
            <v>3 - Administrativo</v>
          </cell>
          <cell r="G100" t="str">
            <v>4110-10</v>
          </cell>
          <cell r="H100">
            <v>45017</v>
          </cell>
          <cell r="I100">
            <v>17.32</v>
          </cell>
          <cell r="J100">
            <v>138.55000000000001</v>
          </cell>
          <cell r="L100">
            <v>297.67</v>
          </cell>
          <cell r="O100">
            <v>3.29</v>
          </cell>
          <cell r="R100">
            <v>154.49</v>
          </cell>
          <cell r="S100">
            <v>103.91</v>
          </cell>
          <cell r="U100">
            <v>0</v>
          </cell>
        </row>
        <row r="101">
          <cell r="C101" t="str">
            <v>UPAE CARUARU</v>
          </cell>
          <cell r="E101" t="str">
            <v>MAYTTA ROCHELLY LOPES DA SILVA</v>
          </cell>
          <cell r="F101" t="str">
            <v>2 - Outros Profissionais da Saúde</v>
          </cell>
          <cell r="G101" t="str">
            <v>2236-05</v>
          </cell>
          <cell r="H101">
            <v>45017</v>
          </cell>
          <cell r="I101">
            <v>27</v>
          </cell>
          <cell r="J101">
            <v>215.97</v>
          </cell>
          <cell r="L101">
            <v>297.67</v>
          </cell>
          <cell r="O101">
            <v>3.29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CARUARU</v>
          </cell>
          <cell r="E102" t="str">
            <v>MICHELE ALVES DE OLIVEIRA</v>
          </cell>
          <cell r="F102" t="str">
            <v>3 - Administrativo</v>
          </cell>
          <cell r="G102" t="str">
            <v>3542-05</v>
          </cell>
          <cell r="H102">
            <v>45017</v>
          </cell>
          <cell r="I102">
            <v>30.36</v>
          </cell>
          <cell r="J102">
            <v>242.85</v>
          </cell>
          <cell r="L102">
            <v>297.67</v>
          </cell>
          <cell r="O102">
            <v>1.64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>MORGANA KITI PEREIRA DA SILVA</v>
          </cell>
          <cell r="F103" t="str">
            <v>2 - Outros Profissionais da Saúde</v>
          </cell>
          <cell r="G103" t="str">
            <v>3222-05</v>
          </cell>
          <cell r="H103">
            <v>45017</v>
          </cell>
          <cell r="I103">
            <v>17.239999999999998</v>
          </cell>
          <cell r="J103">
            <v>137.9</v>
          </cell>
          <cell r="L103">
            <v>297.67</v>
          </cell>
          <cell r="O103">
            <v>3.29</v>
          </cell>
          <cell r="R103">
            <v>180</v>
          </cell>
          <cell r="S103">
            <v>88.25</v>
          </cell>
          <cell r="U103">
            <v>0</v>
          </cell>
        </row>
        <row r="104">
          <cell r="C104" t="str">
            <v>UPAE CARUARU</v>
          </cell>
          <cell r="E104" t="str">
            <v>MUSA MELLINNE FERREIRA SILVA</v>
          </cell>
          <cell r="F104" t="str">
            <v>3 - Administrativo</v>
          </cell>
          <cell r="G104" t="str">
            <v>2611-10</v>
          </cell>
          <cell r="H104">
            <v>45017</v>
          </cell>
          <cell r="I104">
            <v>67.739999999999995</v>
          </cell>
          <cell r="J104">
            <v>541.91999999999996</v>
          </cell>
          <cell r="L104">
            <v>297.67</v>
          </cell>
          <cell r="O104">
            <v>1.64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MYCHELL JOSE MIRANDA VIEIRA</v>
          </cell>
          <cell r="F105" t="str">
            <v>2 - Outros Profissionais da Saúde</v>
          </cell>
          <cell r="G105" t="str">
            <v>3241-15</v>
          </cell>
          <cell r="H105">
            <v>45017</v>
          </cell>
          <cell r="I105">
            <v>33.76</v>
          </cell>
          <cell r="J105">
            <v>270.05</v>
          </cell>
          <cell r="L105">
            <v>297.67</v>
          </cell>
          <cell r="O105">
            <v>1.64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NATHALLYA LARYSSA CELESTINO DE LIMA</v>
          </cell>
          <cell r="F106" t="str">
            <v>2 - Outros Profissionais da Saúde</v>
          </cell>
          <cell r="G106" t="str">
            <v>2236-05</v>
          </cell>
          <cell r="H106">
            <v>45017</v>
          </cell>
          <cell r="I106">
            <v>27.97</v>
          </cell>
          <cell r="J106">
            <v>223.78</v>
          </cell>
          <cell r="L106">
            <v>297.67</v>
          </cell>
          <cell r="O106">
            <v>1.64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NATHALYA CRISTINA FERNANDES DE MELO</v>
          </cell>
          <cell r="F107" t="str">
            <v>3 - Administrativo</v>
          </cell>
          <cell r="G107" t="str">
            <v>4110-10</v>
          </cell>
          <cell r="H107">
            <v>45017</v>
          </cell>
          <cell r="I107">
            <v>21.63</v>
          </cell>
          <cell r="J107">
            <v>173.05</v>
          </cell>
          <cell r="L107">
            <v>297.67</v>
          </cell>
          <cell r="O107">
            <v>1.64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NELSON JONATHAS DA SILVA MELO</v>
          </cell>
          <cell r="F108" t="str">
            <v>3 - Administrativo</v>
          </cell>
          <cell r="G108" t="str">
            <v>5143-10</v>
          </cell>
          <cell r="H108">
            <v>45017</v>
          </cell>
          <cell r="I108">
            <v>16.93</v>
          </cell>
          <cell r="J108">
            <v>135.41</v>
          </cell>
          <cell r="L108">
            <v>297.67</v>
          </cell>
          <cell r="O108">
            <v>3.29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NIZAELLI RAISSA CAVALCANTI MORAIS</v>
          </cell>
          <cell r="F109" t="str">
            <v>3 - Administrativo</v>
          </cell>
          <cell r="G109" t="str">
            <v>3542-05</v>
          </cell>
          <cell r="H109">
            <v>45017</v>
          </cell>
          <cell r="I109">
            <v>60.71</v>
          </cell>
          <cell r="J109">
            <v>485.7</v>
          </cell>
          <cell r="L109">
            <v>297.67</v>
          </cell>
          <cell r="O109">
            <v>1.64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CARUARU</v>
          </cell>
          <cell r="E110" t="str">
            <v>ODILON DE ALMEIDA MERGULHAO NETO</v>
          </cell>
          <cell r="F110" t="str">
            <v>3 - Administrativo</v>
          </cell>
          <cell r="G110" t="str">
            <v>7823-05</v>
          </cell>
          <cell r="H110">
            <v>45017</v>
          </cell>
          <cell r="I110">
            <v>17.66</v>
          </cell>
          <cell r="J110">
            <v>141.25</v>
          </cell>
          <cell r="L110">
            <v>297.67</v>
          </cell>
          <cell r="O110">
            <v>1.64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PEDRO FELLIPE RAMOS DE MORAES</v>
          </cell>
          <cell r="F111" t="str">
            <v>3 - Administrativo</v>
          </cell>
          <cell r="G111" t="str">
            <v>4110-10</v>
          </cell>
          <cell r="H111">
            <v>45017</v>
          </cell>
          <cell r="I111">
            <v>17.05</v>
          </cell>
          <cell r="J111">
            <v>136.41999999999999</v>
          </cell>
          <cell r="L111">
            <v>297.67</v>
          </cell>
          <cell r="O111">
            <v>1.64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CARUARU</v>
          </cell>
          <cell r="E112" t="str">
            <v>PEDRO PAULO MEDEIROS ARAUJO DE MOURA</v>
          </cell>
          <cell r="F112" t="str">
            <v>1 - Médico</v>
          </cell>
          <cell r="G112" t="str">
            <v>2251-85</v>
          </cell>
          <cell r="H112">
            <v>45017</v>
          </cell>
          <cell r="I112">
            <v>61.36</v>
          </cell>
          <cell r="J112">
            <v>490.91</v>
          </cell>
          <cell r="L112">
            <v>297.67</v>
          </cell>
          <cell r="O112">
            <v>1.64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POLIANA CONCEICAO SANTOS VIRGOLINO</v>
          </cell>
          <cell r="F113" t="str">
            <v>3 - Administrativo</v>
          </cell>
          <cell r="G113" t="str">
            <v>4110-10</v>
          </cell>
          <cell r="H113">
            <v>45017</v>
          </cell>
          <cell r="I113">
            <v>21.63</v>
          </cell>
          <cell r="J113">
            <v>173.05</v>
          </cell>
          <cell r="L113">
            <v>297.67</v>
          </cell>
          <cell r="O113">
            <v>1.64</v>
          </cell>
          <cell r="R113">
            <v>360</v>
          </cell>
          <cell r="S113">
            <v>102.32</v>
          </cell>
          <cell r="U113">
            <v>0</v>
          </cell>
        </row>
        <row r="114">
          <cell r="C114" t="str">
            <v>UPAE CARUARU</v>
          </cell>
          <cell r="E114" t="str">
            <v>PRISCILLA DAYANE DA SILVA</v>
          </cell>
          <cell r="F114" t="str">
            <v>3 - Administrativo</v>
          </cell>
          <cell r="G114" t="str">
            <v>5143-20</v>
          </cell>
          <cell r="H114">
            <v>45017</v>
          </cell>
          <cell r="I114">
            <v>15.62</v>
          </cell>
          <cell r="J114">
            <v>124.99</v>
          </cell>
          <cell r="L114">
            <v>297.67</v>
          </cell>
          <cell r="O114">
            <v>13.16</v>
          </cell>
          <cell r="R114">
            <v>360</v>
          </cell>
          <cell r="S114">
            <v>78.12</v>
          </cell>
          <cell r="U114">
            <v>0</v>
          </cell>
        </row>
        <row r="115">
          <cell r="C115" t="str">
            <v>UPAE CARUARU</v>
          </cell>
          <cell r="E115" t="str">
            <v>QUITERIA ELIDIA DA SILVA</v>
          </cell>
          <cell r="F115" t="str">
            <v>2 - Outros Profissionais da Saúde</v>
          </cell>
          <cell r="G115" t="str">
            <v>3222-05</v>
          </cell>
          <cell r="H115">
            <v>45017</v>
          </cell>
          <cell r="I115">
            <v>17.82</v>
          </cell>
          <cell r="J115">
            <v>142.56</v>
          </cell>
          <cell r="L115">
            <v>297.67</v>
          </cell>
          <cell r="O115">
            <v>1.64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RAFAELLA D’ANGELIS MARQUES FLORENCIO</v>
          </cell>
          <cell r="F116" t="str">
            <v>2 - Outros Profissionais da Saúde</v>
          </cell>
          <cell r="G116" t="str">
            <v>2236-05</v>
          </cell>
          <cell r="H116">
            <v>45017</v>
          </cell>
          <cell r="I116">
            <v>27</v>
          </cell>
          <cell r="J116">
            <v>215.97</v>
          </cell>
          <cell r="L116">
            <v>297.67</v>
          </cell>
          <cell r="O116">
            <v>1.64</v>
          </cell>
          <cell r="R116">
            <v>0</v>
          </cell>
          <cell r="S116">
            <v>0</v>
          </cell>
          <cell r="U116">
            <v>103.12</v>
          </cell>
        </row>
        <row r="117">
          <cell r="C117" t="str">
            <v>UPAE CARUARU</v>
          </cell>
          <cell r="E117" t="str">
            <v>RAONY RODRIGO LEITE SOBRAL</v>
          </cell>
          <cell r="F117" t="str">
            <v>3 - Administrativo</v>
          </cell>
          <cell r="G117" t="str">
            <v>4110-10</v>
          </cell>
          <cell r="H117">
            <v>45017</v>
          </cell>
          <cell r="I117">
            <v>22.36</v>
          </cell>
          <cell r="J117">
            <v>178.86</v>
          </cell>
          <cell r="L117">
            <v>297.67</v>
          </cell>
          <cell r="O117">
            <v>1.64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RAQUEL BARROS FERREIRA</v>
          </cell>
          <cell r="F118" t="str">
            <v>3 - Administrativo</v>
          </cell>
          <cell r="G118" t="str">
            <v>5143-20</v>
          </cell>
          <cell r="H118">
            <v>45017</v>
          </cell>
          <cell r="I118">
            <v>0</v>
          </cell>
          <cell r="J118">
            <v>0</v>
          </cell>
          <cell r="L118">
            <v>297.67</v>
          </cell>
          <cell r="O118">
            <v>1.64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REBECA BEZERRA DA SILVA</v>
          </cell>
          <cell r="F119" t="str">
            <v>3 - Administrativo</v>
          </cell>
          <cell r="G119" t="str">
            <v>4110-05</v>
          </cell>
          <cell r="H119">
            <v>45017</v>
          </cell>
          <cell r="I119">
            <v>16.25</v>
          </cell>
          <cell r="J119">
            <v>130.02000000000001</v>
          </cell>
          <cell r="L119">
            <v>297.67</v>
          </cell>
          <cell r="O119">
            <v>3.29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REBECA NAARA TELES GONÇALVES CAVALCANTI</v>
          </cell>
          <cell r="F120" t="str">
            <v>2 - Outros Profissionais da Saúde</v>
          </cell>
          <cell r="G120" t="str">
            <v>2235-05</v>
          </cell>
          <cell r="H120">
            <v>45017</v>
          </cell>
          <cell r="I120">
            <v>46.01</v>
          </cell>
          <cell r="J120">
            <v>368.09</v>
          </cell>
          <cell r="L120">
            <v>297.67</v>
          </cell>
          <cell r="O120">
            <v>1.64</v>
          </cell>
          <cell r="R120">
            <v>0</v>
          </cell>
          <cell r="S120">
            <v>0</v>
          </cell>
          <cell r="U120">
            <v>120.26</v>
          </cell>
        </row>
        <row r="121">
          <cell r="C121" t="str">
            <v>UPAE CARUARU</v>
          </cell>
          <cell r="E121" t="str">
            <v>RENATA GOMES DE OLIVEIRA</v>
          </cell>
          <cell r="F121" t="str">
            <v>3 - Administrativo</v>
          </cell>
          <cell r="G121" t="str">
            <v>4131-15</v>
          </cell>
          <cell r="H121">
            <v>45017</v>
          </cell>
          <cell r="I121">
            <v>24</v>
          </cell>
          <cell r="J121">
            <v>191.98</v>
          </cell>
          <cell r="L121">
            <v>297.67</v>
          </cell>
          <cell r="O121">
            <v>1.64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ROBERTA ALENCAR AMORIM</v>
          </cell>
          <cell r="F122" t="str">
            <v>1 - Médico</v>
          </cell>
          <cell r="G122" t="str">
            <v>2252-75</v>
          </cell>
          <cell r="H122">
            <v>45017</v>
          </cell>
          <cell r="I122">
            <v>61.37</v>
          </cell>
          <cell r="J122">
            <v>490.96</v>
          </cell>
          <cell r="L122">
            <v>297.67</v>
          </cell>
          <cell r="O122">
            <v>1.64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ROBERTA SANDY MELO</v>
          </cell>
          <cell r="F123" t="str">
            <v>2 - Outros Profissionais da Saúde</v>
          </cell>
          <cell r="G123" t="str">
            <v>2235-05</v>
          </cell>
          <cell r="H123">
            <v>45017</v>
          </cell>
          <cell r="I123">
            <v>28.58</v>
          </cell>
          <cell r="J123">
            <v>228.66</v>
          </cell>
          <cell r="L123">
            <v>297.67</v>
          </cell>
          <cell r="O123">
            <v>3.29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CARUARU</v>
          </cell>
          <cell r="E124" t="str">
            <v>ROSELI BARBOSA DA SILVA</v>
          </cell>
          <cell r="F124" t="str">
            <v>3 - Administrativo</v>
          </cell>
          <cell r="G124" t="str">
            <v>5143-20</v>
          </cell>
          <cell r="H124">
            <v>45017</v>
          </cell>
          <cell r="I124">
            <v>15.62</v>
          </cell>
          <cell r="J124">
            <v>124.99</v>
          </cell>
          <cell r="L124">
            <v>297.67</v>
          </cell>
          <cell r="O124">
            <v>1.64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ROSELIA FABRICIA CORDEIRO</v>
          </cell>
          <cell r="F125" t="str">
            <v>2 - Outros Profissionais da Saúde</v>
          </cell>
          <cell r="G125" t="str">
            <v>2235-05</v>
          </cell>
          <cell r="H125">
            <v>45017</v>
          </cell>
          <cell r="I125">
            <v>28.58</v>
          </cell>
          <cell r="J125">
            <v>228.66</v>
          </cell>
          <cell r="L125">
            <v>297.67</v>
          </cell>
          <cell r="O125">
            <v>13.16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SEVERINO JOSE DE CARVALHO JUNIOR</v>
          </cell>
          <cell r="F126" t="str">
            <v>3 - Administrativo</v>
          </cell>
          <cell r="G126" t="str">
            <v>2124-05</v>
          </cell>
          <cell r="H126">
            <v>45017</v>
          </cell>
          <cell r="I126">
            <v>29.8</v>
          </cell>
          <cell r="J126">
            <v>238.42</v>
          </cell>
          <cell r="L126">
            <v>297.67</v>
          </cell>
          <cell r="O126">
            <v>3.29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SILVANA MARIA DA SILVA</v>
          </cell>
          <cell r="F127" t="str">
            <v>2 - Outros Profissionais da Saúde</v>
          </cell>
          <cell r="G127" t="str">
            <v>3222-05</v>
          </cell>
          <cell r="H127">
            <v>45017</v>
          </cell>
          <cell r="I127">
            <v>17.82</v>
          </cell>
          <cell r="J127">
            <v>142.56</v>
          </cell>
          <cell r="L127">
            <v>297.67</v>
          </cell>
          <cell r="O127">
            <v>1.64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SIMEAO ROQUE DA SILVA</v>
          </cell>
          <cell r="F128" t="str">
            <v>2 - Outros Profissionais da Saúde</v>
          </cell>
          <cell r="G128" t="str">
            <v>5151-10</v>
          </cell>
          <cell r="H128">
            <v>45017</v>
          </cell>
          <cell r="I128">
            <v>15.62</v>
          </cell>
          <cell r="J128">
            <v>124.99</v>
          </cell>
          <cell r="L128">
            <v>297.67</v>
          </cell>
          <cell r="O128">
            <v>3.29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SIVANILDO TEODORO DA SILVA</v>
          </cell>
          <cell r="F129" t="str">
            <v>2 - Outros Profissionais da Saúde</v>
          </cell>
          <cell r="G129" t="str">
            <v>2515-20</v>
          </cell>
          <cell r="H129">
            <v>45017</v>
          </cell>
          <cell r="I129">
            <v>26.77</v>
          </cell>
          <cell r="J129">
            <v>214.18</v>
          </cell>
          <cell r="L129">
            <v>297.67</v>
          </cell>
          <cell r="O129">
            <v>1.64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TANIA MARIA PESSOA DE LIMA</v>
          </cell>
          <cell r="F130" t="str">
            <v>3 - Administrativo</v>
          </cell>
          <cell r="G130" t="str">
            <v>5134-30</v>
          </cell>
          <cell r="H130">
            <v>45017</v>
          </cell>
          <cell r="I130">
            <v>13.02</v>
          </cell>
          <cell r="J130">
            <v>104.16</v>
          </cell>
          <cell r="L130">
            <v>297.67</v>
          </cell>
          <cell r="O130">
            <v>1.64</v>
          </cell>
          <cell r="R130">
            <v>360</v>
          </cell>
          <cell r="S130">
            <v>78.12</v>
          </cell>
          <cell r="U130">
            <v>0</v>
          </cell>
        </row>
        <row r="131">
          <cell r="C131" t="str">
            <v>UPAE CARUARU</v>
          </cell>
          <cell r="E131" t="str">
            <v>THIAGO FONTENELE MARQUES</v>
          </cell>
          <cell r="F131" t="str">
            <v>1 - Médico</v>
          </cell>
          <cell r="G131" t="str">
            <v>2251-20</v>
          </cell>
          <cell r="H131">
            <v>45017</v>
          </cell>
          <cell r="I131">
            <v>61.36</v>
          </cell>
          <cell r="J131">
            <v>490.91</v>
          </cell>
          <cell r="L131">
            <v>297.67</v>
          </cell>
          <cell r="O131">
            <v>1.64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CARUARU</v>
          </cell>
          <cell r="E132" t="str">
            <v>TIBERIO FERREIRA TEIXEIRA</v>
          </cell>
          <cell r="F132" t="str">
            <v>1 - Médico</v>
          </cell>
          <cell r="G132" t="str">
            <v>2252-25</v>
          </cell>
          <cell r="H132">
            <v>45017</v>
          </cell>
          <cell r="I132">
            <v>106.75</v>
          </cell>
          <cell r="J132">
            <v>854.04</v>
          </cell>
          <cell r="L132">
            <v>297.67</v>
          </cell>
          <cell r="O132">
            <v>1.64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TONNY PAIVA DA SILVA</v>
          </cell>
          <cell r="F133" t="str">
            <v>3 - Administrativo</v>
          </cell>
          <cell r="G133" t="str">
            <v>1424-10</v>
          </cell>
          <cell r="H133">
            <v>45017</v>
          </cell>
          <cell r="I133">
            <v>48.49</v>
          </cell>
          <cell r="J133">
            <v>387.9</v>
          </cell>
          <cell r="L133">
            <v>297.67</v>
          </cell>
          <cell r="O133">
            <v>1.64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VANESSA IVANI DA SILVA PORTELA</v>
          </cell>
          <cell r="F134" t="str">
            <v>2 - Outros Profissionais da Saúde</v>
          </cell>
          <cell r="G134" t="str">
            <v>2236-05</v>
          </cell>
          <cell r="H134">
            <v>45017</v>
          </cell>
          <cell r="I134">
            <v>27</v>
          </cell>
          <cell r="J134">
            <v>215.97</v>
          </cell>
          <cell r="L134">
            <v>297.67</v>
          </cell>
          <cell r="O134">
            <v>13.16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CARUARU</v>
          </cell>
          <cell r="E135" t="str">
            <v>VERIDIANO ALVES DA SILVA FILHO</v>
          </cell>
          <cell r="F135" t="str">
            <v>2 - Outros Profissionais da Saúde</v>
          </cell>
          <cell r="G135" t="str">
            <v>5151-10</v>
          </cell>
          <cell r="H135">
            <v>45017</v>
          </cell>
          <cell r="I135">
            <v>15.62</v>
          </cell>
          <cell r="J135">
            <v>124.99</v>
          </cell>
          <cell r="L135">
            <v>297.67</v>
          </cell>
          <cell r="O135">
            <v>13.16</v>
          </cell>
          <cell r="R135">
            <v>180</v>
          </cell>
          <cell r="S135">
            <v>78.12</v>
          </cell>
          <cell r="U135">
            <v>0</v>
          </cell>
        </row>
        <row r="136">
          <cell r="C136" t="str">
            <v>UPAE CARUARU</v>
          </cell>
          <cell r="E136" t="str">
            <v>VICTOR LUIZ ALEXANDRE DA SILVA</v>
          </cell>
          <cell r="F136" t="str">
            <v>3 - Administrativo</v>
          </cell>
          <cell r="G136" t="str">
            <v>5174-10</v>
          </cell>
          <cell r="H136">
            <v>45017</v>
          </cell>
          <cell r="I136">
            <v>16.329999999999998</v>
          </cell>
          <cell r="J136">
            <v>130.66999999999999</v>
          </cell>
          <cell r="L136">
            <v>297.67</v>
          </cell>
          <cell r="O136">
            <v>1.64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WELLINGTON DE OLIVEIRA SILVA</v>
          </cell>
          <cell r="F137" t="str">
            <v>3 - Administrativo</v>
          </cell>
          <cell r="G137" t="str">
            <v>5143-10</v>
          </cell>
          <cell r="H137">
            <v>45017</v>
          </cell>
          <cell r="I137">
            <v>22.3</v>
          </cell>
          <cell r="J137">
            <v>178.4</v>
          </cell>
          <cell r="L137">
            <v>297.67</v>
          </cell>
          <cell r="O137">
            <v>3.29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CARUARU</v>
          </cell>
          <cell r="E138" t="str">
            <v>WESLEY DA SILVA LIMA</v>
          </cell>
          <cell r="F138" t="str">
            <v>3 - Administrativo</v>
          </cell>
          <cell r="G138" t="str">
            <v>4110-10</v>
          </cell>
          <cell r="H138">
            <v>45017</v>
          </cell>
          <cell r="I138">
            <v>17.05</v>
          </cell>
          <cell r="J138">
            <v>136.41999999999999</v>
          </cell>
          <cell r="L138">
            <v>297.67</v>
          </cell>
          <cell r="O138">
            <v>1.64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>WILMA FERREIRA DA SILVA</v>
          </cell>
          <cell r="F139" t="str">
            <v>3 - Administrativo</v>
          </cell>
          <cell r="G139" t="str">
            <v>5143-20</v>
          </cell>
          <cell r="H139">
            <v>45017</v>
          </cell>
          <cell r="I139">
            <v>15.62</v>
          </cell>
          <cell r="J139">
            <v>124.99</v>
          </cell>
          <cell r="L139">
            <v>297.67</v>
          </cell>
          <cell r="O139">
            <v>1.64</v>
          </cell>
          <cell r="R139">
            <v>360</v>
          </cell>
          <cell r="S139">
            <v>78.12</v>
          </cell>
          <cell r="U139">
            <v>0</v>
          </cell>
        </row>
        <row r="140">
          <cell r="C140" t="str">
            <v>UPAE CARUARU</v>
          </cell>
          <cell r="E140" t="str">
            <v>YVSON OLIVEIRA BARBOSA CAVALCANTI</v>
          </cell>
          <cell r="F140" t="str">
            <v>1 - Médico</v>
          </cell>
          <cell r="G140" t="str">
            <v>2252-55</v>
          </cell>
          <cell r="H140">
            <v>45017</v>
          </cell>
          <cell r="I140">
            <v>61.36</v>
          </cell>
          <cell r="J140">
            <v>490.91</v>
          </cell>
          <cell r="L140">
            <v>297.67</v>
          </cell>
          <cell r="O140">
            <v>1.64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CARUARU</v>
          </cell>
          <cell r="E141" t="str">
            <v>ANA BEATRIZ LOPES BARBOSA</v>
          </cell>
          <cell r="F141" t="str">
            <v>3 - Administrativo</v>
          </cell>
          <cell r="G141" t="str">
            <v>4110-10</v>
          </cell>
          <cell r="H141">
            <v>45017</v>
          </cell>
          <cell r="I141">
            <v>5.91</v>
          </cell>
          <cell r="J141">
            <v>11.82</v>
          </cell>
          <cell r="L141">
            <v>297.67</v>
          </cell>
          <cell r="O141">
            <v>1.64</v>
          </cell>
          <cell r="R141">
            <v>360</v>
          </cell>
          <cell r="S141">
            <v>35.46</v>
          </cell>
          <cell r="U141">
            <v>0</v>
          </cell>
        </row>
        <row r="142">
          <cell r="C142" t="str">
            <v>UPAE CARUARU</v>
          </cell>
          <cell r="E142" t="str">
            <v>MARIA EDUARDA SILVA SANTOS</v>
          </cell>
          <cell r="F142" t="str">
            <v>3 - Administrativo</v>
          </cell>
          <cell r="G142" t="str">
            <v>4110-10</v>
          </cell>
          <cell r="H142">
            <v>45017</v>
          </cell>
          <cell r="I142">
            <v>5.91</v>
          </cell>
          <cell r="J142">
            <v>11.82</v>
          </cell>
          <cell r="L142">
            <v>297.67</v>
          </cell>
          <cell r="O142">
            <v>1.64</v>
          </cell>
          <cell r="R142">
            <v>360</v>
          </cell>
          <cell r="S142">
            <v>35.46</v>
          </cell>
          <cell r="U142">
            <v>0</v>
          </cell>
        </row>
        <row r="143">
          <cell r="C143" t="str">
            <v>UPAE CARUARU</v>
          </cell>
          <cell r="E143" t="str">
            <v>RAFAEL VINICIUS DO NASCIMENTO</v>
          </cell>
          <cell r="F143" t="str">
            <v>3 - Administrativo</v>
          </cell>
          <cell r="G143" t="str">
            <v>4110-10</v>
          </cell>
          <cell r="H143">
            <v>45017</v>
          </cell>
          <cell r="I143">
            <v>5.91</v>
          </cell>
          <cell r="J143">
            <v>11.82</v>
          </cell>
          <cell r="L143">
            <v>297.67</v>
          </cell>
          <cell r="O143">
            <v>13.16</v>
          </cell>
          <cell r="R143">
            <v>360</v>
          </cell>
          <cell r="S143">
            <v>35.46</v>
          </cell>
          <cell r="U143">
            <v>0</v>
          </cell>
        </row>
        <row r="144">
          <cell r="C144" t="str">
            <v>UPAE CARUARU</v>
          </cell>
          <cell r="E144" t="str">
            <v>JOAO CLAUDIO FERREIRA PEIXOTO</v>
          </cell>
          <cell r="F144" t="str">
            <v>3 - Administrativo</v>
          </cell>
          <cell r="G144" t="str">
            <v>4101-05</v>
          </cell>
          <cell r="H144">
            <v>45017</v>
          </cell>
          <cell r="I144">
            <v>146.04</v>
          </cell>
          <cell r="J144">
            <v>424.39</v>
          </cell>
          <cell r="K144">
            <v>59414.18</v>
          </cell>
          <cell r="L144">
            <v>297.67</v>
          </cell>
          <cell r="O144">
            <v>1.72</v>
          </cell>
          <cell r="R144">
            <v>0</v>
          </cell>
          <cell r="S144">
            <v>0</v>
          </cell>
        </row>
        <row r="145">
          <cell r="C145" t="str">
            <v>UPAE CARUARU</v>
          </cell>
          <cell r="E145" t="str">
            <v>NADJA NAYRA BEZERRA CALDAS</v>
          </cell>
          <cell r="F145" t="str">
            <v>1 - Médico</v>
          </cell>
          <cell r="G145" t="str">
            <v>2252-65</v>
          </cell>
          <cell r="H145">
            <v>45017</v>
          </cell>
          <cell r="I145">
            <v>27.85</v>
          </cell>
          <cell r="J145">
            <v>83.26</v>
          </cell>
          <cell r="L145">
            <v>297.67</v>
          </cell>
          <cell r="O145">
            <v>13.29</v>
          </cell>
          <cell r="R145">
            <v>0</v>
          </cell>
          <cell r="S145">
            <v>0</v>
          </cell>
        </row>
        <row r="146">
          <cell r="C146" t="str">
            <v>UPAE CARUARU</v>
          </cell>
          <cell r="E146" t="str">
            <v>RODRIGO FERREIRA SOARES</v>
          </cell>
          <cell r="F146" t="str">
            <v>3 - Administrativo</v>
          </cell>
          <cell r="G146" t="str">
            <v>2522-10</v>
          </cell>
          <cell r="H146">
            <v>45017</v>
          </cell>
          <cell r="I146">
            <v>25.18</v>
          </cell>
          <cell r="J146">
            <v>74.599999999999994</v>
          </cell>
          <cell r="L146">
            <v>297.67</v>
          </cell>
          <cell r="O146">
            <v>1.72</v>
          </cell>
          <cell r="R146">
            <v>0</v>
          </cell>
          <cell r="S14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25B8-D9F5-4B73-9DB5-378B648D715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10894988000729</v>
      </c>
      <c r="B3" s="9" t="str">
        <f>'[1]TCE - ANEXO III - Preencher'!C12</f>
        <v>UPAE CARUARU</v>
      </c>
      <c r="C3" s="10"/>
      <c r="D3" s="11" t="str">
        <f>'[1]TCE - ANEXO III - Preencher'!E12</f>
        <v>ALEXSANDRA TAYLANE JOANES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45017</v>
      </c>
      <c r="H3" s="14">
        <f>'[1]TCE - ANEXO III - Preencher'!I12</f>
        <v>35.17</v>
      </c>
      <c r="I3" s="14">
        <f>'[1]TCE - ANEXO III - Preencher'!J12</f>
        <v>281.37</v>
      </c>
      <c r="J3" s="14">
        <f>'[1]TCE - ANEXO III - Preencher'!K12</f>
        <v>0</v>
      </c>
      <c r="K3" s="15">
        <f>'[1]TCE - ANEXO III - Preencher'!L12</f>
        <v>297.66000000000003</v>
      </c>
      <c r="L3" s="15">
        <f>'[1]TCE - ANEXO III - Preencher'!M12</f>
        <v>0</v>
      </c>
      <c r="M3" s="15">
        <f>K3-L3</f>
        <v>297.66000000000003</v>
      </c>
      <c r="N3" s="15">
        <f>'[1]TCE - ANEXO III - Preencher'!O12</f>
        <v>1.64</v>
      </c>
      <c r="O3" s="15">
        <f>'[1]TCE - ANEXO III - Preencher'!P12</f>
        <v>0</v>
      </c>
      <c r="P3" s="16">
        <f>N3-O3</f>
        <v>1.64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615.84</v>
      </c>
    </row>
    <row r="4" spans="1:28" x14ac:dyDescent="0.2">
      <c r="A4" s="8">
        <f>IFERROR(VLOOKUP(B4,'[1]DADOS (OCULTAR)'!$Q$3:$S$133,3,0),"")</f>
        <v>10894988000729</v>
      </c>
      <c r="B4" s="9" t="str">
        <f>'[1]TCE - ANEXO III - Preencher'!C13</f>
        <v>UPAE CARUARU</v>
      </c>
      <c r="C4" s="10"/>
      <c r="D4" s="11" t="str">
        <f>'[1]TCE - ANEXO III - Preencher'!E13</f>
        <v>ALINE QUENTAL CALLOU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2251-65</v>
      </c>
      <c r="G4" s="13">
        <f>IF('[1]TCE - ANEXO III - Preencher'!H13="","",'[1]TCE - ANEXO III - Preencher'!H13)</f>
        <v>45017</v>
      </c>
      <c r="H4" s="14">
        <f>'[1]TCE - ANEXO III - Preencher'!I13</f>
        <v>120.14</v>
      </c>
      <c r="I4" s="14">
        <f>'[1]TCE - ANEXO III - Preencher'!J13</f>
        <v>961.08</v>
      </c>
      <c r="J4" s="14">
        <f>'[1]TCE - ANEXO III - Preencher'!K13</f>
        <v>0</v>
      </c>
      <c r="K4" s="15">
        <f>'[1]TCE - ANEXO III - Preencher'!L13</f>
        <v>297.66000000000003</v>
      </c>
      <c r="L4" s="15">
        <f>'[1]TCE - ANEXO III - Preencher'!M13</f>
        <v>0</v>
      </c>
      <c r="M4" s="15">
        <f t="shared" ref="M4:M67" si="1">K4-L4</f>
        <v>297.66000000000003</v>
      </c>
      <c r="N4" s="15">
        <f>'[1]TCE - ANEXO III - Preencher'!O13</f>
        <v>13.16</v>
      </c>
      <c r="O4" s="15">
        <f>'[1]TCE - ANEXO III - Preencher'!P13</f>
        <v>0</v>
      </c>
      <c r="P4" s="16">
        <f t="shared" ref="P4:P67" si="2">N4-O4</f>
        <v>13.16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1392.0400000000002</v>
      </c>
    </row>
    <row r="5" spans="1:28" x14ac:dyDescent="0.2">
      <c r="A5" s="8">
        <f>IFERROR(VLOOKUP(B5,'[1]DADOS (OCULTAR)'!$Q$3:$S$133,3,0),"")</f>
        <v>10894988000729</v>
      </c>
      <c r="B5" s="9" t="str">
        <f>'[1]TCE - ANEXO III - Preencher'!C14</f>
        <v>UPAE CARUARU</v>
      </c>
      <c r="C5" s="10"/>
      <c r="D5" s="11" t="str">
        <f>'[1]TCE - ANEXO III - Preencher'!E14</f>
        <v>AMANDA RAIANE ALVES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45017</v>
      </c>
      <c r="H5" s="14">
        <f>'[1]TCE - ANEXO III - Preencher'!I14</f>
        <v>17.82</v>
      </c>
      <c r="I5" s="14">
        <f>'[1]TCE - ANEXO III - Preencher'!J14</f>
        <v>142.56</v>
      </c>
      <c r="J5" s="14">
        <f>'[1]TCE - ANEXO III - Preencher'!K14</f>
        <v>0</v>
      </c>
      <c r="K5" s="15">
        <f>'[1]TCE - ANEXO III - Preencher'!L14</f>
        <v>297.66000000000003</v>
      </c>
      <c r="L5" s="15">
        <f>'[1]TCE - ANEXO III - Preencher'!M14</f>
        <v>0</v>
      </c>
      <c r="M5" s="15">
        <f t="shared" si="1"/>
        <v>297.66000000000003</v>
      </c>
      <c r="N5" s="15">
        <f>'[1]TCE - ANEXO III - Preencher'!O14</f>
        <v>1.64</v>
      </c>
      <c r="O5" s="15">
        <f>'[1]TCE - ANEXO III - Preencher'!P14</f>
        <v>0</v>
      </c>
      <c r="P5" s="16">
        <f t="shared" si="2"/>
        <v>1.64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459.68</v>
      </c>
    </row>
    <row r="6" spans="1:28" x14ac:dyDescent="0.2">
      <c r="A6" s="8">
        <f>IFERROR(VLOOKUP(B6,'[1]DADOS (OCULTAR)'!$Q$3:$S$133,3,0),"")</f>
        <v>10894988000729</v>
      </c>
      <c r="B6" s="9" t="str">
        <f>'[1]TCE - ANEXO III - Preencher'!C15</f>
        <v>UPAE CARUARU</v>
      </c>
      <c r="C6" s="10"/>
      <c r="D6" s="11" t="str">
        <f>'[1]TCE - ANEXO III - Preencher'!E15</f>
        <v>AMARO CAPISTRANO DOS SANTOS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2251-27</v>
      </c>
      <c r="G6" s="13">
        <f>IF('[1]TCE - ANEXO III - Preencher'!H15="","",'[1]TCE - ANEXO III - Preencher'!H15)</f>
        <v>45017</v>
      </c>
      <c r="H6" s="14">
        <f>'[1]TCE - ANEXO III - Preencher'!I15</f>
        <v>61.37</v>
      </c>
      <c r="I6" s="14">
        <f>'[1]TCE - ANEXO III - Preencher'!J15</f>
        <v>490.96</v>
      </c>
      <c r="J6" s="14">
        <f>'[1]TCE - ANEXO III - Preencher'!K15</f>
        <v>0</v>
      </c>
      <c r="K6" s="15">
        <f>'[1]TCE - ANEXO III - Preencher'!L15</f>
        <v>297.66000000000003</v>
      </c>
      <c r="L6" s="15">
        <f>'[1]TCE - ANEXO III - Preencher'!M15</f>
        <v>0</v>
      </c>
      <c r="M6" s="15">
        <f t="shared" si="1"/>
        <v>297.66000000000003</v>
      </c>
      <c r="N6" s="15">
        <f>'[1]TCE - ANEXO III - Preencher'!O15</f>
        <v>13.16</v>
      </c>
      <c r="O6" s="15">
        <f>'[1]TCE - ANEXO III - Preencher'!P15</f>
        <v>0</v>
      </c>
      <c r="P6" s="16">
        <f t="shared" si="2"/>
        <v>13.16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863.15</v>
      </c>
    </row>
    <row r="7" spans="1:28" x14ac:dyDescent="0.2">
      <c r="A7" s="8">
        <f>IFERROR(VLOOKUP(B7,'[1]DADOS (OCULTAR)'!$Q$3:$S$133,3,0),"")</f>
        <v>10894988000729</v>
      </c>
      <c r="B7" s="9" t="str">
        <f>'[1]TCE - ANEXO III - Preencher'!C16</f>
        <v>UPAE CARUARU</v>
      </c>
      <c r="C7" s="10"/>
      <c r="D7" s="11" t="str">
        <f>'[1]TCE - ANEXO III - Preencher'!E16</f>
        <v>ANA AMERICA OLIVEIRA DE ARRUDA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1422-05</v>
      </c>
      <c r="G7" s="13">
        <f>IF('[1]TCE - ANEXO III - Preencher'!H16="","",'[1]TCE - ANEXO III - Preencher'!H16)</f>
        <v>45017</v>
      </c>
      <c r="H7" s="14">
        <f>'[1]TCE - ANEXO III - Preencher'!I16</f>
        <v>52.69</v>
      </c>
      <c r="I7" s="14">
        <f>'[1]TCE - ANEXO III - Preencher'!J16</f>
        <v>421.54</v>
      </c>
      <c r="J7" s="14">
        <f>'[1]TCE - ANEXO III - Preencher'!K16</f>
        <v>0</v>
      </c>
      <c r="K7" s="15">
        <f>'[1]TCE - ANEXO III - Preencher'!L16</f>
        <v>297.66000000000003</v>
      </c>
      <c r="L7" s="15">
        <f>'[1]TCE - ANEXO III - Preencher'!M16</f>
        <v>0</v>
      </c>
      <c r="M7" s="15">
        <f t="shared" si="1"/>
        <v>297.66000000000003</v>
      </c>
      <c r="N7" s="15">
        <f>'[1]TCE - ANEXO III - Preencher'!O16</f>
        <v>1.64</v>
      </c>
      <c r="O7" s="15">
        <f>'[1]TCE - ANEXO III - Preencher'!P16</f>
        <v>0</v>
      </c>
      <c r="P7" s="16">
        <f t="shared" si="2"/>
        <v>1.64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773.53000000000009</v>
      </c>
    </row>
    <row r="8" spans="1:28" x14ac:dyDescent="0.2">
      <c r="A8" s="8">
        <f>IFERROR(VLOOKUP(B8,'[1]DADOS (OCULTAR)'!$Q$3:$S$133,3,0),"")</f>
        <v>10894988000729</v>
      </c>
      <c r="B8" s="9" t="str">
        <f>'[1]TCE - ANEXO III - Preencher'!C17</f>
        <v>UPAE CARUARU</v>
      </c>
      <c r="C8" s="10"/>
      <c r="D8" s="11" t="str">
        <f>'[1]TCE - ANEXO III - Preencher'!E17</f>
        <v>ANA EMANUELLA DA SILVA COSTA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45017</v>
      </c>
      <c r="H8" s="14">
        <f>'[1]TCE - ANEXO III - Preencher'!I17</f>
        <v>17.82</v>
      </c>
      <c r="I8" s="14">
        <f>'[1]TCE - ANEXO III - Preencher'!J17</f>
        <v>142.56</v>
      </c>
      <c r="J8" s="14">
        <f>'[1]TCE - ANEXO III - Preencher'!K17</f>
        <v>0</v>
      </c>
      <c r="K8" s="15">
        <f>'[1]TCE - ANEXO III - Preencher'!L17</f>
        <v>297.66000000000003</v>
      </c>
      <c r="L8" s="15">
        <f>'[1]TCE - ANEXO III - Preencher'!M17</f>
        <v>0</v>
      </c>
      <c r="M8" s="15">
        <f t="shared" si="1"/>
        <v>297.66000000000003</v>
      </c>
      <c r="N8" s="15">
        <f>'[1]TCE - ANEXO III - Preencher'!O17</f>
        <v>1.64</v>
      </c>
      <c r="O8" s="15">
        <f>'[1]TCE - ANEXO III - Preencher'!P17</f>
        <v>0</v>
      </c>
      <c r="P8" s="16">
        <f t="shared" si="2"/>
        <v>1.64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459.68</v>
      </c>
    </row>
    <row r="9" spans="1:28" x14ac:dyDescent="0.2">
      <c r="A9" s="8">
        <f>IFERROR(VLOOKUP(B9,'[1]DADOS (OCULTAR)'!$Q$3:$S$133,3,0),"")</f>
        <v>10894988000729</v>
      </c>
      <c r="B9" s="9" t="str">
        <f>'[1]TCE - ANEXO III - Preencher'!C18</f>
        <v>UPAE CARUARU</v>
      </c>
      <c r="C9" s="10"/>
      <c r="D9" s="11" t="str">
        <f>'[1]TCE - ANEXO III - Preencher'!E18</f>
        <v>ANDRE MEIRA DE VASCONCELLOS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2410-40</v>
      </c>
      <c r="G9" s="13">
        <f>IF('[1]TCE - ANEXO III - Preencher'!H18="","",'[1]TCE - ANEXO III - Preencher'!H18)</f>
        <v>45017</v>
      </c>
      <c r="H9" s="14">
        <f>'[1]TCE - ANEXO III - Preencher'!I18</f>
        <v>65.63</v>
      </c>
      <c r="I9" s="14">
        <f>'[1]TCE - ANEXO III - Preencher'!J18</f>
        <v>525.04</v>
      </c>
      <c r="J9" s="14">
        <f>'[1]TCE - ANEXO III - Preencher'!K18</f>
        <v>0</v>
      </c>
      <c r="K9" s="15">
        <f>'[1]TCE - ANEXO III - Preencher'!L18</f>
        <v>297.66000000000003</v>
      </c>
      <c r="L9" s="15">
        <f>'[1]TCE - ANEXO III - Preencher'!M18</f>
        <v>0</v>
      </c>
      <c r="M9" s="15">
        <f t="shared" si="1"/>
        <v>297.66000000000003</v>
      </c>
      <c r="N9" s="15">
        <f>'[1]TCE - ANEXO III - Preencher'!O18</f>
        <v>1.64</v>
      </c>
      <c r="O9" s="15">
        <f>'[1]TCE - ANEXO III - Preencher'!P18</f>
        <v>0</v>
      </c>
      <c r="P9" s="16">
        <f t="shared" si="2"/>
        <v>1.64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889.96999999999991</v>
      </c>
    </row>
    <row r="10" spans="1:28" x14ac:dyDescent="0.2">
      <c r="A10" s="8">
        <f>IFERROR(VLOOKUP(B10,'[1]DADOS (OCULTAR)'!$Q$3:$S$133,3,0),"")</f>
        <v>10894988000729</v>
      </c>
      <c r="B10" s="9" t="str">
        <f>'[1]TCE - ANEXO III - Preencher'!C19</f>
        <v>UPAE CARUARU</v>
      </c>
      <c r="C10" s="10"/>
      <c r="D10" s="11" t="str">
        <f>'[1]TCE - ANEXO III - Preencher'!E19</f>
        <v>ANTONIO ARLINDO DE MORAIS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2252-60</v>
      </c>
      <c r="G10" s="13">
        <f>IF('[1]TCE - ANEXO III - Preencher'!H19="","",'[1]TCE - ANEXO III - Preencher'!H19)</f>
        <v>45017</v>
      </c>
      <c r="H10" s="14">
        <f>'[1]TCE - ANEXO III - Preencher'!I19</f>
        <v>61.36</v>
      </c>
      <c r="I10" s="14">
        <f>'[1]TCE - ANEXO III - Preencher'!J19</f>
        <v>490.91</v>
      </c>
      <c r="J10" s="14">
        <f>'[1]TCE - ANEXO III - Preencher'!K19</f>
        <v>0</v>
      </c>
      <c r="K10" s="15">
        <f>'[1]TCE - ANEXO III - Preencher'!L19</f>
        <v>297.66000000000003</v>
      </c>
      <c r="L10" s="15">
        <f>'[1]TCE - ANEXO III - Preencher'!M19</f>
        <v>0</v>
      </c>
      <c r="M10" s="15">
        <f t="shared" si="1"/>
        <v>297.66000000000003</v>
      </c>
      <c r="N10" s="15">
        <f>'[1]TCE - ANEXO III - Preencher'!O19</f>
        <v>1.64</v>
      </c>
      <c r="O10" s="15">
        <f>'[1]TCE - ANEXO III - Preencher'!P19</f>
        <v>0</v>
      </c>
      <c r="P10" s="16">
        <f t="shared" si="2"/>
        <v>1.64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851.57</v>
      </c>
    </row>
    <row r="11" spans="1:28" x14ac:dyDescent="0.2">
      <c r="A11" s="8">
        <f>IFERROR(VLOOKUP(B11,'[1]DADOS (OCULTAR)'!$Q$3:$S$133,3,0),"")</f>
        <v>10894988000729</v>
      </c>
      <c r="B11" s="9" t="str">
        <f>'[1]TCE - ANEXO III - Preencher'!C20</f>
        <v>UPAE CARUARU</v>
      </c>
      <c r="C11" s="10"/>
      <c r="D11" s="11" t="str">
        <f>'[1]TCE - ANEXO III - Preencher'!E20</f>
        <v>ANTONIO EDISON AIRES BORBA FILHO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9101-10</v>
      </c>
      <c r="G11" s="13">
        <f>IF('[1]TCE - ANEXO III - Preencher'!H20="","",'[1]TCE - ANEXO III - Preencher'!H20)</f>
        <v>45017</v>
      </c>
      <c r="H11" s="14">
        <f>'[1]TCE - ANEXO III - Preencher'!I20</f>
        <v>37.299999999999997</v>
      </c>
      <c r="I11" s="14">
        <f>'[1]TCE - ANEXO III - Preencher'!J20</f>
        <v>298.42</v>
      </c>
      <c r="J11" s="14">
        <f>'[1]TCE - ANEXO III - Preencher'!K20</f>
        <v>0</v>
      </c>
      <c r="K11" s="15">
        <f>'[1]TCE - ANEXO III - Preencher'!L20</f>
        <v>297.66000000000003</v>
      </c>
      <c r="L11" s="15">
        <f>'[1]TCE - ANEXO III - Preencher'!M20</f>
        <v>0</v>
      </c>
      <c r="M11" s="15">
        <f t="shared" si="1"/>
        <v>297.66000000000003</v>
      </c>
      <c r="N11" s="15">
        <f>'[1]TCE - ANEXO III - Preencher'!O20</f>
        <v>13.16</v>
      </c>
      <c r="O11" s="15">
        <f>'[1]TCE - ANEXO III - Preencher'!P20</f>
        <v>0</v>
      </c>
      <c r="P11" s="16">
        <f t="shared" si="2"/>
        <v>13.16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646.54000000000008</v>
      </c>
    </row>
    <row r="12" spans="1:28" x14ac:dyDescent="0.2">
      <c r="A12" s="8">
        <f>IFERROR(VLOOKUP(B12,'[1]DADOS (OCULTAR)'!$Q$3:$S$133,3,0),"")</f>
        <v>10894988000729</v>
      </c>
      <c r="B12" s="9" t="str">
        <f>'[1]TCE - ANEXO III - Preencher'!C21</f>
        <v>UPAE CARUARU</v>
      </c>
      <c r="C12" s="10"/>
      <c r="D12" s="11" t="str">
        <f>'[1]TCE - ANEXO III - Preencher'!E21</f>
        <v>ARIELLE DANNUSE FERREIRA DE SOUZA PATRIOTA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2252-65</v>
      </c>
      <c r="G12" s="13">
        <f>IF('[1]TCE - ANEXO III - Preencher'!H21="","",'[1]TCE - ANEXO III - Preencher'!H21)</f>
        <v>45017</v>
      </c>
      <c r="H12" s="14">
        <f>'[1]TCE - ANEXO III - Preencher'!I21</f>
        <v>52.92</v>
      </c>
      <c r="I12" s="14">
        <f>'[1]TCE - ANEXO III - Preencher'!J21</f>
        <v>423.39</v>
      </c>
      <c r="J12" s="14">
        <f>'[1]TCE - ANEXO III - Preencher'!K21</f>
        <v>0</v>
      </c>
      <c r="K12" s="15">
        <f>'[1]TCE - ANEXO III - Preencher'!L21</f>
        <v>297.66000000000003</v>
      </c>
      <c r="L12" s="15">
        <f>'[1]TCE - ANEXO III - Preencher'!M21</f>
        <v>0</v>
      </c>
      <c r="M12" s="15">
        <f t="shared" si="1"/>
        <v>297.66000000000003</v>
      </c>
      <c r="N12" s="15">
        <f>'[1]TCE - ANEXO III - Preencher'!O21</f>
        <v>1.64</v>
      </c>
      <c r="O12" s="15">
        <f>'[1]TCE - ANEXO III - Preencher'!P21</f>
        <v>0</v>
      </c>
      <c r="P12" s="16">
        <f t="shared" si="2"/>
        <v>1.64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775.61</v>
      </c>
    </row>
    <row r="13" spans="1:28" x14ac:dyDescent="0.2">
      <c r="A13" s="8">
        <f>IFERROR(VLOOKUP(B13,'[1]DADOS (OCULTAR)'!$Q$3:$S$133,3,0),"")</f>
        <v>10894988000729</v>
      </c>
      <c r="B13" s="9" t="str">
        <f>'[1]TCE - ANEXO III - Preencher'!C22</f>
        <v>UPAE CARUARU</v>
      </c>
      <c r="C13" s="10"/>
      <c r="D13" s="11" t="str">
        <f>'[1]TCE - ANEXO III - Preencher'!E22</f>
        <v>ARYANA ALMEIDA TENORIO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2515-20</v>
      </c>
      <c r="G13" s="13">
        <f>IF('[1]TCE - ANEXO III - Preencher'!H22="","",'[1]TCE - ANEXO III - Preencher'!H22)</f>
        <v>45017</v>
      </c>
      <c r="H13" s="14">
        <f>'[1]TCE - ANEXO III - Preencher'!I22</f>
        <v>24.81</v>
      </c>
      <c r="I13" s="14">
        <f>'[1]TCE - ANEXO III - Preencher'!J22</f>
        <v>198.46</v>
      </c>
      <c r="J13" s="14">
        <f>'[1]TCE - ANEXO III - Preencher'!K22</f>
        <v>0</v>
      </c>
      <c r="K13" s="15">
        <f>'[1]TCE - ANEXO III - Preencher'!L22</f>
        <v>297.66000000000003</v>
      </c>
      <c r="L13" s="15">
        <f>'[1]TCE - ANEXO III - Preencher'!M22</f>
        <v>0</v>
      </c>
      <c r="M13" s="15">
        <f t="shared" si="1"/>
        <v>297.66000000000003</v>
      </c>
      <c r="N13" s="15">
        <f>'[1]TCE - ANEXO III - Preencher'!O22</f>
        <v>13.16</v>
      </c>
      <c r="O13" s="15">
        <f>'[1]TCE - ANEXO III - Preencher'!P22</f>
        <v>0</v>
      </c>
      <c r="P13" s="16">
        <f t="shared" si="2"/>
        <v>13.16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534.09</v>
      </c>
    </row>
    <row r="14" spans="1:28" x14ac:dyDescent="0.2">
      <c r="A14" s="8">
        <f>IFERROR(VLOOKUP(B14,'[1]DADOS (OCULTAR)'!$Q$3:$S$133,3,0),"")</f>
        <v>10894988000729</v>
      </c>
      <c r="B14" s="9" t="str">
        <f>'[1]TCE - ANEXO III - Preencher'!C23</f>
        <v>UPAE CARUARU</v>
      </c>
      <c r="C14" s="10"/>
      <c r="D14" s="11" t="str">
        <f>'[1]TCE - ANEXO III - Preencher'!E23</f>
        <v>AUREO CAVALCANTI DE ALBUQUERQUE FILHO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>
        <f>IF('[1]TCE - ANEXO III - Preencher'!H23="","",'[1]TCE - ANEXO III - Preencher'!H23)</f>
        <v>45017</v>
      </c>
      <c r="H14" s="14">
        <f>'[1]TCE - ANEXO III - Preencher'!I23</f>
        <v>18.23</v>
      </c>
      <c r="I14" s="14">
        <f>'[1]TCE - ANEXO III - Preencher'!J23</f>
        <v>145.82</v>
      </c>
      <c r="J14" s="14">
        <f>'[1]TCE - ANEXO III - Preencher'!K23</f>
        <v>0</v>
      </c>
      <c r="K14" s="15">
        <f>'[1]TCE - ANEXO III - Preencher'!L23</f>
        <v>297.66000000000003</v>
      </c>
      <c r="L14" s="15">
        <f>'[1]TCE - ANEXO III - Preencher'!M23</f>
        <v>0</v>
      </c>
      <c r="M14" s="15">
        <f t="shared" si="1"/>
        <v>297.66000000000003</v>
      </c>
      <c r="N14" s="15">
        <f>'[1]TCE - ANEXO III - Preencher'!O23</f>
        <v>1.64</v>
      </c>
      <c r="O14" s="15">
        <f>'[1]TCE - ANEXO III - Preencher'!P23</f>
        <v>0</v>
      </c>
      <c r="P14" s="16">
        <f t="shared" si="2"/>
        <v>1.64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463.35</v>
      </c>
    </row>
    <row r="15" spans="1:28" x14ac:dyDescent="0.2">
      <c r="A15" s="8">
        <f>IFERROR(VLOOKUP(B15,'[1]DADOS (OCULTAR)'!$Q$3:$S$133,3,0),"")</f>
        <v>10894988000729</v>
      </c>
      <c r="B15" s="9" t="str">
        <f>'[1]TCE - ANEXO III - Preencher'!C24</f>
        <v>UPAE CARUARU</v>
      </c>
      <c r="C15" s="10"/>
      <c r="D15" s="11" t="str">
        <f>'[1]TCE - ANEXO III - Preencher'!E24</f>
        <v>CAMILLA ALVES GOMES DA COSTA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45017</v>
      </c>
      <c r="H15" s="14">
        <f>'[1]TCE - ANEXO III - Preencher'!I24</f>
        <v>34.36</v>
      </c>
      <c r="I15" s="14">
        <f>'[1]TCE - ANEXO III - Preencher'!J24</f>
        <v>274.87</v>
      </c>
      <c r="J15" s="14">
        <f>'[1]TCE - ANEXO III - Preencher'!K24</f>
        <v>0</v>
      </c>
      <c r="K15" s="15">
        <f>'[1]TCE - ANEXO III - Preencher'!L24</f>
        <v>297.66000000000003</v>
      </c>
      <c r="L15" s="15">
        <f>'[1]TCE - ANEXO III - Preencher'!M24</f>
        <v>0</v>
      </c>
      <c r="M15" s="15">
        <f t="shared" si="1"/>
        <v>297.66000000000003</v>
      </c>
      <c r="N15" s="15">
        <f>'[1]TCE - ANEXO III - Preencher'!O24</f>
        <v>1.64</v>
      </c>
      <c r="O15" s="15">
        <f>'[1]TCE - ANEXO III - Preencher'!P24</f>
        <v>0</v>
      </c>
      <c r="P15" s="16">
        <f t="shared" si="2"/>
        <v>1.64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608.53000000000009</v>
      </c>
    </row>
    <row r="16" spans="1:28" x14ac:dyDescent="0.2">
      <c r="A16" s="8">
        <f>IFERROR(VLOOKUP(B16,'[1]DADOS (OCULTAR)'!$Q$3:$S$133,3,0),"")</f>
        <v>10894988000729</v>
      </c>
      <c r="B16" s="9" t="str">
        <f>'[1]TCE - ANEXO III - Preencher'!C25</f>
        <v>UPAE CARUARU</v>
      </c>
      <c r="C16" s="10"/>
      <c r="D16" s="11" t="str">
        <f>'[1]TCE - ANEXO III - Preencher'!E25</f>
        <v>CATARINA FURTADO DASSUMPCAO DE CARVALHO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45017</v>
      </c>
      <c r="H16" s="14">
        <f>'[1]TCE - ANEXO III - Preencher'!I25</f>
        <v>17.05</v>
      </c>
      <c r="I16" s="14">
        <f>'[1]TCE - ANEXO III - Preencher'!J25</f>
        <v>136.41999999999999</v>
      </c>
      <c r="J16" s="14">
        <f>'[1]TCE - ANEXO III - Preencher'!K25</f>
        <v>0</v>
      </c>
      <c r="K16" s="15">
        <f>'[1]TCE - ANEXO III - Preencher'!L25</f>
        <v>297.66000000000003</v>
      </c>
      <c r="L16" s="15">
        <f>'[1]TCE - ANEXO III - Preencher'!M25</f>
        <v>0</v>
      </c>
      <c r="M16" s="15">
        <f t="shared" si="1"/>
        <v>297.66000000000003</v>
      </c>
      <c r="N16" s="15">
        <f>'[1]TCE - ANEXO III - Preencher'!O25</f>
        <v>3.29</v>
      </c>
      <c r="O16" s="15">
        <f>'[1]TCE - ANEXO III - Preencher'!P25</f>
        <v>0</v>
      </c>
      <c r="P16" s="16">
        <f t="shared" si="2"/>
        <v>3.29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454.42</v>
      </c>
    </row>
    <row r="17" spans="1:28" x14ac:dyDescent="0.2">
      <c r="A17" s="8">
        <f>IFERROR(VLOOKUP(B17,'[1]DADOS (OCULTAR)'!$Q$3:$S$133,3,0),"")</f>
        <v>10894988000729</v>
      </c>
      <c r="B17" s="9" t="str">
        <f>'[1]TCE - ANEXO III - Preencher'!C26</f>
        <v>UPAE CARUARU</v>
      </c>
      <c r="C17" s="10"/>
      <c r="D17" s="11" t="str">
        <f>'[1]TCE - ANEXO III - Preencher'!E26</f>
        <v>CINTHIA MARIA FREITAS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>
        <f>IF('[1]TCE - ANEXO III - Preencher'!H26="","",'[1]TCE - ANEXO III - Preencher'!H26)</f>
        <v>45017</v>
      </c>
      <c r="H17" s="14">
        <f>'[1]TCE - ANEXO III - Preencher'!I26</f>
        <v>27</v>
      </c>
      <c r="I17" s="14">
        <f>'[1]TCE - ANEXO III - Preencher'!J26</f>
        <v>215.97</v>
      </c>
      <c r="J17" s="14">
        <f>'[1]TCE - ANEXO III - Preencher'!K26</f>
        <v>0</v>
      </c>
      <c r="K17" s="15">
        <f>'[1]TCE - ANEXO III - Preencher'!L26</f>
        <v>297.66000000000003</v>
      </c>
      <c r="L17" s="15">
        <f>'[1]TCE - ANEXO III - Preencher'!M26</f>
        <v>0</v>
      </c>
      <c r="M17" s="15">
        <f t="shared" si="1"/>
        <v>297.66000000000003</v>
      </c>
      <c r="N17" s="15">
        <f>'[1]TCE - ANEXO III - Preencher'!O26</f>
        <v>1.64</v>
      </c>
      <c r="O17" s="15">
        <f>'[1]TCE - ANEXO III - Preencher'!P26</f>
        <v>0</v>
      </c>
      <c r="P17" s="16">
        <f t="shared" si="2"/>
        <v>1.64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103.12</v>
      </c>
      <c r="U17" s="15">
        <f>'[1]TCE - ANEXO III - Preencher'!V26</f>
        <v>0</v>
      </c>
      <c r="V17" s="16">
        <f t="shared" si="4"/>
        <v>103.12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645.39</v>
      </c>
    </row>
    <row r="18" spans="1:28" x14ac:dyDescent="0.2">
      <c r="A18" s="8">
        <f>IFERROR(VLOOKUP(B18,'[1]DADOS (OCULTAR)'!$Q$3:$S$133,3,0),"")</f>
        <v>10894988000729</v>
      </c>
      <c r="B18" s="9" t="str">
        <f>'[1]TCE - ANEXO III - Preencher'!C27</f>
        <v>UPAE CARUARU</v>
      </c>
      <c r="C18" s="10"/>
      <c r="D18" s="11" t="str">
        <f>'[1]TCE - ANEXO III - Preencher'!E27</f>
        <v>CLEITON JOSE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45017</v>
      </c>
      <c r="H18" s="14">
        <f>'[1]TCE - ANEXO III - Preencher'!I27</f>
        <v>22.36</v>
      </c>
      <c r="I18" s="14">
        <f>'[1]TCE - ANEXO III - Preencher'!J27</f>
        <v>178.86</v>
      </c>
      <c r="J18" s="14">
        <f>'[1]TCE - ANEXO III - Preencher'!K27</f>
        <v>0</v>
      </c>
      <c r="K18" s="15">
        <f>'[1]TCE - ANEXO III - Preencher'!L27</f>
        <v>297.66000000000003</v>
      </c>
      <c r="L18" s="15">
        <f>'[1]TCE - ANEXO III - Preencher'!M27</f>
        <v>0</v>
      </c>
      <c r="M18" s="15">
        <f t="shared" si="1"/>
        <v>297.66000000000003</v>
      </c>
      <c r="N18" s="15">
        <f>'[1]TCE - ANEXO III - Preencher'!O27</f>
        <v>3.29</v>
      </c>
      <c r="O18" s="15">
        <f>'[1]TCE - ANEXO III - Preencher'!P27</f>
        <v>0</v>
      </c>
      <c r="P18" s="16">
        <f t="shared" si="2"/>
        <v>3.29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502.17000000000007</v>
      </c>
    </row>
    <row r="19" spans="1:28" x14ac:dyDescent="0.2">
      <c r="A19" s="8">
        <f>IFERROR(VLOOKUP(B19,'[1]DADOS (OCULTAR)'!$Q$3:$S$133,3,0),"")</f>
        <v>10894988000729</v>
      </c>
      <c r="B19" s="9" t="str">
        <f>'[1]TCE - ANEXO III - Preencher'!C28</f>
        <v>UPAE CARUARU</v>
      </c>
      <c r="C19" s="10"/>
      <c r="D19" s="11" t="str">
        <f>'[1]TCE - ANEXO III - Preencher'!E28</f>
        <v>CRISTIANE BARBOSA DE FRANÇA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45017</v>
      </c>
      <c r="H19" s="14">
        <f>'[1]TCE - ANEXO III - Preencher'!I28</f>
        <v>17.82</v>
      </c>
      <c r="I19" s="14">
        <f>'[1]TCE - ANEXO III - Preencher'!J28</f>
        <v>142.56</v>
      </c>
      <c r="J19" s="14">
        <f>'[1]TCE - ANEXO III - Preencher'!K28</f>
        <v>0</v>
      </c>
      <c r="K19" s="15">
        <f>'[1]TCE - ANEXO III - Preencher'!L28</f>
        <v>297.66000000000003</v>
      </c>
      <c r="L19" s="15">
        <f>'[1]TCE - ANEXO III - Preencher'!M28</f>
        <v>0</v>
      </c>
      <c r="M19" s="15">
        <f t="shared" si="1"/>
        <v>297.66000000000003</v>
      </c>
      <c r="N19" s="15">
        <f>'[1]TCE - ANEXO III - Preencher'!O28</f>
        <v>1.64</v>
      </c>
      <c r="O19" s="15">
        <f>'[1]TCE - ANEXO III - Preencher'!P28</f>
        <v>0</v>
      </c>
      <c r="P19" s="16">
        <f t="shared" si="2"/>
        <v>1.64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77.55</v>
      </c>
      <c r="U19" s="15">
        <f>'[1]TCE - ANEXO III - Preencher'!V28</f>
        <v>0</v>
      </c>
      <c r="V19" s="16">
        <f t="shared" si="4"/>
        <v>77.55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537.23</v>
      </c>
    </row>
    <row r="20" spans="1:28" x14ac:dyDescent="0.2">
      <c r="A20" s="8">
        <f>IFERROR(VLOOKUP(B20,'[1]DADOS (OCULTAR)'!$Q$3:$S$133,3,0),"")</f>
        <v>10894988000729</v>
      </c>
      <c r="B20" s="9" t="str">
        <f>'[1]TCE - ANEXO III - Preencher'!C29</f>
        <v>UPAE CARUARU</v>
      </c>
      <c r="C20" s="10"/>
      <c r="D20" s="11" t="str">
        <f>'[1]TCE - ANEXO III - Preencher'!E29</f>
        <v>DANIEL FERNANDO DA SILVA SANTOS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2124-05</v>
      </c>
      <c r="G20" s="13">
        <f>IF('[1]TCE - ANEXO III - Preencher'!H29="","",'[1]TCE - ANEXO III - Preencher'!H29)</f>
        <v>45017</v>
      </c>
      <c r="H20" s="14">
        <f>'[1]TCE - ANEXO III - Preencher'!I29</f>
        <v>40.78</v>
      </c>
      <c r="I20" s="14">
        <f>'[1]TCE - ANEXO III - Preencher'!J29</f>
        <v>326.25</v>
      </c>
      <c r="J20" s="14">
        <f>'[1]TCE - ANEXO III - Preencher'!K29</f>
        <v>0</v>
      </c>
      <c r="K20" s="15">
        <f>'[1]TCE - ANEXO III - Preencher'!L29</f>
        <v>297.66000000000003</v>
      </c>
      <c r="L20" s="15">
        <f>'[1]TCE - ANEXO III - Preencher'!M29</f>
        <v>0</v>
      </c>
      <c r="M20" s="15">
        <f t="shared" si="1"/>
        <v>297.66000000000003</v>
      </c>
      <c r="N20" s="15">
        <f>'[1]TCE - ANEXO III - Preencher'!O29</f>
        <v>1.64</v>
      </c>
      <c r="O20" s="15">
        <f>'[1]TCE - ANEXO III - Preencher'!P29</f>
        <v>0</v>
      </c>
      <c r="P20" s="16">
        <f t="shared" si="2"/>
        <v>1.64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666.33</v>
      </c>
    </row>
    <row r="21" spans="1:28" x14ac:dyDescent="0.2">
      <c r="A21" s="8">
        <f>IFERROR(VLOOKUP(B21,'[1]DADOS (OCULTAR)'!$Q$3:$S$133,3,0),"")</f>
        <v>10894988000729</v>
      </c>
      <c r="B21" s="9" t="str">
        <f>'[1]TCE - ANEXO III - Preencher'!C30</f>
        <v>UPAE CARUARU</v>
      </c>
      <c r="C21" s="10"/>
      <c r="D21" s="11" t="str">
        <f>'[1]TCE - ANEXO III - Preencher'!E30</f>
        <v>DANIELE LINS BRAGA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2251-35</v>
      </c>
      <c r="G21" s="13">
        <f>IF('[1]TCE - ANEXO III - Preencher'!H30="","",'[1]TCE - ANEXO III - Preencher'!H30)</f>
        <v>45017</v>
      </c>
      <c r="H21" s="14">
        <f>'[1]TCE - ANEXO III - Preencher'!I30</f>
        <v>61.37</v>
      </c>
      <c r="I21" s="14">
        <f>'[1]TCE - ANEXO III - Preencher'!J30</f>
        <v>490.96</v>
      </c>
      <c r="J21" s="14">
        <f>'[1]TCE - ANEXO III - Preencher'!K30</f>
        <v>0</v>
      </c>
      <c r="K21" s="15">
        <f>'[1]TCE - ANEXO III - Preencher'!L30</f>
        <v>297.66000000000003</v>
      </c>
      <c r="L21" s="15">
        <f>'[1]TCE - ANEXO III - Preencher'!M30</f>
        <v>0</v>
      </c>
      <c r="M21" s="15">
        <f t="shared" si="1"/>
        <v>297.66000000000003</v>
      </c>
      <c r="N21" s="15">
        <f>'[1]TCE - ANEXO III - Preencher'!O30</f>
        <v>1.64</v>
      </c>
      <c r="O21" s="15">
        <f>'[1]TCE - ANEXO III - Preencher'!P30</f>
        <v>0</v>
      </c>
      <c r="P21" s="16">
        <f t="shared" si="2"/>
        <v>1.64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851.63</v>
      </c>
    </row>
    <row r="22" spans="1:28" x14ac:dyDescent="0.2">
      <c r="A22" s="8">
        <f>IFERROR(VLOOKUP(B22,'[1]DADOS (OCULTAR)'!$Q$3:$S$133,3,0),"")</f>
        <v>10894988000729</v>
      </c>
      <c r="B22" s="9" t="str">
        <f>'[1]TCE - ANEXO III - Preencher'!C31</f>
        <v>UPAE CARUARU</v>
      </c>
      <c r="C22" s="10"/>
      <c r="D22" s="11" t="str">
        <f>'[1]TCE - ANEXO III - Preencher'!E31</f>
        <v>DEBORAH LAYSA DE LIMA OLIVEIRA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>
        <f>IF('[1]TCE - ANEXO III - Preencher'!H31="","",'[1]TCE - ANEXO III - Preencher'!H31)</f>
        <v>45017</v>
      </c>
      <c r="H22" s="14">
        <f>'[1]TCE - ANEXO III - Preencher'!I31</f>
        <v>37.299999999999997</v>
      </c>
      <c r="I22" s="14">
        <f>'[1]TCE - ANEXO III - Preencher'!J31</f>
        <v>298.42</v>
      </c>
      <c r="J22" s="14">
        <f>'[1]TCE - ANEXO III - Preencher'!K31</f>
        <v>0</v>
      </c>
      <c r="K22" s="15">
        <f>'[1]TCE - ANEXO III - Preencher'!L31</f>
        <v>297.66000000000003</v>
      </c>
      <c r="L22" s="15">
        <f>'[1]TCE - ANEXO III - Preencher'!M31</f>
        <v>0</v>
      </c>
      <c r="M22" s="15">
        <f t="shared" si="1"/>
        <v>297.66000000000003</v>
      </c>
      <c r="N22" s="15">
        <f>'[1]TCE - ANEXO III - Preencher'!O31</f>
        <v>13.16</v>
      </c>
      <c r="O22" s="15">
        <f>'[1]TCE - ANEXO III - Preencher'!P31</f>
        <v>0</v>
      </c>
      <c r="P22" s="16">
        <f t="shared" si="2"/>
        <v>13.16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646.54000000000008</v>
      </c>
    </row>
    <row r="23" spans="1:28" x14ac:dyDescent="0.2">
      <c r="A23" s="8">
        <f>IFERROR(VLOOKUP(B23,'[1]DADOS (OCULTAR)'!$Q$3:$S$133,3,0),"")</f>
        <v>10894988000729</v>
      </c>
      <c r="B23" s="9" t="str">
        <f>'[1]TCE - ANEXO III - Preencher'!C32</f>
        <v>UPAE CARUARU</v>
      </c>
      <c r="C23" s="10"/>
      <c r="D23" s="11" t="str">
        <f>'[1]TCE - ANEXO III - Preencher'!E32</f>
        <v>DIEGO HENRIQUE RODRIGUES GOMES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45017</v>
      </c>
      <c r="H23" s="14">
        <f>'[1]TCE - ANEXO III - Preencher'!I32</f>
        <v>19.79</v>
      </c>
      <c r="I23" s="14">
        <f>'[1]TCE - ANEXO III - Preencher'!J32</f>
        <v>158.30000000000001</v>
      </c>
      <c r="J23" s="14">
        <f>'[1]TCE - ANEXO III - Preencher'!K32</f>
        <v>0</v>
      </c>
      <c r="K23" s="15">
        <f>'[1]TCE - ANEXO III - Preencher'!L32</f>
        <v>297.66000000000003</v>
      </c>
      <c r="L23" s="15">
        <f>'[1]TCE - ANEXO III - Preencher'!M32</f>
        <v>0</v>
      </c>
      <c r="M23" s="15">
        <f t="shared" si="1"/>
        <v>297.66000000000003</v>
      </c>
      <c r="N23" s="15">
        <f>'[1]TCE - ANEXO III - Preencher'!O32</f>
        <v>1.64</v>
      </c>
      <c r="O23" s="15">
        <f>'[1]TCE - ANEXO III - Preencher'!P32</f>
        <v>0</v>
      </c>
      <c r="P23" s="16">
        <f t="shared" si="2"/>
        <v>1.64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477.39</v>
      </c>
    </row>
    <row r="24" spans="1:28" x14ac:dyDescent="0.2">
      <c r="A24" s="8">
        <f>IFERROR(VLOOKUP(B24,'[1]DADOS (OCULTAR)'!$Q$3:$S$133,3,0),"")</f>
        <v>10894988000729</v>
      </c>
      <c r="B24" s="9" t="str">
        <f>'[1]TCE - ANEXO III - Preencher'!C33</f>
        <v>UPAE CARUARU</v>
      </c>
      <c r="C24" s="10"/>
      <c r="D24" s="11" t="str">
        <f>'[1]TCE - ANEXO III - Preencher'!E33</f>
        <v>DURVAL ALEXANDRE RODRIGUES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45017</v>
      </c>
      <c r="H24" s="14">
        <f>'[1]TCE - ANEXO III - Preencher'!I33</f>
        <v>36.67</v>
      </c>
      <c r="I24" s="14">
        <f>'[1]TCE - ANEXO III - Preencher'!J33</f>
        <v>293.39999999999998</v>
      </c>
      <c r="J24" s="14">
        <f>'[1]TCE - ANEXO III - Preencher'!K33</f>
        <v>0</v>
      </c>
      <c r="K24" s="15">
        <f>'[1]TCE - ANEXO III - Preencher'!L33</f>
        <v>297.66000000000003</v>
      </c>
      <c r="L24" s="15">
        <f>'[1]TCE - ANEXO III - Preencher'!M33</f>
        <v>0</v>
      </c>
      <c r="M24" s="15">
        <f t="shared" si="1"/>
        <v>297.66000000000003</v>
      </c>
      <c r="N24" s="15">
        <f>'[1]TCE - ANEXO III - Preencher'!O33</f>
        <v>1.64</v>
      </c>
      <c r="O24" s="15">
        <f>'[1]TCE - ANEXO III - Preencher'!P33</f>
        <v>0</v>
      </c>
      <c r="P24" s="16">
        <f t="shared" si="2"/>
        <v>1.64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629.37</v>
      </c>
    </row>
    <row r="25" spans="1:28" x14ac:dyDescent="0.2">
      <c r="A25" s="8">
        <f>IFERROR(VLOOKUP(B25,'[1]DADOS (OCULTAR)'!$Q$3:$S$133,3,0),"")</f>
        <v>10894988000729</v>
      </c>
      <c r="B25" s="9" t="str">
        <f>'[1]TCE - ANEXO III - Preencher'!C34</f>
        <v>UPAE CARUARU</v>
      </c>
      <c r="C25" s="10"/>
      <c r="D25" s="11" t="str">
        <f>'[1]TCE - ANEXO III - Preencher'!E34</f>
        <v>EDLAMAR WILKA KAROLINE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45017</v>
      </c>
      <c r="H25" s="14">
        <f>'[1]TCE - ANEXO III - Preencher'!I34</f>
        <v>28.58</v>
      </c>
      <c r="I25" s="14">
        <f>'[1]TCE - ANEXO III - Preencher'!J34</f>
        <v>228.66</v>
      </c>
      <c r="J25" s="14">
        <f>'[1]TCE - ANEXO III - Preencher'!K34</f>
        <v>0</v>
      </c>
      <c r="K25" s="15">
        <f>'[1]TCE - ANEXO III - Preencher'!L34</f>
        <v>297.66000000000003</v>
      </c>
      <c r="L25" s="15">
        <f>'[1]TCE - ANEXO III - Preencher'!M34</f>
        <v>0</v>
      </c>
      <c r="M25" s="15">
        <f t="shared" si="1"/>
        <v>297.66000000000003</v>
      </c>
      <c r="N25" s="15">
        <f>'[1]TCE - ANEXO III - Preencher'!O34</f>
        <v>3.29</v>
      </c>
      <c r="O25" s="15">
        <f>'[1]TCE - ANEXO III - Preencher'!P34</f>
        <v>0</v>
      </c>
      <c r="P25" s="16">
        <f t="shared" si="2"/>
        <v>3.29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678.45</v>
      </c>
    </row>
    <row r="26" spans="1:28" x14ac:dyDescent="0.2">
      <c r="A26" s="8">
        <f>IFERROR(VLOOKUP(B26,'[1]DADOS (OCULTAR)'!$Q$3:$S$133,3,0),"")</f>
        <v>10894988000729</v>
      </c>
      <c r="B26" s="9" t="str">
        <f>'[1]TCE - ANEXO III - Preencher'!C35</f>
        <v>UPAE CARUARU</v>
      </c>
      <c r="C26" s="10"/>
      <c r="D26" s="11" t="str">
        <f>'[1]TCE - ANEXO III - Preencher'!E35</f>
        <v>EDMAR MARIA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45017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297.66000000000003</v>
      </c>
      <c r="L26" s="15">
        <f>'[1]TCE - ANEXO III - Preencher'!M35</f>
        <v>0</v>
      </c>
      <c r="M26" s="15">
        <f t="shared" si="1"/>
        <v>297.66000000000003</v>
      </c>
      <c r="N26" s="15">
        <f>'[1]TCE - ANEXO III - Preencher'!O35</f>
        <v>3.29</v>
      </c>
      <c r="O26" s="15">
        <f>'[1]TCE - ANEXO III - Preencher'!P35</f>
        <v>0</v>
      </c>
      <c r="P26" s="16">
        <f t="shared" si="2"/>
        <v>3.29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300.95000000000005</v>
      </c>
    </row>
    <row r="27" spans="1:28" x14ac:dyDescent="0.2">
      <c r="A27" s="8">
        <f>IFERROR(VLOOKUP(B27,'[1]DADOS (OCULTAR)'!$Q$3:$S$133,3,0),"")</f>
        <v>10894988000729</v>
      </c>
      <c r="B27" s="9" t="str">
        <f>'[1]TCE - ANEXO III - Preencher'!C36</f>
        <v>UPAE CARUARU</v>
      </c>
      <c r="C27" s="10"/>
      <c r="D27" s="11" t="str">
        <f>'[1]TCE - ANEXO III - Preencher'!E36</f>
        <v>EDNA SOARES DE ALMEIDA CAVALCANTE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2516-05</v>
      </c>
      <c r="G27" s="13">
        <f>IF('[1]TCE - ANEXO III - Preencher'!H36="","",'[1]TCE - ANEXO III - Preencher'!H36)</f>
        <v>45017</v>
      </c>
      <c r="H27" s="14">
        <f>'[1]TCE - ANEXO III - Preencher'!I36</f>
        <v>26.77</v>
      </c>
      <c r="I27" s="14">
        <f>'[1]TCE - ANEXO III - Preencher'!J36</f>
        <v>214.18</v>
      </c>
      <c r="J27" s="14">
        <f>'[1]TCE - ANEXO III - Preencher'!K36</f>
        <v>0</v>
      </c>
      <c r="K27" s="15">
        <f>'[1]TCE - ANEXO III - Preencher'!L36</f>
        <v>297.66000000000003</v>
      </c>
      <c r="L27" s="15">
        <f>'[1]TCE - ANEXO III - Preencher'!M36</f>
        <v>0</v>
      </c>
      <c r="M27" s="15">
        <f t="shared" si="1"/>
        <v>297.66000000000003</v>
      </c>
      <c r="N27" s="15">
        <f>'[1]TCE - ANEXO III - Preencher'!O36</f>
        <v>1.64</v>
      </c>
      <c r="O27" s="15">
        <f>'[1]TCE - ANEXO III - Preencher'!P36</f>
        <v>0</v>
      </c>
      <c r="P27" s="16">
        <f t="shared" si="2"/>
        <v>1.64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540.25</v>
      </c>
    </row>
    <row r="28" spans="1:28" x14ac:dyDescent="0.2">
      <c r="A28" s="8">
        <f>IFERROR(VLOOKUP(B28,'[1]DADOS (OCULTAR)'!$Q$3:$S$133,3,0),"")</f>
        <v>10894988000729</v>
      </c>
      <c r="B28" s="9" t="str">
        <f>'[1]TCE - ANEXO III - Preencher'!C37</f>
        <v>UPAE CARUARU</v>
      </c>
      <c r="C28" s="10"/>
      <c r="D28" s="11" t="str">
        <f>'[1]TCE - ANEXO III - Preencher'!E37</f>
        <v>ELCIO DUARTE LIMA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2252-75</v>
      </c>
      <c r="G28" s="13">
        <f>IF('[1]TCE - ANEXO III - Preencher'!H37="","",'[1]TCE - ANEXO III - Preencher'!H37)</f>
        <v>45017</v>
      </c>
      <c r="H28" s="14">
        <f>'[1]TCE - ANEXO III - Preencher'!I37</f>
        <v>61.36</v>
      </c>
      <c r="I28" s="14">
        <f>'[1]TCE - ANEXO III - Preencher'!J37</f>
        <v>490.91</v>
      </c>
      <c r="J28" s="14">
        <f>'[1]TCE - ANEXO III - Preencher'!K37</f>
        <v>0</v>
      </c>
      <c r="K28" s="15">
        <f>'[1]TCE - ANEXO III - Preencher'!L37</f>
        <v>297.66000000000003</v>
      </c>
      <c r="L28" s="15">
        <f>'[1]TCE - ANEXO III - Preencher'!M37</f>
        <v>0</v>
      </c>
      <c r="M28" s="15">
        <f t="shared" si="1"/>
        <v>297.66000000000003</v>
      </c>
      <c r="N28" s="15">
        <f>'[1]TCE - ANEXO III - Preencher'!O37</f>
        <v>1.64</v>
      </c>
      <c r="O28" s="15">
        <f>'[1]TCE - ANEXO III - Preencher'!P37</f>
        <v>0</v>
      </c>
      <c r="P28" s="16">
        <f t="shared" si="2"/>
        <v>1.64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851.57</v>
      </c>
    </row>
    <row r="29" spans="1:28" x14ac:dyDescent="0.2">
      <c r="A29" s="8">
        <f>IFERROR(VLOOKUP(B29,'[1]DADOS (OCULTAR)'!$Q$3:$S$133,3,0),"")</f>
        <v>10894988000729</v>
      </c>
      <c r="B29" s="9" t="str">
        <f>'[1]TCE - ANEXO III - Preencher'!C38</f>
        <v>UPAE CARUARU</v>
      </c>
      <c r="C29" s="10"/>
      <c r="D29" s="11" t="str">
        <f>'[1]TCE - ANEXO III - Preencher'!E38</f>
        <v>ELIDA GALDINO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45017</v>
      </c>
      <c r="H29" s="14">
        <f>'[1]TCE - ANEXO III - Preencher'!I38</f>
        <v>17.05</v>
      </c>
      <c r="I29" s="14">
        <f>'[1]TCE - ANEXO III - Preencher'!J38</f>
        <v>136.41999999999999</v>
      </c>
      <c r="J29" s="14">
        <f>'[1]TCE - ANEXO III - Preencher'!K38</f>
        <v>0</v>
      </c>
      <c r="K29" s="15">
        <f>'[1]TCE - ANEXO III - Preencher'!L38</f>
        <v>297.66000000000003</v>
      </c>
      <c r="L29" s="15">
        <f>'[1]TCE - ANEXO III - Preencher'!M38</f>
        <v>0</v>
      </c>
      <c r="M29" s="15">
        <f t="shared" si="1"/>
        <v>297.66000000000003</v>
      </c>
      <c r="N29" s="15">
        <f>'[1]TCE - ANEXO III - Preencher'!O38</f>
        <v>13.16</v>
      </c>
      <c r="O29" s="15">
        <f>'[1]TCE - ANEXO III - Preencher'!P38</f>
        <v>0</v>
      </c>
      <c r="P29" s="16">
        <f t="shared" si="2"/>
        <v>13.16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77.569999999999993</v>
      </c>
      <c r="U29" s="15">
        <f>'[1]TCE - ANEXO III - Preencher'!V38</f>
        <v>0</v>
      </c>
      <c r="V29" s="16">
        <f t="shared" si="4"/>
        <v>77.569999999999993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541.86</v>
      </c>
    </row>
    <row r="30" spans="1:28" x14ac:dyDescent="0.2">
      <c r="A30" s="8">
        <f>IFERROR(VLOOKUP(B30,'[1]DADOS (OCULTAR)'!$Q$3:$S$133,3,0),"")</f>
        <v>10894988000729</v>
      </c>
      <c r="B30" s="9" t="str">
        <f>'[1]TCE - ANEXO III - Preencher'!C39</f>
        <v>UPAE CARUARU</v>
      </c>
      <c r="C30" s="10"/>
      <c r="D30" s="11" t="str">
        <f>'[1]TCE - ANEXO III - Preencher'!E39</f>
        <v>ELIZABETE VIRGINIO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2524-05</v>
      </c>
      <c r="G30" s="13">
        <f>IF('[1]TCE - ANEXO III - Preencher'!H39="","",'[1]TCE - ANEXO III - Preencher'!H39)</f>
        <v>45017</v>
      </c>
      <c r="H30" s="14">
        <f>'[1]TCE - ANEXO III - Preencher'!I39</f>
        <v>27.98</v>
      </c>
      <c r="I30" s="14">
        <f>'[1]TCE - ANEXO III - Preencher'!J39</f>
        <v>223.81</v>
      </c>
      <c r="J30" s="14">
        <f>'[1]TCE - ANEXO III - Preencher'!K39</f>
        <v>0</v>
      </c>
      <c r="K30" s="15">
        <f>'[1]TCE - ANEXO III - Preencher'!L39</f>
        <v>297.66000000000003</v>
      </c>
      <c r="L30" s="15">
        <f>'[1]TCE - ANEXO III - Preencher'!M39</f>
        <v>0</v>
      </c>
      <c r="M30" s="15">
        <f t="shared" si="1"/>
        <v>297.66000000000003</v>
      </c>
      <c r="N30" s="15">
        <f>'[1]TCE - ANEXO III - Preencher'!O39</f>
        <v>1.64</v>
      </c>
      <c r="O30" s="15">
        <f>'[1]TCE - ANEXO III - Preencher'!P39</f>
        <v>0</v>
      </c>
      <c r="P30" s="16">
        <f t="shared" si="2"/>
        <v>1.64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551.09</v>
      </c>
    </row>
    <row r="31" spans="1:28" x14ac:dyDescent="0.2">
      <c r="A31" s="8">
        <f>IFERROR(VLOOKUP(B31,'[1]DADOS (OCULTAR)'!$Q$3:$S$133,3,0),"")</f>
        <v>10894988000729</v>
      </c>
      <c r="B31" s="9" t="str">
        <f>'[1]TCE - ANEXO III - Preencher'!C40</f>
        <v>UPAE CARUARU</v>
      </c>
      <c r="C31" s="10"/>
      <c r="D31" s="11" t="str">
        <f>'[1]TCE - ANEXO III - Preencher'!E40</f>
        <v>ERICA SANTOS DE LIMA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45017</v>
      </c>
      <c r="H31" s="14">
        <f>'[1]TCE - ANEXO III - Preencher'!I40</f>
        <v>17.82</v>
      </c>
      <c r="I31" s="14">
        <f>'[1]TCE - ANEXO III - Preencher'!J40</f>
        <v>142.56</v>
      </c>
      <c r="J31" s="14">
        <f>'[1]TCE - ANEXO III - Preencher'!K40</f>
        <v>0</v>
      </c>
      <c r="K31" s="15">
        <f>'[1]TCE - ANEXO III - Preencher'!L40</f>
        <v>297.66000000000003</v>
      </c>
      <c r="L31" s="15">
        <f>'[1]TCE - ANEXO III - Preencher'!M40</f>
        <v>0</v>
      </c>
      <c r="M31" s="15">
        <f t="shared" si="1"/>
        <v>297.66000000000003</v>
      </c>
      <c r="N31" s="15">
        <f>'[1]TCE - ANEXO III - Preencher'!O40</f>
        <v>1.64</v>
      </c>
      <c r="O31" s="15">
        <f>'[1]TCE - ANEXO III - Preencher'!P40</f>
        <v>0</v>
      </c>
      <c r="P31" s="16">
        <f t="shared" si="2"/>
        <v>1.64</v>
      </c>
      <c r="Q31" s="15">
        <f>'[1]TCE - ANEXO III - Preencher'!R40</f>
        <v>360</v>
      </c>
      <c r="R31" s="15">
        <f>'[1]TCE - ANEXO III - Preencher'!S40</f>
        <v>91.3</v>
      </c>
      <c r="S31" s="16">
        <f t="shared" si="3"/>
        <v>268.7</v>
      </c>
      <c r="T31" s="15">
        <f>'[1]TCE - ANEXO III - Preencher'!U40</f>
        <v>77.55</v>
      </c>
      <c r="U31" s="15">
        <f>'[1]TCE - ANEXO III - Preencher'!V40</f>
        <v>0</v>
      </c>
      <c r="V31" s="16">
        <f t="shared" si="4"/>
        <v>77.55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805.93</v>
      </c>
    </row>
    <row r="32" spans="1:28" x14ac:dyDescent="0.2">
      <c r="A32" s="8">
        <f>IFERROR(VLOOKUP(B32,'[1]DADOS (OCULTAR)'!$Q$3:$S$133,3,0),"")</f>
        <v>10894988000729</v>
      </c>
      <c r="B32" s="9" t="str">
        <f>'[1]TCE - ANEXO III - Preencher'!C41</f>
        <v>UPAE CARUARU</v>
      </c>
      <c r="C32" s="10"/>
      <c r="D32" s="11" t="str">
        <f>'[1]TCE - ANEXO III - Preencher'!E41</f>
        <v>ERILANE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45017</v>
      </c>
      <c r="H32" s="14">
        <f>'[1]TCE - ANEXO III - Preencher'!I41</f>
        <v>15.62</v>
      </c>
      <c r="I32" s="14">
        <f>'[1]TCE - ANEXO III - Preencher'!J41</f>
        <v>124.99</v>
      </c>
      <c r="J32" s="14">
        <f>'[1]TCE - ANEXO III - Preencher'!K41</f>
        <v>0</v>
      </c>
      <c r="K32" s="15">
        <f>'[1]TCE - ANEXO III - Preencher'!L41</f>
        <v>297.66000000000003</v>
      </c>
      <c r="L32" s="15">
        <f>'[1]TCE - ANEXO III - Preencher'!M41</f>
        <v>0</v>
      </c>
      <c r="M32" s="15">
        <f t="shared" si="1"/>
        <v>297.66000000000003</v>
      </c>
      <c r="N32" s="15">
        <f>'[1]TCE - ANEXO III - Preencher'!O41</f>
        <v>1.64</v>
      </c>
      <c r="O32" s="15">
        <f>'[1]TCE - ANEXO III - Preencher'!P41</f>
        <v>0</v>
      </c>
      <c r="P32" s="16">
        <f t="shared" si="2"/>
        <v>1.64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439.90999999999997</v>
      </c>
    </row>
    <row r="33" spans="1:28" x14ac:dyDescent="0.2">
      <c r="A33" s="8">
        <f>IFERROR(VLOOKUP(B33,'[1]DADOS (OCULTAR)'!$Q$3:$S$133,3,0),"")</f>
        <v>10894988000729</v>
      </c>
      <c r="B33" s="9" t="str">
        <f>'[1]TCE - ANEXO III - Preencher'!C42</f>
        <v>UPAE CARUARU</v>
      </c>
      <c r="C33" s="10"/>
      <c r="D33" s="11" t="str">
        <f>'[1]TCE - ANEXO III - Preencher'!E42</f>
        <v>ESTHER GRASIELLE PEREIRA VINEZOF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45017</v>
      </c>
      <c r="H33" s="14">
        <f>'[1]TCE - ANEXO III - Preencher'!I42</f>
        <v>17.82</v>
      </c>
      <c r="I33" s="14">
        <f>'[1]TCE - ANEXO III - Preencher'!J42</f>
        <v>142.56</v>
      </c>
      <c r="J33" s="14">
        <f>'[1]TCE - ANEXO III - Preencher'!K42</f>
        <v>0</v>
      </c>
      <c r="K33" s="15">
        <f>'[1]TCE - ANEXO III - Preencher'!L42</f>
        <v>297.66000000000003</v>
      </c>
      <c r="L33" s="15">
        <f>'[1]TCE - ANEXO III - Preencher'!M42</f>
        <v>0</v>
      </c>
      <c r="M33" s="15">
        <f t="shared" si="1"/>
        <v>297.66000000000003</v>
      </c>
      <c r="N33" s="15">
        <f>'[1]TCE - ANEXO III - Preencher'!O42</f>
        <v>1.64</v>
      </c>
      <c r="O33" s="15">
        <f>'[1]TCE - ANEXO III - Preencher'!P42</f>
        <v>0</v>
      </c>
      <c r="P33" s="16">
        <f t="shared" si="2"/>
        <v>1.64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77.55</v>
      </c>
      <c r="U33" s="15">
        <f>'[1]TCE - ANEXO III - Preencher'!V42</f>
        <v>0</v>
      </c>
      <c r="V33" s="16">
        <f t="shared" si="4"/>
        <v>77.55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537.23</v>
      </c>
    </row>
    <row r="34" spans="1:28" x14ac:dyDescent="0.2">
      <c r="A34" s="8">
        <f>IFERROR(VLOOKUP(B34,'[1]DADOS (OCULTAR)'!$Q$3:$S$133,3,0),"")</f>
        <v>10894988000729</v>
      </c>
      <c r="B34" s="9" t="str">
        <f>'[1]TCE - ANEXO III - Preencher'!C43</f>
        <v>UPAE CARUARU</v>
      </c>
      <c r="C34" s="10"/>
      <c r="D34" s="11" t="str">
        <f>'[1]TCE - ANEXO III - Preencher'!E43</f>
        <v>EVELLY KIRLEY SANTOS ANDRADE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3222-05</v>
      </c>
      <c r="G34" s="13">
        <f>IF('[1]TCE - ANEXO III - Preencher'!H43="","",'[1]TCE - ANEXO III - Preencher'!H43)</f>
        <v>45017</v>
      </c>
      <c r="H34" s="14">
        <f>'[1]TCE - ANEXO III - Preencher'!I43</f>
        <v>21.86</v>
      </c>
      <c r="I34" s="14">
        <f>'[1]TCE - ANEXO III - Preencher'!J43</f>
        <v>174.88</v>
      </c>
      <c r="J34" s="14">
        <f>'[1]TCE - ANEXO III - Preencher'!K43</f>
        <v>0</v>
      </c>
      <c r="K34" s="15">
        <f>'[1]TCE - ANEXO III - Preencher'!L43</f>
        <v>297.66000000000003</v>
      </c>
      <c r="L34" s="15">
        <f>'[1]TCE - ANEXO III - Preencher'!M43</f>
        <v>0</v>
      </c>
      <c r="M34" s="15">
        <f t="shared" si="1"/>
        <v>297.66000000000003</v>
      </c>
      <c r="N34" s="15">
        <f>'[1]TCE - ANEXO III - Preencher'!O43</f>
        <v>1.64</v>
      </c>
      <c r="O34" s="15">
        <f>'[1]TCE - ANEXO III - Preencher'!P43</f>
        <v>0</v>
      </c>
      <c r="P34" s="16">
        <f t="shared" si="2"/>
        <v>1.64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496.04</v>
      </c>
    </row>
    <row r="35" spans="1:28" x14ac:dyDescent="0.2">
      <c r="A35" s="8">
        <f>IFERROR(VLOOKUP(B35,'[1]DADOS (OCULTAR)'!$Q$3:$S$133,3,0),"")</f>
        <v>10894988000729</v>
      </c>
      <c r="B35" s="9" t="str">
        <f>'[1]TCE - ANEXO III - Preencher'!C44</f>
        <v>UPAE CARUARU</v>
      </c>
      <c r="C35" s="10"/>
      <c r="D35" s="11" t="str">
        <f>'[1]TCE - ANEXO III - Preencher'!E44</f>
        <v>FABIANO DE PAIVA MEDEIROS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2252-75</v>
      </c>
      <c r="G35" s="13">
        <f>IF('[1]TCE - ANEXO III - Preencher'!H44="","",'[1]TCE - ANEXO III - Preencher'!H44)</f>
        <v>45017</v>
      </c>
      <c r="H35" s="14">
        <f>'[1]TCE - ANEXO III - Preencher'!I44</f>
        <v>71.599999999999994</v>
      </c>
      <c r="I35" s="14">
        <f>'[1]TCE - ANEXO III - Preencher'!J44</f>
        <v>572.78</v>
      </c>
      <c r="J35" s="14">
        <f>'[1]TCE - ANEXO III - Preencher'!K44</f>
        <v>0</v>
      </c>
      <c r="K35" s="15">
        <f>'[1]TCE - ANEXO III - Preencher'!L44</f>
        <v>297.66000000000003</v>
      </c>
      <c r="L35" s="15">
        <f>'[1]TCE - ANEXO III - Preencher'!M44</f>
        <v>0</v>
      </c>
      <c r="M35" s="15">
        <f t="shared" si="1"/>
        <v>297.66000000000003</v>
      </c>
      <c r="N35" s="15">
        <f>'[1]TCE - ANEXO III - Preencher'!O44</f>
        <v>1.64</v>
      </c>
      <c r="O35" s="15">
        <f>'[1]TCE - ANEXO III - Preencher'!P44</f>
        <v>0</v>
      </c>
      <c r="P35" s="16">
        <f t="shared" si="2"/>
        <v>1.64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943.68</v>
      </c>
    </row>
    <row r="36" spans="1:28" x14ac:dyDescent="0.2">
      <c r="A36" s="8">
        <f>IFERROR(VLOOKUP(B36,'[1]DADOS (OCULTAR)'!$Q$3:$S$133,3,0),"")</f>
        <v>10894988000729</v>
      </c>
      <c r="B36" s="9" t="str">
        <f>'[1]TCE - ANEXO III - Preencher'!C45</f>
        <v>UPAE CARUARU</v>
      </c>
      <c r="C36" s="10"/>
      <c r="D36" s="11" t="str">
        <f>'[1]TCE - ANEXO III - Preencher'!E45</f>
        <v>FABIO STEFFANO FLORENCIO LOPES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>
        <f>IF('[1]TCE - ANEXO III - Preencher'!H45="","",'[1]TCE - ANEXO III - Preencher'!H45)</f>
        <v>45017</v>
      </c>
      <c r="H36" s="14">
        <f>'[1]TCE - ANEXO III - Preencher'!I45</f>
        <v>27</v>
      </c>
      <c r="I36" s="14">
        <f>'[1]TCE - ANEXO III - Preencher'!J45</f>
        <v>215.97</v>
      </c>
      <c r="J36" s="14">
        <f>'[1]TCE - ANEXO III - Preencher'!K45</f>
        <v>0</v>
      </c>
      <c r="K36" s="15">
        <f>'[1]TCE - ANEXO III - Preencher'!L45</f>
        <v>297.66000000000003</v>
      </c>
      <c r="L36" s="15">
        <f>'[1]TCE - ANEXO III - Preencher'!M45</f>
        <v>0</v>
      </c>
      <c r="M36" s="15">
        <f t="shared" si="1"/>
        <v>297.66000000000003</v>
      </c>
      <c r="N36" s="15">
        <f>'[1]TCE - ANEXO III - Preencher'!O45</f>
        <v>13.16</v>
      </c>
      <c r="O36" s="15">
        <f>'[1]TCE - ANEXO III - Preencher'!P45</f>
        <v>0</v>
      </c>
      <c r="P36" s="16">
        <f t="shared" si="2"/>
        <v>13.16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553.79</v>
      </c>
    </row>
    <row r="37" spans="1:28" x14ac:dyDescent="0.2">
      <c r="A37" s="8">
        <f>IFERROR(VLOOKUP(B37,'[1]DADOS (OCULTAR)'!$Q$3:$S$133,3,0),"")</f>
        <v>10894988000729</v>
      </c>
      <c r="B37" s="9" t="str">
        <f>'[1]TCE - ANEXO III - Preencher'!C46</f>
        <v>UPAE CARUARU</v>
      </c>
      <c r="C37" s="10"/>
      <c r="D37" s="11" t="str">
        <f>'[1]TCE - ANEXO III - Preencher'!E46</f>
        <v>FELIPE LUIZ BANDEIRA DE MELO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9101-10</v>
      </c>
      <c r="G37" s="13">
        <f>IF('[1]TCE - ANEXO III - Preencher'!H46="","",'[1]TCE - ANEXO III - Preencher'!H46)</f>
        <v>45017</v>
      </c>
      <c r="H37" s="14">
        <f>'[1]TCE - ANEXO III - Preencher'!I46</f>
        <v>16.28</v>
      </c>
      <c r="I37" s="14">
        <f>'[1]TCE - ANEXO III - Preencher'!J46</f>
        <v>130.24</v>
      </c>
      <c r="J37" s="14">
        <f>'[1]TCE - ANEXO III - Preencher'!K46</f>
        <v>0</v>
      </c>
      <c r="K37" s="15">
        <f>'[1]TCE - ANEXO III - Preencher'!L46</f>
        <v>297.66000000000003</v>
      </c>
      <c r="L37" s="15">
        <f>'[1]TCE - ANEXO III - Preencher'!M46</f>
        <v>0</v>
      </c>
      <c r="M37" s="15">
        <f t="shared" si="1"/>
        <v>297.66000000000003</v>
      </c>
      <c r="N37" s="15">
        <f>'[1]TCE - ANEXO III - Preencher'!O46</f>
        <v>3.29</v>
      </c>
      <c r="O37" s="15">
        <f>'[1]TCE - ANEXO III - Preencher'!P46</f>
        <v>0</v>
      </c>
      <c r="P37" s="16">
        <f t="shared" si="2"/>
        <v>3.29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447.47000000000008</v>
      </c>
    </row>
    <row r="38" spans="1:28" x14ac:dyDescent="0.2">
      <c r="A38" s="8">
        <f>IFERROR(VLOOKUP(B38,'[1]DADOS (OCULTAR)'!$Q$3:$S$133,3,0),"")</f>
        <v>10894988000729</v>
      </c>
      <c r="B38" s="9" t="str">
        <f>'[1]TCE - ANEXO III - Preencher'!C47</f>
        <v>UPAE CARUARU</v>
      </c>
      <c r="C38" s="10"/>
      <c r="D38" s="11" t="str">
        <f>'[1]TCE - ANEXO III - Preencher'!E47</f>
        <v>FERNANDO JOSE DE LIMA BOTELHO JUNIOR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2252-75</v>
      </c>
      <c r="G38" s="13">
        <f>IF('[1]TCE - ANEXO III - Preencher'!H47="","",'[1]TCE - ANEXO III - Preencher'!H47)</f>
        <v>45017</v>
      </c>
      <c r="H38" s="14">
        <f>'[1]TCE - ANEXO III - Preencher'!I47</f>
        <v>31.22</v>
      </c>
      <c r="I38" s="14">
        <f>'[1]TCE - ANEXO III - Preencher'!J47</f>
        <v>249.79</v>
      </c>
      <c r="J38" s="14">
        <f>'[1]TCE - ANEXO III - Preencher'!K47</f>
        <v>0</v>
      </c>
      <c r="K38" s="15">
        <f>'[1]TCE - ANEXO III - Preencher'!L47</f>
        <v>297.66000000000003</v>
      </c>
      <c r="L38" s="15">
        <f>'[1]TCE - ANEXO III - Preencher'!M47</f>
        <v>0</v>
      </c>
      <c r="M38" s="15">
        <f t="shared" si="1"/>
        <v>297.66000000000003</v>
      </c>
      <c r="N38" s="15">
        <f>'[1]TCE - ANEXO III - Preencher'!O47</f>
        <v>1.64</v>
      </c>
      <c r="O38" s="15">
        <f>'[1]TCE - ANEXO III - Preencher'!P47</f>
        <v>0</v>
      </c>
      <c r="P38" s="16">
        <f t="shared" si="2"/>
        <v>1.64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580.31000000000006</v>
      </c>
    </row>
    <row r="39" spans="1:28" x14ac:dyDescent="0.2">
      <c r="A39" s="8">
        <f>IFERROR(VLOOKUP(B39,'[1]DADOS (OCULTAR)'!$Q$3:$S$133,3,0),"")</f>
        <v>10894988000729</v>
      </c>
      <c r="B39" s="9" t="str">
        <f>'[1]TCE - ANEXO III - Preencher'!C48</f>
        <v>UPAE CARUARU</v>
      </c>
      <c r="C39" s="10"/>
      <c r="D39" s="11" t="str">
        <f>'[1]TCE - ANEXO III - Preencher'!E48</f>
        <v>FLAVIO LAURENTINO DE SOUSA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2251-20</v>
      </c>
      <c r="G39" s="13">
        <f>IF('[1]TCE - ANEXO III - Preencher'!H48="","",'[1]TCE - ANEXO III - Preencher'!H48)</f>
        <v>45017</v>
      </c>
      <c r="H39" s="14">
        <f>'[1]TCE - ANEXO III - Preencher'!I48</f>
        <v>91.5</v>
      </c>
      <c r="I39" s="14">
        <f>'[1]TCE - ANEXO III - Preencher'!J48</f>
        <v>732.03</v>
      </c>
      <c r="J39" s="14">
        <f>'[1]TCE - ANEXO III - Preencher'!K48</f>
        <v>0</v>
      </c>
      <c r="K39" s="15">
        <f>'[1]TCE - ANEXO III - Preencher'!L48</f>
        <v>297.66000000000003</v>
      </c>
      <c r="L39" s="15">
        <f>'[1]TCE - ANEXO III - Preencher'!M48</f>
        <v>0</v>
      </c>
      <c r="M39" s="15">
        <f t="shared" si="1"/>
        <v>297.66000000000003</v>
      </c>
      <c r="N39" s="15">
        <f>'[1]TCE - ANEXO III - Preencher'!O48</f>
        <v>13.16</v>
      </c>
      <c r="O39" s="15">
        <f>'[1]TCE - ANEXO III - Preencher'!P48</f>
        <v>0</v>
      </c>
      <c r="P39" s="16">
        <f t="shared" si="2"/>
        <v>13.16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1134.3500000000001</v>
      </c>
    </row>
    <row r="40" spans="1:28" x14ac:dyDescent="0.2">
      <c r="A40" s="8">
        <f>IFERROR(VLOOKUP(B40,'[1]DADOS (OCULTAR)'!$Q$3:$S$133,3,0),"")</f>
        <v>10894988000729</v>
      </c>
      <c r="B40" s="9" t="str">
        <f>'[1]TCE - ANEXO III - Preencher'!C49</f>
        <v>UPAE CARUARU</v>
      </c>
      <c r="C40" s="10"/>
      <c r="D40" s="11" t="str">
        <f>'[1]TCE - ANEXO III - Preencher'!E49</f>
        <v>FRANCISCO DE ASSIS DE MELO JUNIOR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45017</v>
      </c>
      <c r="H40" s="14">
        <f>'[1]TCE - ANEXO III - Preencher'!I49</f>
        <v>16.05</v>
      </c>
      <c r="I40" s="14">
        <f>'[1]TCE - ANEXO III - Preencher'!J49</f>
        <v>128.4</v>
      </c>
      <c r="J40" s="14">
        <f>'[1]TCE - ANEXO III - Preencher'!K49</f>
        <v>0</v>
      </c>
      <c r="K40" s="15">
        <f>'[1]TCE - ANEXO III - Preencher'!L49</f>
        <v>297.66000000000003</v>
      </c>
      <c r="L40" s="15">
        <f>'[1]TCE - ANEXO III - Preencher'!M49</f>
        <v>0</v>
      </c>
      <c r="M40" s="15">
        <f t="shared" si="1"/>
        <v>297.66000000000003</v>
      </c>
      <c r="N40" s="15">
        <f>'[1]TCE - ANEXO III - Preencher'!O49</f>
        <v>13.16</v>
      </c>
      <c r="O40" s="15">
        <f>'[1]TCE - ANEXO III - Preencher'!P49</f>
        <v>0</v>
      </c>
      <c r="P40" s="16">
        <f t="shared" si="2"/>
        <v>13.16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455.27000000000004</v>
      </c>
    </row>
    <row r="41" spans="1:28" x14ac:dyDescent="0.2">
      <c r="A41" s="8">
        <f>IFERROR(VLOOKUP(B41,'[1]DADOS (OCULTAR)'!$Q$3:$S$133,3,0),"")</f>
        <v>10894988000729</v>
      </c>
      <c r="B41" s="9" t="str">
        <f>'[1]TCE - ANEXO III - Preencher'!C50</f>
        <v>UPAE CARUARU</v>
      </c>
      <c r="C41" s="10"/>
      <c r="D41" s="11" t="str">
        <f>'[1]TCE - ANEXO III - Preencher'!E50</f>
        <v>FRANK FERNANDES LIMA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2252-25</v>
      </c>
      <c r="G41" s="13">
        <f>IF('[1]TCE - ANEXO III - Preencher'!H50="","",'[1]TCE - ANEXO III - Preencher'!H50)</f>
        <v>45017</v>
      </c>
      <c r="H41" s="14">
        <f>'[1]TCE - ANEXO III - Preencher'!I50</f>
        <v>61.37</v>
      </c>
      <c r="I41" s="14">
        <f>'[1]TCE - ANEXO III - Preencher'!J50</f>
        <v>490.96</v>
      </c>
      <c r="J41" s="14">
        <f>'[1]TCE - ANEXO III - Preencher'!K50</f>
        <v>0</v>
      </c>
      <c r="K41" s="15">
        <f>'[1]TCE - ANEXO III - Preencher'!L50</f>
        <v>297.66000000000003</v>
      </c>
      <c r="L41" s="15">
        <f>'[1]TCE - ANEXO III - Preencher'!M50</f>
        <v>0</v>
      </c>
      <c r="M41" s="15">
        <f t="shared" si="1"/>
        <v>297.66000000000003</v>
      </c>
      <c r="N41" s="15">
        <f>'[1]TCE - ANEXO III - Preencher'!O50</f>
        <v>1.64</v>
      </c>
      <c r="O41" s="15">
        <f>'[1]TCE - ANEXO III - Preencher'!P50</f>
        <v>0</v>
      </c>
      <c r="P41" s="16">
        <f t="shared" si="2"/>
        <v>1.64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851.63</v>
      </c>
    </row>
    <row r="42" spans="1:28" x14ac:dyDescent="0.2">
      <c r="A42" s="8">
        <f>IFERROR(VLOOKUP(B42,'[1]DADOS (OCULTAR)'!$Q$3:$S$133,3,0),"")</f>
        <v>10894988000729</v>
      </c>
      <c r="B42" s="9" t="str">
        <f>'[1]TCE - ANEXO III - Preencher'!C51</f>
        <v>UPAE CARUARU</v>
      </c>
      <c r="C42" s="10"/>
      <c r="D42" s="11" t="str">
        <f>'[1]TCE - ANEXO III - Preencher'!E51</f>
        <v>GENILSON RUFINO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4141-05</v>
      </c>
      <c r="G42" s="13">
        <f>IF('[1]TCE - ANEXO III - Preencher'!H51="","",'[1]TCE - ANEXO III - Preencher'!H51)</f>
        <v>45017</v>
      </c>
      <c r="H42" s="14">
        <f>'[1]TCE - ANEXO III - Preencher'!I51</f>
        <v>17.559999999999999</v>
      </c>
      <c r="I42" s="14">
        <f>'[1]TCE - ANEXO III - Preencher'!J51</f>
        <v>140.52000000000001</v>
      </c>
      <c r="J42" s="14">
        <f>'[1]TCE - ANEXO III - Preencher'!K51</f>
        <v>0</v>
      </c>
      <c r="K42" s="15">
        <f>'[1]TCE - ANEXO III - Preencher'!L51</f>
        <v>297.66000000000003</v>
      </c>
      <c r="L42" s="15">
        <f>'[1]TCE - ANEXO III - Preencher'!M51</f>
        <v>0</v>
      </c>
      <c r="M42" s="15">
        <f t="shared" si="1"/>
        <v>297.66000000000003</v>
      </c>
      <c r="N42" s="15">
        <f>'[1]TCE - ANEXO III - Preencher'!O51</f>
        <v>13.16</v>
      </c>
      <c r="O42" s="15">
        <f>'[1]TCE - ANEXO III - Preencher'!P51</f>
        <v>0</v>
      </c>
      <c r="P42" s="16">
        <f t="shared" si="2"/>
        <v>13.16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468.90000000000003</v>
      </c>
    </row>
    <row r="43" spans="1:28" x14ac:dyDescent="0.2">
      <c r="A43" s="8">
        <f>IFERROR(VLOOKUP(B43,'[1]DADOS (OCULTAR)'!$Q$3:$S$133,3,0),"")</f>
        <v>10894988000729</v>
      </c>
      <c r="B43" s="9" t="str">
        <f>'[1]TCE - ANEXO III - Preencher'!C52</f>
        <v>UPAE CARUARU</v>
      </c>
      <c r="C43" s="10"/>
      <c r="D43" s="11" t="str">
        <f>'[1]TCE - ANEXO III - Preencher'!E52</f>
        <v>GESICA FERREIRA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45017</v>
      </c>
      <c r="H43" s="14">
        <f>'[1]TCE - ANEXO III - Preencher'!I52</f>
        <v>17.05</v>
      </c>
      <c r="I43" s="14">
        <f>'[1]TCE - ANEXO III - Preencher'!J52</f>
        <v>136.41999999999999</v>
      </c>
      <c r="J43" s="14">
        <f>'[1]TCE - ANEXO III - Preencher'!K52</f>
        <v>0</v>
      </c>
      <c r="K43" s="15">
        <f>'[1]TCE - ANEXO III - Preencher'!L52</f>
        <v>297.66000000000003</v>
      </c>
      <c r="L43" s="15">
        <f>'[1]TCE - ANEXO III - Preencher'!M52</f>
        <v>0</v>
      </c>
      <c r="M43" s="15">
        <f t="shared" si="1"/>
        <v>297.66000000000003</v>
      </c>
      <c r="N43" s="15">
        <f>'[1]TCE - ANEXO III - Preencher'!O52</f>
        <v>1.64</v>
      </c>
      <c r="O43" s="15">
        <f>'[1]TCE - ANEXO III - Preencher'!P52</f>
        <v>0</v>
      </c>
      <c r="P43" s="16">
        <f t="shared" si="2"/>
        <v>1.64</v>
      </c>
      <c r="Q43" s="15">
        <f>'[1]TCE - ANEXO III - Preencher'!R52</f>
        <v>360</v>
      </c>
      <c r="R43" s="15">
        <f>'[1]TCE - ANEXO III - Preencher'!S52</f>
        <v>102.32</v>
      </c>
      <c r="S43" s="16">
        <f t="shared" si="3"/>
        <v>257.68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710.45</v>
      </c>
    </row>
    <row r="44" spans="1:28" x14ac:dyDescent="0.2">
      <c r="A44" s="8">
        <f>IFERROR(VLOOKUP(B44,'[1]DADOS (OCULTAR)'!$Q$3:$S$133,3,0),"")</f>
        <v>10894988000729</v>
      </c>
      <c r="B44" s="9" t="str">
        <f>'[1]TCE - ANEXO III - Preencher'!C53</f>
        <v>UPAE CARUARU</v>
      </c>
      <c r="C44" s="10"/>
      <c r="D44" s="11" t="str">
        <f>'[1]TCE - ANEXO III - Preencher'!E53</f>
        <v>GILSON CAVALCANTI TOME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5173-30</v>
      </c>
      <c r="G44" s="13">
        <f>IF('[1]TCE - ANEXO III - Preencher'!H53="","",'[1]TCE - ANEXO III - Preencher'!H53)</f>
        <v>45017</v>
      </c>
      <c r="H44" s="14">
        <f>'[1]TCE - ANEXO III - Preencher'!I53</f>
        <v>16.29</v>
      </c>
      <c r="I44" s="14">
        <f>'[1]TCE - ANEXO III - Preencher'!J53</f>
        <v>130.32</v>
      </c>
      <c r="J44" s="14">
        <f>'[1]TCE - ANEXO III - Preencher'!K53</f>
        <v>0</v>
      </c>
      <c r="K44" s="15">
        <f>'[1]TCE - ANEXO III - Preencher'!L53</f>
        <v>297.66000000000003</v>
      </c>
      <c r="L44" s="15">
        <f>'[1]TCE - ANEXO III - Preencher'!M53</f>
        <v>0</v>
      </c>
      <c r="M44" s="15">
        <f t="shared" si="1"/>
        <v>297.66000000000003</v>
      </c>
      <c r="N44" s="15">
        <f>'[1]TCE - ANEXO III - Preencher'!O53</f>
        <v>1.64</v>
      </c>
      <c r="O44" s="15">
        <f>'[1]TCE - ANEXO III - Preencher'!P53</f>
        <v>0</v>
      </c>
      <c r="P44" s="16">
        <f t="shared" si="2"/>
        <v>1.64</v>
      </c>
      <c r="Q44" s="15">
        <f>'[1]TCE - ANEXO III - Preencher'!R53</f>
        <v>180</v>
      </c>
      <c r="R44" s="15">
        <f>'[1]TCE - ANEXO III - Preencher'!S53</f>
        <v>82.12</v>
      </c>
      <c r="S44" s="16">
        <f t="shared" si="3"/>
        <v>97.88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543.79</v>
      </c>
    </row>
    <row r="45" spans="1:28" x14ac:dyDescent="0.2">
      <c r="A45" s="8">
        <f>IFERROR(VLOOKUP(B45,'[1]DADOS (OCULTAR)'!$Q$3:$S$133,3,0),"")</f>
        <v>10894988000729</v>
      </c>
      <c r="B45" s="9" t="str">
        <f>'[1]TCE - ANEXO III - Preencher'!C54</f>
        <v>UPAE CARUARU</v>
      </c>
      <c r="C45" s="10"/>
      <c r="D45" s="11" t="str">
        <f>'[1]TCE - ANEXO III - Preencher'!E54</f>
        <v>GISLANE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45017</v>
      </c>
      <c r="H45" s="14">
        <f>'[1]TCE - ANEXO III - Preencher'!I54</f>
        <v>17.82</v>
      </c>
      <c r="I45" s="14">
        <f>'[1]TCE - ANEXO III - Preencher'!J54</f>
        <v>142.56</v>
      </c>
      <c r="J45" s="14">
        <f>'[1]TCE - ANEXO III - Preencher'!K54</f>
        <v>0</v>
      </c>
      <c r="K45" s="15">
        <f>'[1]TCE - ANEXO III - Preencher'!L54</f>
        <v>297.66000000000003</v>
      </c>
      <c r="L45" s="15">
        <f>'[1]TCE - ANEXO III - Preencher'!M54</f>
        <v>0</v>
      </c>
      <c r="M45" s="15">
        <f t="shared" si="1"/>
        <v>297.66000000000003</v>
      </c>
      <c r="N45" s="15">
        <f>'[1]TCE - ANEXO III - Preencher'!O54</f>
        <v>1.64</v>
      </c>
      <c r="O45" s="15">
        <f>'[1]TCE - ANEXO III - Preencher'!P54</f>
        <v>0</v>
      </c>
      <c r="P45" s="16">
        <f t="shared" si="2"/>
        <v>1.64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459.68</v>
      </c>
    </row>
    <row r="46" spans="1:28" x14ac:dyDescent="0.2">
      <c r="A46" s="8">
        <f>IFERROR(VLOOKUP(B46,'[1]DADOS (OCULTAR)'!$Q$3:$S$133,3,0),"")</f>
        <v>10894988000729</v>
      </c>
      <c r="B46" s="9" t="str">
        <f>'[1]TCE - ANEXO III - Preencher'!C55</f>
        <v>UPAE CARUARU</v>
      </c>
      <c r="C46" s="10"/>
      <c r="D46" s="11" t="str">
        <f>'[1]TCE - ANEXO III - Preencher'!E55</f>
        <v>GIZELLI VITORIA DA SILVA MENDES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45017</v>
      </c>
      <c r="H46" s="14">
        <f>'[1]TCE - ANEXO III - Preencher'!I55</f>
        <v>17.05</v>
      </c>
      <c r="I46" s="14">
        <f>'[1]TCE - ANEXO III - Preencher'!J55</f>
        <v>136.41999999999999</v>
      </c>
      <c r="J46" s="14">
        <f>'[1]TCE - ANEXO III - Preencher'!K55</f>
        <v>0</v>
      </c>
      <c r="K46" s="15">
        <f>'[1]TCE - ANEXO III - Preencher'!L55</f>
        <v>297.66000000000003</v>
      </c>
      <c r="L46" s="15">
        <f>'[1]TCE - ANEXO III - Preencher'!M55</f>
        <v>0</v>
      </c>
      <c r="M46" s="15">
        <f t="shared" si="1"/>
        <v>297.66000000000003</v>
      </c>
      <c r="N46" s="15">
        <f>'[1]TCE - ANEXO III - Preencher'!O55</f>
        <v>1.64</v>
      </c>
      <c r="O46" s="15">
        <f>'[1]TCE - ANEXO III - Preencher'!P55</f>
        <v>0</v>
      </c>
      <c r="P46" s="16">
        <f t="shared" si="2"/>
        <v>1.64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452.77</v>
      </c>
    </row>
    <row r="47" spans="1:28" x14ac:dyDescent="0.2">
      <c r="A47" s="8">
        <f>IFERROR(VLOOKUP(B47,'[1]DADOS (OCULTAR)'!$Q$3:$S$133,3,0),"")</f>
        <v>10894988000729</v>
      </c>
      <c r="B47" s="9" t="str">
        <f>'[1]TCE - ANEXO III - Preencher'!C56</f>
        <v>UPAE CARUARU</v>
      </c>
      <c r="C47" s="10"/>
      <c r="D47" s="11" t="str">
        <f>'[1]TCE - ANEXO III - Preencher'!E56</f>
        <v>GLAUCE DO NASCIMENTO MONTEIRO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4101-05</v>
      </c>
      <c r="G47" s="13">
        <f>IF('[1]TCE - ANEXO III - Preencher'!H56="","",'[1]TCE - ANEXO III - Preencher'!H56)</f>
        <v>45017</v>
      </c>
      <c r="H47" s="14">
        <f>'[1]TCE - ANEXO III - Preencher'!I56</f>
        <v>39.11</v>
      </c>
      <c r="I47" s="14">
        <f>'[1]TCE - ANEXO III - Preencher'!J56</f>
        <v>312.85000000000002</v>
      </c>
      <c r="J47" s="14">
        <f>'[1]TCE - ANEXO III - Preencher'!K56</f>
        <v>0</v>
      </c>
      <c r="K47" s="15">
        <f>'[1]TCE - ANEXO III - Preencher'!L56</f>
        <v>297.66000000000003</v>
      </c>
      <c r="L47" s="15">
        <f>'[1]TCE - ANEXO III - Preencher'!M56</f>
        <v>0</v>
      </c>
      <c r="M47" s="15">
        <f t="shared" si="1"/>
        <v>297.66000000000003</v>
      </c>
      <c r="N47" s="15">
        <f>'[1]TCE - ANEXO III - Preencher'!O56</f>
        <v>1.64</v>
      </c>
      <c r="O47" s="15">
        <f>'[1]TCE - ANEXO III - Preencher'!P56</f>
        <v>0</v>
      </c>
      <c r="P47" s="16">
        <f t="shared" si="2"/>
        <v>1.64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651.2600000000001</v>
      </c>
    </row>
    <row r="48" spans="1:28" x14ac:dyDescent="0.2">
      <c r="A48" s="8">
        <f>IFERROR(VLOOKUP(B48,'[1]DADOS (OCULTAR)'!$Q$3:$S$133,3,0),"")</f>
        <v>10894988000729</v>
      </c>
      <c r="B48" s="9" t="str">
        <f>'[1]TCE - ANEXO III - Preencher'!C57</f>
        <v>UPAE CARUARU</v>
      </c>
      <c r="C48" s="10"/>
      <c r="D48" s="11" t="str">
        <f>'[1]TCE - ANEXO III - Preencher'!E57</f>
        <v>GLEYSON RAFAEL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45017</v>
      </c>
      <c r="H48" s="14">
        <f>'[1]TCE - ANEXO III - Preencher'!I57</f>
        <v>17.82</v>
      </c>
      <c r="I48" s="14">
        <f>'[1]TCE - ANEXO III - Preencher'!J57</f>
        <v>142.56</v>
      </c>
      <c r="J48" s="14">
        <f>'[1]TCE - ANEXO III - Preencher'!K57</f>
        <v>0</v>
      </c>
      <c r="K48" s="15">
        <f>'[1]TCE - ANEXO III - Preencher'!L57</f>
        <v>297.67</v>
      </c>
      <c r="L48" s="15">
        <f>'[1]TCE - ANEXO III - Preencher'!M57</f>
        <v>0</v>
      </c>
      <c r="M48" s="15">
        <f t="shared" si="1"/>
        <v>297.67</v>
      </c>
      <c r="N48" s="15">
        <f>'[1]TCE - ANEXO III - Preencher'!O57</f>
        <v>1.64</v>
      </c>
      <c r="O48" s="15">
        <f>'[1]TCE - ANEXO III - Preencher'!P57</f>
        <v>0</v>
      </c>
      <c r="P48" s="16">
        <f t="shared" si="2"/>
        <v>1.64</v>
      </c>
      <c r="Q48" s="15">
        <f>'[1]TCE - ANEXO III - Preencher'!R57</f>
        <v>342</v>
      </c>
      <c r="R48" s="15">
        <f>'[1]TCE - ANEXO III - Preencher'!S57</f>
        <v>88.25</v>
      </c>
      <c r="S48" s="16">
        <f t="shared" si="3"/>
        <v>253.75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713.44</v>
      </c>
    </row>
    <row r="49" spans="1:28" x14ac:dyDescent="0.2">
      <c r="A49" s="8">
        <f>IFERROR(VLOOKUP(B49,'[1]DADOS (OCULTAR)'!$Q$3:$S$133,3,0),"")</f>
        <v>10894988000729</v>
      </c>
      <c r="B49" s="9" t="str">
        <f>'[1]TCE - ANEXO III - Preencher'!C58</f>
        <v>UPAE CARUARU</v>
      </c>
      <c r="C49" s="10"/>
      <c r="D49" s="11" t="str">
        <f>'[1]TCE - ANEXO III - Preencher'!E58</f>
        <v>GRAZIELY MARIA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3516-05</v>
      </c>
      <c r="G49" s="13">
        <f>IF('[1]TCE - ANEXO III - Preencher'!H58="","",'[1]TCE - ANEXO III - Preencher'!H58)</f>
        <v>45017</v>
      </c>
      <c r="H49" s="14">
        <f>'[1]TCE - ANEXO III - Preencher'!I58</f>
        <v>18.59</v>
      </c>
      <c r="I49" s="14">
        <f>'[1]TCE - ANEXO III - Preencher'!J58</f>
        <v>148.72</v>
      </c>
      <c r="J49" s="14">
        <f>'[1]TCE - ANEXO III - Preencher'!K58</f>
        <v>0</v>
      </c>
      <c r="K49" s="15">
        <f>'[1]TCE - ANEXO III - Preencher'!L58</f>
        <v>297.67</v>
      </c>
      <c r="L49" s="15">
        <f>'[1]TCE - ANEXO III - Preencher'!M58</f>
        <v>0</v>
      </c>
      <c r="M49" s="15">
        <f t="shared" si="1"/>
        <v>297.67</v>
      </c>
      <c r="N49" s="15">
        <f>'[1]TCE - ANEXO III - Preencher'!O58</f>
        <v>1.64</v>
      </c>
      <c r="O49" s="15">
        <f>'[1]TCE - ANEXO III - Preencher'!P58</f>
        <v>0</v>
      </c>
      <c r="P49" s="16">
        <f t="shared" si="2"/>
        <v>1.64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466.62</v>
      </c>
    </row>
    <row r="50" spans="1:28" x14ac:dyDescent="0.2">
      <c r="A50" s="8">
        <f>IFERROR(VLOOKUP(B50,'[1]DADOS (OCULTAR)'!$Q$3:$S$133,3,0),"")</f>
        <v>10894988000729</v>
      </c>
      <c r="B50" s="9" t="str">
        <f>'[1]TCE - ANEXO III - Preencher'!C59</f>
        <v>UPAE CARUARU</v>
      </c>
      <c r="C50" s="10"/>
      <c r="D50" s="11" t="str">
        <f>'[1]TCE - ANEXO III - Preencher'!E59</f>
        <v>HEITOR DA SILVEIRA  ALVES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45017</v>
      </c>
      <c r="H50" s="14">
        <f>'[1]TCE - ANEXO III - Preencher'!I59</f>
        <v>17.32</v>
      </c>
      <c r="I50" s="14">
        <f>'[1]TCE - ANEXO III - Preencher'!J59</f>
        <v>138.55000000000001</v>
      </c>
      <c r="J50" s="14">
        <f>'[1]TCE - ANEXO III - Preencher'!K59</f>
        <v>0</v>
      </c>
      <c r="K50" s="15">
        <f>'[1]TCE - ANEXO III - Preencher'!L59</f>
        <v>297.67</v>
      </c>
      <c r="L50" s="15">
        <f>'[1]TCE - ANEXO III - Preencher'!M59</f>
        <v>0</v>
      </c>
      <c r="M50" s="15">
        <f t="shared" si="1"/>
        <v>297.67</v>
      </c>
      <c r="N50" s="15">
        <f>'[1]TCE - ANEXO III - Preencher'!O59</f>
        <v>1.64</v>
      </c>
      <c r="O50" s="15">
        <f>'[1]TCE - ANEXO III - Preencher'!P59</f>
        <v>0</v>
      </c>
      <c r="P50" s="16">
        <f t="shared" si="2"/>
        <v>1.64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455.18</v>
      </c>
    </row>
    <row r="51" spans="1:28" x14ac:dyDescent="0.2">
      <c r="A51" s="8">
        <f>IFERROR(VLOOKUP(B51,'[1]DADOS (OCULTAR)'!$Q$3:$S$133,3,0),"")</f>
        <v>10894988000729</v>
      </c>
      <c r="B51" s="9" t="str">
        <f>'[1]TCE - ANEXO III - Preencher'!C60</f>
        <v>UPAE CARUARU</v>
      </c>
      <c r="C51" s="10"/>
      <c r="D51" s="11" t="str">
        <f>'[1]TCE - ANEXO III - Preencher'!E60</f>
        <v>HINAYARA SANTOS RODRIGUES LIBERATO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45017</v>
      </c>
      <c r="H51" s="14">
        <f>'[1]TCE - ANEXO III - Preencher'!I60</f>
        <v>23.31</v>
      </c>
      <c r="I51" s="14">
        <f>'[1]TCE - ANEXO III - Preencher'!J60</f>
        <v>186.51</v>
      </c>
      <c r="J51" s="14">
        <f>'[1]TCE - ANEXO III - Preencher'!K60</f>
        <v>0</v>
      </c>
      <c r="K51" s="15">
        <f>'[1]TCE - ANEXO III - Preencher'!L60</f>
        <v>297.67</v>
      </c>
      <c r="L51" s="15">
        <f>'[1]TCE - ANEXO III - Preencher'!M60</f>
        <v>0</v>
      </c>
      <c r="M51" s="15">
        <f t="shared" si="1"/>
        <v>297.67</v>
      </c>
      <c r="N51" s="15">
        <f>'[1]TCE - ANEXO III - Preencher'!O60</f>
        <v>1.64</v>
      </c>
      <c r="O51" s="15">
        <f>'[1]TCE - ANEXO III - Preencher'!P60</f>
        <v>0</v>
      </c>
      <c r="P51" s="16">
        <f t="shared" si="2"/>
        <v>1.64</v>
      </c>
      <c r="Q51" s="15">
        <f>'[1]TCE - ANEXO III - Preencher'!R60</f>
        <v>270</v>
      </c>
      <c r="R51" s="15">
        <f>'[1]TCE - ANEXO III - Preencher'!S60</f>
        <v>78.44</v>
      </c>
      <c r="S51" s="16">
        <f t="shared" si="3"/>
        <v>191.56</v>
      </c>
      <c r="T51" s="15">
        <f>'[1]TCE - ANEXO III - Preencher'!U60</f>
        <v>77.569999999999993</v>
      </c>
      <c r="U51" s="15">
        <f>'[1]TCE - ANEXO III - Preencher'!V60</f>
        <v>0</v>
      </c>
      <c r="V51" s="16">
        <f t="shared" si="4"/>
        <v>77.569999999999993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778.26</v>
      </c>
    </row>
    <row r="52" spans="1:28" x14ac:dyDescent="0.2">
      <c r="A52" s="8">
        <f>IFERROR(VLOOKUP(B52,'[1]DADOS (OCULTAR)'!$Q$3:$S$133,3,0),"")</f>
        <v>10894988000729</v>
      </c>
      <c r="B52" s="9" t="str">
        <f>'[1]TCE - ANEXO III - Preencher'!C61</f>
        <v>UPAE CARUARU</v>
      </c>
      <c r="C52" s="10"/>
      <c r="D52" s="11" t="str">
        <f>'[1]TCE - ANEXO III - Preencher'!E61</f>
        <v>HUDE LUCENA GONCALVES DIAS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>
        <f>IF('[1]TCE - ANEXO III - Preencher'!H61="","",'[1]TCE - ANEXO III - Preencher'!H61)</f>
        <v>45017</v>
      </c>
      <c r="H52" s="14">
        <f>'[1]TCE - ANEXO III - Preencher'!I61</f>
        <v>61.36</v>
      </c>
      <c r="I52" s="14">
        <f>'[1]TCE - ANEXO III - Preencher'!J61</f>
        <v>490.91</v>
      </c>
      <c r="J52" s="14">
        <f>'[1]TCE - ANEXO III - Preencher'!K61</f>
        <v>0</v>
      </c>
      <c r="K52" s="15">
        <f>'[1]TCE - ANEXO III - Preencher'!L61</f>
        <v>297.67</v>
      </c>
      <c r="L52" s="15">
        <f>'[1]TCE - ANEXO III - Preencher'!M61</f>
        <v>0</v>
      </c>
      <c r="M52" s="15">
        <f t="shared" si="1"/>
        <v>297.67</v>
      </c>
      <c r="N52" s="15">
        <f>'[1]TCE - ANEXO III - Preencher'!O61</f>
        <v>1.64</v>
      </c>
      <c r="O52" s="15">
        <f>'[1]TCE - ANEXO III - Preencher'!P61</f>
        <v>0</v>
      </c>
      <c r="P52" s="16">
        <f t="shared" si="2"/>
        <v>1.64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851.58</v>
      </c>
    </row>
    <row r="53" spans="1:28" x14ac:dyDescent="0.2">
      <c r="A53" s="8">
        <f>IFERROR(VLOOKUP(B53,'[1]DADOS (OCULTAR)'!$Q$3:$S$133,3,0),"")</f>
        <v>10894988000729</v>
      </c>
      <c r="B53" s="9" t="str">
        <f>'[1]TCE - ANEXO III - Preencher'!C62</f>
        <v>UPAE CARUARU</v>
      </c>
      <c r="C53" s="10"/>
      <c r="D53" s="11" t="str">
        <f>'[1]TCE - ANEXO III - Preencher'!E62</f>
        <v>IADNA CRISTINA BEZERRA FRANCA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45017</v>
      </c>
      <c r="H53" s="14">
        <f>'[1]TCE - ANEXO III - Preencher'!I62</f>
        <v>15.62</v>
      </c>
      <c r="I53" s="14">
        <f>'[1]TCE - ANEXO III - Preencher'!J62</f>
        <v>124.99</v>
      </c>
      <c r="J53" s="14">
        <f>'[1]TCE - ANEXO III - Preencher'!K62</f>
        <v>0</v>
      </c>
      <c r="K53" s="15">
        <f>'[1]TCE - ANEXO III - Preencher'!L62</f>
        <v>297.67</v>
      </c>
      <c r="L53" s="15">
        <f>'[1]TCE - ANEXO III - Preencher'!M62</f>
        <v>0</v>
      </c>
      <c r="M53" s="15">
        <f t="shared" si="1"/>
        <v>297.67</v>
      </c>
      <c r="N53" s="15">
        <f>'[1]TCE - ANEXO III - Preencher'!O62</f>
        <v>13.16</v>
      </c>
      <c r="O53" s="15">
        <f>'[1]TCE - ANEXO III - Preencher'!P62</f>
        <v>0</v>
      </c>
      <c r="P53" s="16">
        <f t="shared" si="2"/>
        <v>13.16</v>
      </c>
      <c r="Q53" s="15">
        <f>'[1]TCE - ANEXO III - Preencher'!R62</f>
        <v>180</v>
      </c>
      <c r="R53" s="15">
        <f>'[1]TCE - ANEXO III - Preencher'!S62</f>
        <v>78.12</v>
      </c>
      <c r="S53" s="16">
        <f t="shared" si="3"/>
        <v>101.88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553.31999999999994</v>
      </c>
    </row>
    <row r="54" spans="1:28" x14ac:dyDescent="0.2">
      <c r="A54" s="8">
        <f>IFERROR(VLOOKUP(B54,'[1]DADOS (OCULTAR)'!$Q$3:$S$133,3,0),"")</f>
        <v>10894988000729</v>
      </c>
      <c r="B54" s="9" t="str">
        <f>'[1]TCE - ANEXO III - Preencher'!C63</f>
        <v>UPAE CARUARU</v>
      </c>
      <c r="C54" s="10"/>
      <c r="D54" s="11" t="str">
        <f>'[1]TCE - ANEXO III - Preencher'!E63</f>
        <v>IGOR EDUARDO DE OLIVEIRA SOUZA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2252-75</v>
      </c>
      <c r="G54" s="13">
        <f>IF('[1]TCE - ANEXO III - Preencher'!H63="","",'[1]TCE - ANEXO III - Preencher'!H63)</f>
        <v>45017</v>
      </c>
      <c r="H54" s="14">
        <f>'[1]TCE - ANEXO III - Preencher'!I63</f>
        <v>162.96</v>
      </c>
      <c r="I54" s="14">
        <f>'[1]TCE - ANEXO III - Preencher'!J63</f>
        <v>1303.71</v>
      </c>
      <c r="J54" s="14">
        <f>'[1]TCE - ANEXO III - Preencher'!K63</f>
        <v>0</v>
      </c>
      <c r="K54" s="15">
        <f>'[1]TCE - ANEXO III - Preencher'!L63</f>
        <v>297.67</v>
      </c>
      <c r="L54" s="15">
        <f>'[1]TCE - ANEXO III - Preencher'!M63</f>
        <v>0</v>
      </c>
      <c r="M54" s="15">
        <f t="shared" si="1"/>
        <v>297.67</v>
      </c>
      <c r="N54" s="15">
        <f>'[1]TCE - ANEXO III - Preencher'!O63</f>
        <v>1.64</v>
      </c>
      <c r="O54" s="15">
        <f>'[1]TCE - ANEXO III - Preencher'!P63</f>
        <v>0</v>
      </c>
      <c r="P54" s="16">
        <f t="shared" si="2"/>
        <v>1.64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1765.9800000000002</v>
      </c>
    </row>
    <row r="55" spans="1:28" x14ac:dyDescent="0.2">
      <c r="A55" s="8">
        <f>IFERROR(VLOOKUP(B55,'[1]DADOS (OCULTAR)'!$Q$3:$S$133,3,0),"")</f>
        <v>10894988000729</v>
      </c>
      <c r="B55" s="9" t="str">
        <f>'[1]TCE - ANEXO III - Preencher'!C64</f>
        <v>UPAE CARUARU</v>
      </c>
      <c r="C55" s="10"/>
      <c r="D55" s="11" t="str">
        <f>'[1]TCE - ANEXO III - Preencher'!E64</f>
        <v>ISABELLA NAYARA SANTOS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45017</v>
      </c>
      <c r="H55" s="14">
        <f>'[1]TCE - ANEXO III - Preencher'!I64</f>
        <v>47.69</v>
      </c>
      <c r="I55" s="14">
        <f>'[1]TCE - ANEXO III - Preencher'!J64</f>
        <v>381.49</v>
      </c>
      <c r="J55" s="14">
        <f>'[1]TCE - ANEXO III - Preencher'!K64</f>
        <v>0</v>
      </c>
      <c r="K55" s="15">
        <f>'[1]TCE - ANEXO III - Preencher'!L64</f>
        <v>297.67</v>
      </c>
      <c r="L55" s="15">
        <f>'[1]TCE - ANEXO III - Preencher'!M64</f>
        <v>0</v>
      </c>
      <c r="M55" s="15">
        <f t="shared" si="1"/>
        <v>297.67</v>
      </c>
      <c r="N55" s="15">
        <f>'[1]TCE - ANEXO III - Preencher'!O64</f>
        <v>13.16</v>
      </c>
      <c r="O55" s="15">
        <f>'[1]TCE - ANEXO III - Preencher'!P64</f>
        <v>0</v>
      </c>
      <c r="P55" s="16">
        <f t="shared" si="2"/>
        <v>13.16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740.01</v>
      </c>
    </row>
    <row r="56" spans="1:28" x14ac:dyDescent="0.2">
      <c r="A56" s="8">
        <f>IFERROR(VLOOKUP(B56,'[1]DADOS (OCULTAR)'!$Q$3:$S$133,3,0),"")</f>
        <v>10894988000729</v>
      </c>
      <c r="B56" s="9" t="str">
        <f>'[1]TCE - ANEXO III - Preencher'!C65</f>
        <v>UPAE CARUARU</v>
      </c>
      <c r="C56" s="10"/>
      <c r="D56" s="11" t="str">
        <f>'[1]TCE - ANEXO III - Preencher'!E65</f>
        <v>JANAINA DA SILVA ALVES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45017</v>
      </c>
      <c r="H56" s="14">
        <f>'[1]TCE - ANEXO III - Preencher'!I65</f>
        <v>15.62</v>
      </c>
      <c r="I56" s="14">
        <f>'[1]TCE - ANEXO III - Preencher'!J65</f>
        <v>124.99</v>
      </c>
      <c r="J56" s="14">
        <f>'[1]TCE - ANEXO III - Preencher'!K65</f>
        <v>0</v>
      </c>
      <c r="K56" s="15">
        <f>'[1]TCE - ANEXO III - Preencher'!L65</f>
        <v>297.67</v>
      </c>
      <c r="L56" s="15">
        <f>'[1]TCE - ANEXO III - Preencher'!M65</f>
        <v>0</v>
      </c>
      <c r="M56" s="15">
        <f t="shared" si="1"/>
        <v>297.67</v>
      </c>
      <c r="N56" s="15">
        <f>'[1]TCE - ANEXO III - Preencher'!O65</f>
        <v>1.64</v>
      </c>
      <c r="O56" s="15">
        <f>'[1]TCE - ANEXO III - Preencher'!P65</f>
        <v>0</v>
      </c>
      <c r="P56" s="16">
        <f t="shared" si="2"/>
        <v>1.64</v>
      </c>
      <c r="Q56" s="15">
        <f>'[1]TCE - ANEXO III - Preencher'!R65</f>
        <v>360</v>
      </c>
      <c r="R56" s="15">
        <f>'[1]TCE - ANEXO III - Preencher'!S65</f>
        <v>78.12</v>
      </c>
      <c r="S56" s="16">
        <f t="shared" si="3"/>
        <v>281.88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721.8</v>
      </c>
    </row>
    <row r="57" spans="1:28" x14ac:dyDescent="0.2">
      <c r="A57" s="8">
        <f>IFERROR(VLOOKUP(B57,'[1]DADOS (OCULTAR)'!$Q$3:$S$133,3,0),"")</f>
        <v>10894988000729</v>
      </c>
      <c r="B57" s="9" t="str">
        <f>'[1]TCE - ANEXO III - Preencher'!C66</f>
        <v>UPAE CARUARU</v>
      </c>
      <c r="C57" s="10"/>
      <c r="D57" s="11" t="str">
        <f>'[1]TCE - ANEXO III - Preencher'!E66</f>
        <v>JAQUELINE IZABEL TORRES FIGUEIRA DE OLIVEIRA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4101-05</v>
      </c>
      <c r="G57" s="13">
        <f>IF('[1]TCE - ANEXO III - Preencher'!H66="","",'[1]TCE - ANEXO III - Preencher'!H66)</f>
        <v>45017</v>
      </c>
      <c r="H57" s="14">
        <f>'[1]TCE - ANEXO III - Preencher'!I66</f>
        <v>80.040000000000006</v>
      </c>
      <c r="I57" s="14">
        <f>'[1]TCE - ANEXO III - Preencher'!J66</f>
        <v>640.30999999999995</v>
      </c>
      <c r="J57" s="14">
        <f>'[1]TCE - ANEXO III - Preencher'!K66</f>
        <v>0</v>
      </c>
      <c r="K57" s="15">
        <f>'[1]TCE - ANEXO III - Preencher'!L66</f>
        <v>297.67</v>
      </c>
      <c r="L57" s="15">
        <f>'[1]TCE - ANEXO III - Preencher'!M66</f>
        <v>0</v>
      </c>
      <c r="M57" s="15">
        <f t="shared" si="1"/>
        <v>297.67</v>
      </c>
      <c r="N57" s="15">
        <f>'[1]TCE - ANEXO III - Preencher'!O66</f>
        <v>1.64</v>
      </c>
      <c r="O57" s="15">
        <f>'[1]TCE - ANEXO III - Preencher'!P66</f>
        <v>0</v>
      </c>
      <c r="P57" s="16">
        <f t="shared" si="2"/>
        <v>1.64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1019.66</v>
      </c>
    </row>
    <row r="58" spans="1:28" x14ac:dyDescent="0.2">
      <c r="A58" s="8">
        <f>IFERROR(VLOOKUP(B58,'[1]DADOS (OCULTAR)'!$Q$3:$S$133,3,0),"")</f>
        <v>10894988000729</v>
      </c>
      <c r="B58" s="9" t="str">
        <f>'[1]TCE - ANEXO III - Preencher'!C67</f>
        <v>UPAE CARUARU</v>
      </c>
      <c r="C58" s="10"/>
      <c r="D58" s="11" t="str">
        <f>'[1]TCE - ANEXO III - Preencher'!E67</f>
        <v>JESSICA MILENA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3222-25</v>
      </c>
      <c r="G58" s="13">
        <f>IF('[1]TCE - ANEXO III - Preencher'!H67="","",'[1]TCE - ANEXO III - Preencher'!H67)</f>
        <v>45017</v>
      </c>
      <c r="H58" s="14">
        <f>'[1]TCE - ANEXO III - Preencher'!I67</f>
        <v>20.16</v>
      </c>
      <c r="I58" s="14">
        <f>'[1]TCE - ANEXO III - Preencher'!J67</f>
        <v>161.25</v>
      </c>
      <c r="J58" s="14">
        <f>'[1]TCE - ANEXO III - Preencher'!K67</f>
        <v>0</v>
      </c>
      <c r="K58" s="15">
        <f>'[1]TCE - ANEXO III - Preencher'!L67</f>
        <v>297.67</v>
      </c>
      <c r="L58" s="15">
        <f>'[1]TCE - ANEXO III - Preencher'!M67</f>
        <v>0</v>
      </c>
      <c r="M58" s="15">
        <f t="shared" si="1"/>
        <v>297.67</v>
      </c>
      <c r="N58" s="15">
        <f>'[1]TCE - ANEXO III - Preencher'!O67</f>
        <v>1.64</v>
      </c>
      <c r="O58" s="15">
        <f>'[1]TCE - ANEXO III - Preencher'!P67</f>
        <v>0</v>
      </c>
      <c r="P58" s="16">
        <f t="shared" si="2"/>
        <v>1.64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480.72</v>
      </c>
    </row>
    <row r="59" spans="1:28" x14ac:dyDescent="0.2">
      <c r="A59" s="8">
        <f>IFERROR(VLOOKUP(B59,'[1]DADOS (OCULTAR)'!$Q$3:$S$133,3,0),"")</f>
        <v>10894988000729</v>
      </c>
      <c r="B59" s="9" t="str">
        <f>'[1]TCE - ANEXO III - Preencher'!C68</f>
        <v>UPAE CARUARU</v>
      </c>
      <c r="C59" s="10"/>
      <c r="D59" s="11" t="str">
        <f>'[1]TCE - ANEXO III - Preencher'!E68</f>
        <v>JESSIKA KALINNY BATISTA SOBRAL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2238-10</v>
      </c>
      <c r="G59" s="13">
        <f>IF('[1]TCE - ANEXO III - Preencher'!H68="","",'[1]TCE - ANEXO III - Preencher'!H68)</f>
        <v>45017</v>
      </c>
      <c r="H59" s="14">
        <f>'[1]TCE - ANEXO III - Preencher'!I68</f>
        <v>35.590000000000003</v>
      </c>
      <c r="I59" s="14">
        <f>'[1]TCE - ANEXO III - Preencher'!J68</f>
        <v>284.68</v>
      </c>
      <c r="J59" s="14">
        <f>'[1]TCE - ANEXO III - Preencher'!K68</f>
        <v>0</v>
      </c>
      <c r="K59" s="15">
        <f>'[1]TCE - ANEXO III - Preencher'!L68</f>
        <v>297.67</v>
      </c>
      <c r="L59" s="15">
        <f>'[1]TCE - ANEXO III - Preencher'!M68</f>
        <v>0</v>
      </c>
      <c r="M59" s="15">
        <f t="shared" si="1"/>
        <v>297.67</v>
      </c>
      <c r="N59" s="15">
        <f>'[1]TCE - ANEXO III - Preencher'!O68</f>
        <v>1.64</v>
      </c>
      <c r="O59" s="15">
        <f>'[1]TCE - ANEXO III - Preencher'!P68</f>
        <v>0</v>
      </c>
      <c r="P59" s="16">
        <f t="shared" si="2"/>
        <v>1.64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232.71</v>
      </c>
      <c r="U59" s="15">
        <f>'[1]TCE - ANEXO III - Preencher'!V68</f>
        <v>0</v>
      </c>
      <c r="V59" s="16">
        <f t="shared" si="4"/>
        <v>232.71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852.29000000000008</v>
      </c>
    </row>
    <row r="60" spans="1:28" x14ac:dyDescent="0.2">
      <c r="A60" s="8">
        <f>IFERROR(VLOOKUP(B60,'[1]DADOS (OCULTAR)'!$Q$3:$S$133,3,0),"")</f>
        <v>10894988000729</v>
      </c>
      <c r="B60" s="9" t="str">
        <f>'[1]TCE - ANEXO III - Preencher'!C69</f>
        <v>UPAE CARUARU</v>
      </c>
      <c r="C60" s="10"/>
      <c r="D60" s="11" t="str">
        <f>'[1]TCE - ANEXO III - Preencher'!E69</f>
        <v>JOSE ISMAEL JOAQUIM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2124-05</v>
      </c>
      <c r="G60" s="13">
        <f>IF('[1]TCE - ANEXO III - Preencher'!H69="","",'[1]TCE - ANEXO III - Preencher'!H69)</f>
        <v>45017</v>
      </c>
      <c r="H60" s="14">
        <f>'[1]TCE - ANEXO III - Preencher'!I69</f>
        <v>28.38</v>
      </c>
      <c r="I60" s="14">
        <f>'[1]TCE - ANEXO III - Preencher'!J69</f>
        <v>227.05</v>
      </c>
      <c r="J60" s="14">
        <f>'[1]TCE - ANEXO III - Preencher'!K69</f>
        <v>0</v>
      </c>
      <c r="K60" s="15">
        <f>'[1]TCE - ANEXO III - Preencher'!L69</f>
        <v>297.67</v>
      </c>
      <c r="L60" s="15">
        <f>'[1]TCE - ANEXO III - Preencher'!M69</f>
        <v>0</v>
      </c>
      <c r="M60" s="15">
        <f t="shared" si="1"/>
        <v>297.67</v>
      </c>
      <c r="N60" s="15">
        <f>'[1]TCE - ANEXO III - Preencher'!O69</f>
        <v>1.64</v>
      </c>
      <c r="O60" s="15">
        <f>'[1]TCE - ANEXO III - Preencher'!P69</f>
        <v>0</v>
      </c>
      <c r="P60" s="16">
        <f t="shared" si="2"/>
        <v>1.64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554.74</v>
      </c>
    </row>
    <row r="61" spans="1:28" x14ac:dyDescent="0.2">
      <c r="A61" s="8">
        <f>IFERROR(VLOOKUP(B61,'[1]DADOS (OCULTAR)'!$Q$3:$S$133,3,0),"")</f>
        <v>10894988000729</v>
      </c>
      <c r="B61" s="9" t="str">
        <f>'[1]TCE - ANEXO III - Preencher'!C70</f>
        <v>UPAE CARUARU</v>
      </c>
      <c r="C61" s="10"/>
      <c r="D61" s="11" t="str">
        <f>'[1]TCE - ANEXO III - Preencher'!E70</f>
        <v>JOSEILDA MARIA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4110-05</v>
      </c>
      <c r="G61" s="13">
        <f>IF('[1]TCE - ANEXO III - Preencher'!H70="","",'[1]TCE - ANEXO III - Preencher'!H70)</f>
        <v>45017</v>
      </c>
      <c r="H61" s="14">
        <f>'[1]TCE - ANEXO III - Preencher'!I70</f>
        <v>16.25</v>
      </c>
      <c r="I61" s="14">
        <f>'[1]TCE - ANEXO III - Preencher'!J70</f>
        <v>130.02000000000001</v>
      </c>
      <c r="J61" s="14">
        <f>'[1]TCE - ANEXO III - Preencher'!K70</f>
        <v>0</v>
      </c>
      <c r="K61" s="15">
        <f>'[1]TCE - ANEXO III - Preencher'!L70</f>
        <v>297.67</v>
      </c>
      <c r="L61" s="15">
        <f>'[1]TCE - ANEXO III - Preencher'!M70</f>
        <v>0</v>
      </c>
      <c r="M61" s="15">
        <f t="shared" si="1"/>
        <v>297.67</v>
      </c>
      <c r="N61" s="15">
        <f>'[1]TCE - ANEXO III - Preencher'!O70</f>
        <v>1.64</v>
      </c>
      <c r="O61" s="15">
        <f>'[1]TCE - ANEXO III - Preencher'!P70</f>
        <v>0</v>
      </c>
      <c r="P61" s="16">
        <f t="shared" si="2"/>
        <v>1.64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445.58000000000004</v>
      </c>
    </row>
    <row r="62" spans="1:28" x14ac:dyDescent="0.2">
      <c r="A62" s="8">
        <f>IFERROR(VLOOKUP(B62,'[1]DADOS (OCULTAR)'!$Q$3:$S$133,3,0),"")</f>
        <v>10894988000729</v>
      </c>
      <c r="B62" s="9" t="str">
        <f>'[1]TCE - ANEXO III - Preencher'!C71</f>
        <v>UPAE CARUARU</v>
      </c>
      <c r="C62" s="10"/>
      <c r="D62" s="11" t="str">
        <f>'[1]TCE - ANEXO III - Preencher'!E71</f>
        <v>JOSENILDO AMARAL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3222-25</v>
      </c>
      <c r="G62" s="13">
        <f>IF('[1]TCE - ANEXO III - Preencher'!H71="","",'[1]TCE - ANEXO III - Preencher'!H71)</f>
        <v>45017</v>
      </c>
      <c r="H62" s="14">
        <f>'[1]TCE - ANEXO III - Preencher'!I71</f>
        <v>20.16</v>
      </c>
      <c r="I62" s="14">
        <f>'[1]TCE - ANEXO III - Preencher'!J71</f>
        <v>161.25</v>
      </c>
      <c r="J62" s="14">
        <f>'[1]TCE - ANEXO III - Preencher'!K71</f>
        <v>0</v>
      </c>
      <c r="K62" s="15">
        <f>'[1]TCE - ANEXO III - Preencher'!L71</f>
        <v>297.67</v>
      </c>
      <c r="L62" s="15">
        <f>'[1]TCE - ANEXO III - Preencher'!M71</f>
        <v>0</v>
      </c>
      <c r="M62" s="15">
        <f t="shared" si="1"/>
        <v>297.67</v>
      </c>
      <c r="N62" s="15">
        <f>'[1]TCE - ANEXO III - Preencher'!O71</f>
        <v>1.64</v>
      </c>
      <c r="O62" s="15">
        <f>'[1]TCE - ANEXO III - Preencher'!P71</f>
        <v>0</v>
      </c>
      <c r="P62" s="16">
        <f t="shared" si="2"/>
        <v>1.64</v>
      </c>
      <c r="Q62" s="15">
        <f>'[1]TCE - ANEXO III - Preencher'!R71</f>
        <v>180</v>
      </c>
      <c r="R62" s="15">
        <f>'[1]TCE - ANEXO III - Preencher'!S71</f>
        <v>105.31</v>
      </c>
      <c r="S62" s="16">
        <f t="shared" si="3"/>
        <v>74.69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555.41000000000008</v>
      </c>
    </row>
    <row r="63" spans="1:28" x14ac:dyDescent="0.2">
      <c r="A63" s="8">
        <f>IFERROR(VLOOKUP(B63,'[1]DADOS (OCULTAR)'!$Q$3:$S$133,3,0),"")</f>
        <v>10894988000729</v>
      </c>
      <c r="B63" s="9" t="str">
        <f>'[1]TCE - ANEXO III - Preencher'!C72</f>
        <v>UPAE CARUARU</v>
      </c>
      <c r="C63" s="10"/>
      <c r="D63" s="11" t="str">
        <f>'[1]TCE - ANEXO III - Preencher'!E72</f>
        <v>JUCELENE MARIA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5143-20</v>
      </c>
      <c r="G63" s="13">
        <f>IF('[1]TCE - ANEXO III - Preencher'!H72="","",'[1]TCE - ANEXO III - Preencher'!H72)</f>
        <v>45017</v>
      </c>
      <c r="H63" s="14">
        <f>'[1]TCE - ANEXO III - Preencher'!I72</f>
        <v>20.48</v>
      </c>
      <c r="I63" s="14">
        <f>'[1]TCE - ANEXO III - Preencher'!J72</f>
        <v>163.88</v>
      </c>
      <c r="J63" s="14">
        <f>'[1]TCE - ANEXO III - Preencher'!K72</f>
        <v>0</v>
      </c>
      <c r="K63" s="15">
        <f>'[1]TCE - ANEXO III - Preencher'!L72</f>
        <v>297.67</v>
      </c>
      <c r="L63" s="15">
        <f>'[1]TCE - ANEXO III - Preencher'!M72</f>
        <v>0</v>
      </c>
      <c r="M63" s="15">
        <f t="shared" si="1"/>
        <v>297.67</v>
      </c>
      <c r="N63" s="15">
        <f>'[1]TCE - ANEXO III - Preencher'!O72</f>
        <v>1.64</v>
      </c>
      <c r="O63" s="15">
        <f>'[1]TCE - ANEXO III - Preencher'!P72</f>
        <v>0</v>
      </c>
      <c r="P63" s="16">
        <f t="shared" si="2"/>
        <v>1.64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483.66999999999996</v>
      </c>
    </row>
    <row r="64" spans="1:28" x14ac:dyDescent="0.2">
      <c r="A64" s="8">
        <f>IFERROR(VLOOKUP(B64,'[1]DADOS (OCULTAR)'!$Q$3:$S$133,3,0),"")</f>
        <v>10894988000729</v>
      </c>
      <c r="B64" s="9" t="str">
        <f>'[1]TCE - ANEXO III - Preencher'!C73</f>
        <v>UPAE CARUARU</v>
      </c>
      <c r="C64" s="10"/>
      <c r="D64" s="11" t="str">
        <f>'[1]TCE - ANEXO III - Preencher'!E73</f>
        <v>JULIERME CAVALCANTI CORDEIRO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7156-15</v>
      </c>
      <c r="G64" s="13">
        <f>IF('[1]TCE - ANEXO III - Preencher'!H73="","",'[1]TCE - ANEXO III - Preencher'!H73)</f>
        <v>45017</v>
      </c>
      <c r="H64" s="14">
        <f>'[1]TCE - ANEXO III - Preencher'!I73</f>
        <v>21.55</v>
      </c>
      <c r="I64" s="14">
        <f>'[1]TCE - ANEXO III - Preencher'!J73</f>
        <v>172.42</v>
      </c>
      <c r="J64" s="14">
        <f>'[1]TCE - ANEXO III - Preencher'!K73</f>
        <v>0</v>
      </c>
      <c r="K64" s="15">
        <f>'[1]TCE - ANEXO III - Preencher'!L73</f>
        <v>297.67</v>
      </c>
      <c r="L64" s="15">
        <f>'[1]TCE - ANEXO III - Preencher'!M73</f>
        <v>0</v>
      </c>
      <c r="M64" s="15">
        <f t="shared" si="1"/>
        <v>297.67</v>
      </c>
      <c r="N64" s="15">
        <f>'[1]TCE - ANEXO III - Preencher'!O73</f>
        <v>1.64</v>
      </c>
      <c r="O64" s="15">
        <f>'[1]TCE - ANEXO III - Preencher'!P73</f>
        <v>0</v>
      </c>
      <c r="P64" s="16">
        <f t="shared" si="2"/>
        <v>1.64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493.28</v>
      </c>
    </row>
    <row r="65" spans="1:28" x14ac:dyDescent="0.2">
      <c r="A65" s="8">
        <f>IFERROR(VLOOKUP(B65,'[1]DADOS (OCULTAR)'!$Q$3:$S$133,3,0),"")</f>
        <v>10894988000729</v>
      </c>
      <c r="B65" s="9" t="str">
        <f>'[1]TCE - ANEXO III - Preencher'!C74</f>
        <v>UPAE CARUARU</v>
      </c>
      <c r="C65" s="10"/>
      <c r="D65" s="11" t="str">
        <f>'[1]TCE - ANEXO III - Preencher'!E74</f>
        <v>JULIO CESAR SILVA NUNES DE MELO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4110-05</v>
      </c>
      <c r="G65" s="13">
        <f>IF('[1]TCE - ANEXO III - Preencher'!H74="","",'[1]TCE - ANEXO III - Preencher'!H74)</f>
        <v>45017</v>
      </c>
      <c r="H65" s="14">
        <f>'[1]TCE - ANEXO III - Preencher'!I74</f>
        <v>16.25</v>
      </c>
      <c r="I65" s="14">
        <f>'[1]TCE - ANEXO III - Preencher'!J74</f>
        <v>130.02000000000001</v>
      </c>
      <c r="J65" s="14">
        <f>'[1]TCE - ANEXO III - Preencher'!K74</f>
        <v>0</v>
      </c>
      <c r="K65" s="15">
        <f>'[1]TCE - ANEXO III - Preencher'!L74</f>
        <v>297.67</v>
      </c>
      <c r="L65" s="15">
        <f>'[1]TCE - ANEXO III - Preencher'!M74</f>
        <v>0</v>
      </c>
      <c r="M65" s="15">
        <f t="shared" si="1"/>
        <v>297.67</v>
      </c>
      <c r="N65" s="15">
        <f>'[1]TCE - ANEXO III - Preencher'!O74</f>
        <v>1.64</v>
      </c>
      <c r="O65" s="15">
        <f>'[1]TCE - ANEXO III - Preencher'!P74</f>
        <v>0</v>
      </c>
      <c r="P65" s="16">
        <f t="shared" si="2"/>
        <v>1.64</v>
      </c>
      <c r="Q65" s="15">
        <f>'[1]TCE - ANEXO III - Preencher'!R74</f>
        <v>180</v>
      </c>
      <c r="R65" s="15">
        <f>'[1]TCE - ANEXO III - Preencher'!S74</f>
        <v>81.89</v>
      </c>
      <c r="S65" s="16">
        <f t="shared" si="3"/>
        <v>98.11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543.69000000000005</v>
      </c>
    </row>
    <row r="66" spans="1:28" x14ac:dyDescent="0.2">
      <c r="A66" s="8">
        <f>IFERROR(VLOOKUP(B66,'[1]DADOS (OCULTAR)'!$Q$3:$S$133,3,0),"")</f>
        <v>10894988000729</v>
      </c>
      <c r="B66" s="9" t="str">
        <f>'[1]TCE - ANEXO III - Preencher'!C75</f>
        <v>UPAE CARUARU</v>
      </c>
      <c r="C66" s="10"/>
      <c r="D66" s="11" t="str">
        <f>'[1]TCE - ANEXO III - Preencher'!E75</f>
        <v>JURANDIR CAVALCANTI DE ARAUJO MELO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2252-80</v>
      </c>
      <c r="G66" s="13">
        <f>IF('[1]TCE - ANEXO III - Preencher'!H75="","",'[1]TCE - ANEXO III - Preencher'!H75)</f>
        <v>45017</v>
      </c>
      <c r="H66" s="14">
        <f>'[1]TCE - ANEXO III - Preencher'!I75</f>
        <v>61.36</v>
      </c>
      <c r="I66" s="14">
        <f>'[1]TCE - ANEXO III - Preencher'!J75</f>
        <v>490.91</v>
      </c>
      <c r="J66" s="14">
        <f>'[1]TCE - ANEXO III - Preencher'!K75</f>
        <v>0</v>
      </c>
      <c r="K66" s="15">
        <f>'[1]TCE - ANEXO III - Preencher'!L75</f>
        <v>297.67</v>
      </c>
      <c r="L66" s="15">
        <f>'[1]TCE - ANEXO III - Preencher'!M75</f>
        <v>0</v>
      </c>
      <c r="M66" s="15">
        <f t="shared" si="1"/>
        <v>297.67</v>
      </c>
      <c r="N66" s="15">
        <f>'[1]TCE - ANEXO III - Preencher'!O75</f>
        <v>1.64</v>
      </c>
      <c r="O66" s="15">
        <f>'[1]TCE - ANEXO III - Preencher'!P75</f>
        <v>0</v>
      </c>
      <c r="P66" s="16">
        <f t="shared" si="2"/>
        <v>1.64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851.58</v>
      </c>
    </row>
    <row r="67" spans="1:28" x14ac:dyDescent="0.2">
      <c r="A67" s="8">
        <f>IFERROR(VLOOKUP(B67,'[1]DADOS (OCULTAR)'!$Q$3:$S$133,3,0),"")</f>
        <v>10894988000729</v>
      </c>
      <c r="B67" s="9" t="str">
        <f>'[1]TCE - ANEXO III - Preencher'!C76</f>
        <v>UPAE CARUARU</v>
      </c>
      <c r="C67" s="10"/>
      <c r="D67" s="11" t="str">
        <f>'[1]TCE - ANEXO III - Preencher'!E76</f>
        <v>LAILSON SERGIO BEZERRA DE LIMA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2252-60</v>
      </c>
      <c r="G67" s="13">
        <f>IF('[1]TCE - ANEXO III - Preencher'!H76="","",'[1]TCE - ANEXO III - Preencher'!H76)</f>
        <v>45017</v>
      </c>
      <c r="H67" s="14">
        <f>'[1]TCE - ANEXO III - Preencher'!I76</f>
        <v>61.36</v>
      </c>
      <c r="I67" s="14">
        <f>'[1]TCE - ANEXO III - Preencher'!J76</f>
        <v>490.91</v>
      </c>
      <c r="J67" s="14">
        <f>'[1]TCE - ANEXO III - Preencher'!K76</f>
        <v>0</v>
      </c>
      <c r="K67" s="15">
        <f>'[1]TCE - ANEXO III - Preencher'!L76</f>
        <v>297.67</v>
      </c>
      <c r="L67" s="15">
        <f>'[1]TCE - ANEXO III - Preencher'!M76</f>
        <v>0</v>
      </c>
      <c r="M67" s="15">
        <f t="shared" si="1"/>
        <v>297.67</v>
      </c>
      <c r="N67" s="15">
        <f>'[1]TCE - ANEXO III - Preencher'!O76</f>
        <v>13.16</v>
      </c>
      <c r="O67" s="15">
        <f>'[1]TCE - ANEXO III - Preencher'!P76</f>
        <v>0</v>
      </c>
      <c r="P67" s="16">
        <f t="shared" si="2"/>
        <v>13.16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863.1</v>
      </c>
    </row>
    <row r="68" spans="1:28" x14ac:dyDescent="0.2">
      <c r="A68" s="8">
        <f>IFERROR(VLOOKUP(B68,'[1]DADOS (OCULTAR)'!$Q$3:$S$133,3,0),"")</f>
        <v>10894988000729</v>
      </c>
      <c r="B68" s="9" t="str">
        <f>'[1]TCE - ANEXO III - Preencher'!C77</f>
        <v>UPAE CARUARU</v>
      </c>
      <c r="C68" s="10"/>
      <c r="D68" s="11" t="str">
        <f>'[1]TCE - ANEXO III - Preencher'!E77</f>
        <v>LAURA TEREZA ARAUJO GALINDO DE LIRA BARROS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>
        <f>IF('[1]TCE - ANEXO III - Preencher'!H77="","",'[1]TCE - ANEXO III - Preencher'!H77)</f>
        <v>45017</v>
      </c>
      <c r="H68" s="14">
        <f>'[1]TCE - ANEXO III - Preencher'!I77</f>
        <v>36.799999999999997</v>
      </c>
      <c r="I68" s="14">
        <f>'[1]TCE - ANEXO III - Preencher'!J77</f>
        <v>294.42</v>
      </c>
      <c r="J68" s="14">
        <f>'[1]TCE - ANEXO III - Preencher'!K77</f>
        <v>0</v>
      </c>
      <c r="K68" s="15">
        <f>'[1]TCE - ANEXO III - Preencher'!L77</f>
        <v>297.67</v>
      </c>
      <c r="L68" s="15">
        <f>'[1]TCE - ANEXO III - Preencher'!M77</f>
        <v>0</v>
      </c>
      <c r="M68" s="15">
        <f t="shared" ref="M68:M131" si="7">K68-L68</f>
        <v>297.67</v>
      </c>
      <c r="N68" s="15">
        <f>'[1]TCE - ANEXO III - Preencher'!O77</f>
        <v>13.16</v>
      </c>
      <c r="O68" s="15">
        <f>'[1]TCE - ANEXO III - Preencher'!P77</f>
        <v>0</v>
      </c>
      <c r="P68" s="16">
        <f t="shared" ref="P68:P131" si="8">N68-O68</f>
        <v>13.16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642.05000000000007</v>
      </c>
    </row>
    <row r="69" spans="1:28" x14ac:dyDescent="0.2">
      <c r="A69" s="8">
        <f>IFERROR(VLOOKUP(B69,'[1]DADOS (OCULTAR)'!$Q$3:$S$133,3,0),"")</f>
        <v>10894988000729</v>
      </c>
      <c r="B69" s="9" t="str">
        <f>'[1]TCE - ANEXO III - Preencher'!C78</f>
        <v>UPAE CARUARU</v>
      </c>
      <c r="C69" s="10"/>
      <c r="D69" s="11" t="str">
        <f>'[1]TCE - ANEXO III - Preencher'!E78</f>
        <v>LEIDIANNY FIRMINO COSTA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2252-75</v>
      </c>
      <c r="G69" s="13">
        <f>IF('[1]TCE - ANEXO III - Preencher'!H78="","",'[1]TCE - ANEXO III - Preencher'!H78)</f>
        <v>45017</v>
      </c>
      <c r="H69" s="14">
        <f>'[1]TCE - ANEXO III - Preencher'!I78</f>
        <v>31.22</v>
      </c>
      <c r="I69" s="14">
        <f>'[1]TCE - ANEXO III - Preencher'!J78</f>
        <v>249.79</v>
      </c>
      <c r="J69" s="14">
        <f>'[1]TCE - ANEXO III - Preencher'!K78</f>
        <v>0</v>
      </c>
      <c r="K69" s="15">
        <f>'[1]TCE - ANEXO III - Preencher'!L78</f>
        <v>297.67</v>
      </c>
      <c r="L69" s="15">
        <f>'[1]TCE - ANEXO III - Preencher'!M78</f>
        <v>0</v>
      </c>
      <c r="M69" s="15">
        <f t="shared" si="7"/>
        <v>297.67</v>
      </c>
      <c r="N69" s="15">
        <f>'[1]TCE - ANEXO III - Preencher'!O78</f>
        <v>1.64</v>
      </c>
      <c r="O69" s="15">
        <f>'[1]TCE - ANEXO III - Preencher'!P78</f>
        <v>0</v>
      </c>
      <c r="P69" s="16">
        <f t="shared" si="8"/>
        <v>1.64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580.32000000000005</v>
      </c>
    </row>
    <row r="70" spans="1:28" x14ac:dyDescent="0.2">
      <c r="A70" s="8">
        <f>IFERROR(VLOOKUP(B70,'[1]DADOS (OCULTAR)'!$Q$3:$S$133,3,0),"")</f>
        <v>10894988000729</v>
      </c>
      <c r="B70" s="9" t="str">
        <f>'[1]TCE - ANEXO III - Preencher'!C79</f>
        <v>UPAE CARUARU</v>
      </c>
      <c r="C70" s="10"/>
      <c r="D70" s="11" t="str">
        <f>'[1]TCE - ANEXO III - Preencher'!E79</f>
        <v>LEILA ISABELE DE SOUZA MOTA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2251-35</v>
      </c>
      <c r="G70" s="13">
        <f>IF('[1]TCE - ANEXO III - Preencher'!H79="","",'[1]TCE - ANEXO III - Preencher'!H79)</f>
        <v>45017</v>
      </c>
      <c r="H70" s="14">
        <f>'[1]TCE - ANEXO III - Preencher'!I79</f>
        <v>61.37</v>
      </c>
      <c r="I70" s="14">
        <f>'[1]TCE - ANEXO III - Preencher'!J79</f>
        <v>490.96</v>
      </c>
      <c r="J70" s="14">
        <f>'[1]TCE - ANEXO III - Preencher'!K79</f>
        <v>0</v>
      </c>
      <c r="K70" s="15">
        <f>'[1]TCE - ANEXO III - Preencher'!L79</f>
        <v>297.67</v>
      </c>
      <c r="L70" s="15">
        <f>'[1]TCE - ANEXO III - Preencher'!M79</f>
        <v>0</v>
      </c>
      <c r="M70" s="15">
        <f t="shared" si="7"/>
        <v>297.67</v>
      </c>
      <c r="N70" s="15">
        <f>'[1]TCE - ANEXO III - Preencher'!O79</f>
        <v>13.16</v>
      </c>
      <c r="O70" s="15">
        <f>'[1]TCE - ANEXO III - Preencher'!P79</f>
        <v>0</v>
      </c>
      <c r="P70" s="16">
        <f t="shared" si="8"/>
        <v>13.16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863.16</v>
      </c>
    </row>
    <row r="71" spans="1:28" x14ac:dyDescent="0.2">
      <c r="A71" s="8">
        <f>IFERROR(VLOOKUP(B71,'[1]DADOS (OCULTAR)'!$Q$3:$S$133,3,0),"")</f>
        <v>10894988000729</v>
      </c>
      <c r="B71" s="9" t="str">
        <f>'[1]TCE - ANEXO III - Preencher'!C80</f>
        <v>UPAE CARUARU</v>
      </c>
      <c r="C71" s="10"/>
      <c r="D71" s="11" t="str">
        <f>'[1]TCE - ANEXO III - Preencher'!E80</f>
        <v>LEILA MARIA GALVAO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>
        <f>IF('[1]TCE - ANEXO III - Preencher'!H80="","",'[1]TCE - ANEXO III - Preencher'!H80)</f>
        <v>45017</v>
      </c>
      <c r="H71" s="14">
        <f>'[1]TCE - ANEXO III - Preencher'!I80</f>
        <v>38.76</v>
      </c>
      <c r="I71" s="14">
        <f>'[1]TCE - ANEXO III - Preencher'!J80</f>
        <v>310.05</v>
      </c>
      <c r="J71" s="14">
        <f>'[1]TCE - ANEXO III - Preencher'!K80</f>
        <v>0</v>
      </c>
      <c r="K71" s="15">
        <f>'[1]TCE - ANEXO III - Preencher'!L80</f>
        <v>297.67</v>
      </c>
      <c r="L71" s="15">
        <f>'[1]TCE - ANEXO III - Preencher'!M80</f>
        <v>0</v>
      </c>
      <c r="M71" s="15">
        <f t="shared" si="7"/>
        <v>297.67</v>
      </c>
      <c r="N71" s="15">
        <f>'[1]TCE - ANEXO III - Preencher'!O80</f>
        <v>13.16</v>
      </c>
      <c r="O71" s="15">
        <f>'[1]TCE - ANEXO III - Preencher'!P80</f>
        <v>0</v>
      </c>
      <c r="P71" s="16">
        <f t="shared" si="8"/>
        <v>13.16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659.64</v>
      </c>
    </row>
    <row r="72" spans="1:28" x14ac:dyDescent="0.2">
      <c r="A72" s="8">
        <f>IFERROR(VLOOKUP(B72,'[1]DADOS (OCULTAR)'!$Q$3:$S$133,3,0),"")</f>
        <v>10894988000729</v>
      </c>
      <c r="B72" s="9" t="str">
        <f>'[1]TCE - ANEXO III - Preencher'!C81</f>
        <v>UPAE CARUARU</v>
      </c>
      <c r="C72" s="10"/>
      <c r="D72" s="11" t="str">
        <f>'[1]TCE - ANEXO III - Preencher'!E81</f>
        <v>LETICIA KARINE DA SILVA MOTA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45017</v>
      </c>
      <c r="H72" s="14">
        <f>'[1]TCE - ANEXO III - Preencher'!I81</f>
        <v>17.82</v>
      </c>
      <c r="I72" s="14">
        <f>'[1]TCE - ANEXO III - Preencher'!J81</f>
        <v>142.56</v>
      </c>
      <c r="J72" s="14">
        <f>'[1]TCE - ANEXO III - Preencher'!K81</f>
        <v>0</v>
      </c>
      <c r="K72" s="15">
        <f>'[1]TCE - ANEXO III - Preencher'!L81</f>
        <v>297.67</v>
      </c>
      <c r="L72" s="15">
        <f>'[1]TCE - ANEXO III - Preencher'!M81</f>
        <v>0</v>
      </c>
      <c r="M72" s="15">
        <f t="shared" si="7"/>
        <v>297.67</v>
      </c>
      <c r="N72" s="15">
        <f>'[1]TCE - ANEXO III - Preencher'!O81</f>
        <v>1.64</v>
      </c>
      <c r="O72" s="15">
        <f>'[1]TCE - ANEXO III - Preencher'!P81</f>
        <v>0</v>
      </c>
      <c r="P72" s="16">
        <f t="shared" si="8"/>
        <v>1.64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77.55</v>
      </c>
      <c r="U72" s="15">
        <f>'[1]TCE - ANEXO III - Preencher'!V81</f>
        <v>0</v>
      </c>
      <c r="V72" s="16">
        <f t="shared" si="10"/>
        <v>77.55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537.24</v>
      </c>
    </row>
    <row r="73" spans="1:28" x14ac:dyDescent="0.2">
      <c r="A73" s="8">
        <f>IFERROR(VLOOKUP(B73,'[1]DADOS (OCULTAR)'!$Q$3:$S$133,3,0),"")</f>
        <v>10894988000729</v>
      </c>
      <c r="B73" s="9" t="str">
        <f>'[1]TCE - ANEXO III - Preencher'!C82</f>
        <v>UPAE CARUARU</v>
      </c>
      <c r="C73" s="10"/>
      <c r="D73" s="11" t="str">
        <f>'[1]TCE - ANEXO III - Preencher'!E82</f>
        <v>LETICIA TAVARES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45017</v>
      </c>
      <c r="H73" s="14">
        <f>'[1]TCE - ANEXO III - Preencher'!I82</f>
        <v>17.05</v>
      </c>
      <c r="I73" s="14">
        <f>'[1]TCE - ANEXO III - Preencher'!J82</f>
        <v>136.41999999999999</v>
      </c>
      <c r="J73" s="14">
        <f>'[1]TCE - ANEXO III - Preencher'!K82</f>
        <v>0</v>
      </c>
      <c r="K73" s="15">
        <f>'[1]TCE - ANEXO III - Preencher'!L82</f>
        <v>297.67</v>
      </c>
      <c r="L73" s="15">
        <f>'[1]TCE - ANEXO III - Preencher'!M82</f>
        <v>0</v>
      </c>
      <c r="M73" s="15">
        <f t="shared" si="7"/>
        <v>297.67</v>
      </c>
      <c r="N73" s="15">
        <f>'[1]TCE - ANEXO III - Preencher'!O82</f>
        <v>1.64</v>
      </c>
      <c r="O73" s="15">
        <f>'[1]TCE - ANEXO III - Preencher'!P82</f>
        <v>0</v>
      </c>
      <c r="P73" s="16">
        <f t="shared" si="8"/>
        <v>1.64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77.569999999999993</v>
      </c>
      <c r="U73" s="15">
        <f>'[1]TCE - ANEXO III - Preencher'!V82</f>
        <v>0</v>
      </c>
      <c r="V73" s="16">
        <f t="shared" si="10"/>
        <v>77.569999999999993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530.34999999999991</v>
      </c>
    </row>
    <row r="74" spans="1:28" x14ac:dyDescent="0.2">
      <c r="A74" s="8">
        <f>IFERROR(VLOOKUP(B74,'[1]DADOS (OCULTAR)'!$Q$3:$S$133,3,0),"")</f>
        <v>10894988000729</v>
      </c>
      <c r="B74" s="9" t="str">
        <f>'[1]TCE - ANEXO III - Preencher'!C83</f>
        <v>UPAE CARUARU</v>
      </c>
      <c r="C74" s="10"/>
      <c r="D74" s="11" t="str">
        <f>'[1]TCE - ANEXO III - Preencher'!E83</f>
        <v>LILAINE PEREIRA DA SILVA GONÇALO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45017</v>
      </c>
      <c r="H74" s="14">
        <f>'[1]TCE - ANEXO III - Preencher'!I83</f>
        <v>17.82</v>
      </c>
      <c r="I74" s="14">
        <f>'[1]TCE - ANEXO III - Preencher'!J83</f>
        <v>142.56</v>
      </c>
      <c r="J74" s="14">
        <f>'[1]TCE - ANEXO III - Preencher'!K83</f>
        <v>0</v>
      </c>
      <c r="K74" s="15">
        <f>'[1]TCE - ANEXO III - Preencher'!L83</f>
        <v>297.67</v>
      </c>
      <c r="L74" s="15">
        <f>'[1]TCE - ANEXO III - Preencher'!M83</f>
        <v>0</v>
      </c>
      <c r="M74" s="15">
        <f t="shared" si="7"/>
        <v>297.67</v>
      </c>
      <c r="N74" s="15">
        <f>'[1]TCE - ANEXO III - Preencher'!O83</f>
        <v>1.64</v>
      </c>
      <c r="O74" s="15">
        <f>'[1]TCE - ANEXO III - Preencher'!P83</f>
        <v>0</v>
      </c>
      <c r="P74" s="16">
        <f t="shared" si="8"/>
        <v>1.64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77.55</v>
      </c>
      <c r="U74" s="15">
        <f>'[1]TCE - ANEXO III - Preencher'!V83</f>
        <v>0</v>
      </c>
      <c r="V74" s="16">
        <f t="shared" si="10"/>
        <v>77.55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537.24</v>
      </c>
    </row>
    <row r="75" spans="1:28" x14ac:dyDescent="0.2">
      <c r="A75" s="8">
        <f>IFERROR(VLOOKUP(B75,'[1]DADOS (OCULTAR)'!$Q$3:$S$133,3,0),"")</f>
        <v>10894988000729</v>
      </c>
      <c r="B75" s="9" t="str">
        <f>'[1]TCE - ANEXO III - Preencher'!C84</f>
        <v>UPAE CARUARU</v>
      </c>
      <c r="C75" s="10"/>
      <c r="D75" s="11" t="str">
        <f>'[1]TCE - ANEXO III - Preencher'!E84</f>
        <v>LISLEY KAWANA NICACIO PEREIRA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45017</v>
      </c>
      <c r="H75" s="14">
        <f>'[1]TCE - ANEXO III - Preencher'!I84</f>
        <v>56.47</v>
      </c>
      <c r="I75" s="14">
        <f>'[1]TCE - ANEXO III - Preencher'!J84</f>
        <v>451.73</v>
      </c>
      <c r="J75" s="14">
        <f>'[1]TCE - ANEXO III - Preencher'!K84</f>
        <v>0</v>
      </c>
      <c r="K75" s="15">
        <f>'[1]TCE - ANEXO III - Preencher'!L84</f>
        <v>297.67</v>
      </c>
      <c r="L75" s="15">
        <f>'[1]TCE - ANEXO III - Preencher'!M84</f>
        <v>0</v>
      </c>
      <c r="M75" s="15">
        <f t="shared" si="7"/>
        <v>297.67</v>
      </c>
      <c r="N75" s="15">
        <f>'[1]TCE - ANEXO III - Preencher'!O84</f>
        <v>1.64</v>
      </c>
      <c r="O75" s="15">
        <f>'[1]TCE - ANEXO III - Preencher'!P84</f>
        <v>0</v>
      </c>
      <c r="P75" s="16">
        <f t="shared" si="8"/>
        <v>1.64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807.5100000000001</v>
      </c>
    </row>
    <row r="76" spans="1:28" x14ac:dyDescent="0.2">
      <c r="A76" s="8">
        <f>IFERROR(VLOOKUP(B76,'[1]DADOS (OCULTAR)'!$Q$3:$S$133,3,0),"")</f>
        <v>10894988000729</v>
      </c>
      <c r="B76" s="9" t="str">
        <f>'[1]TCE - ANEXO III - Preencher'!C85</f>
        <v>UPAE CARUARU</v>
      </c>
      <c r="C76" s="10"/>
      <c r="D76" s="11" t="str">
        <f>'[1]TCE - ANEXO III - Preencher'!E85</f>
        <v>LIVIA DE SOUZA MOTA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2251-35</v>
      </c>
      <c r="G76" s="13">
        <f>IF('[1]TCE - ANEXO III - Preencher'!H85="","",'[1]TCE - ANEXO III - Preencher'!H85)</f>
        <v>45017</v>
      </c>
      <c r="H76" s="14">
        <f>'[1]TCE - ANEXO III - Preencher'!I85</f>
        <v>70.92</v>
      </c>
      <c r="I76" s="14">
        <f>'[1]TCE - ANEXO III - Preencher'!J85</f>
        <v>567.33000000000004</v>
      </c>
      <c r="J76" s="14">
        <f>'[1]TCE - ANEXO III - Preencher'!K85</f>
        <v>0</v>
      </c>
      <c r="K76" s="15">
        <f>'[1]TCE - ANEXO III - Preencher'!L85</f>
        <v>297.67</v>
      </c>
      <c r="L76" s="15">
        <f>'[1]TCE - ANEXO III - Preencher'!M85</f>
        <v>0</v>
      </c>
      <c r="M76" s="15">
        <f t="shared" si="7"/>
        <v>297.67</v>
      </c>
      <c r="N76" s="15">
        <f>'[1]TCE - ANEXO III - Preencher'!O85</f>
        <v>3.29</v>
      </c>
      <c r="O76" s="15">
        <f>'[1]TCE - ANEXO III - Preencher'!P85</f>
        <v>0</v>
      </c>
      <c r="P76" s="16">
        <f t="shared" si="8"/>
        <v>3.29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939.21</v>
      </c>
    </row>
    <row r="77" spans="1:28" x14ac:dyDescent="0.2">
      <c r="A77" s="8">
        <f>IFERROR(VLOOKUP(B77,'[1]DADOS (OCULTAR)'!$Q$3:$S$133,3,0),"")</f>
        <v>10894988000729</v>
      </c>
      <c r="B77" s="9" t="str">
        <f>'[1]TCE - ANEXO III - Preencher'!C86</f>
        <v>UPAE CARUARU</v>
      </c>
      <c r="C77" s="10"/>
      <c r="D77" s="11" t="str">
        <f>'[1]TCE - ANEXO III - Preencher'!E86</f>
        <v>LUIZ EDUARDO SOARES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4141-05</v>
      </c>
      <c r="G77" s="13">
        <f>IF('[1]TCE - ANEXO III - Preencher'!H86="","",'[1]TCE - ANEXO III - Preencher'!H86)</f>
        <v>45017</v>
      </c>
      <c r="H77" s="14">
        <f>'[1]TCE - ANEXO III - Preencher'!I86</f>
        <v>15.35</v>
      </c>
      <c r="I77" s="14">
        <f>'[1]TCE - ANEXO III - Preencher'!J86</f>
        <v>122.78</v>
      </c>
      <c r="J77" s="14">
        <f>'[1]TCE - ANEXO III - Preencher'!K86</f>
        <v>0</v>
      </c>
      <c r="K77" s="15">
        <f>'[1]TCE - ANEXO III - Preencher'!L86</f>
        <v>297.67</v>
      </c>
      <c r="L77" s="15">
        <f>'[1]TCE - ANEXO III - Preencher'!M86</f>
        <v>0</v>
      </c>
      <c r="M77" s="15">
        <f t="shared" si="7"/>
        <v>297.67</v>
      </c>
      <c r="N77" s="15">
        <f>'[1]TCE - ANEXO III - Preencher'!O86</f>
        <v>13.16</v>
      </c>
      <c r="O77" s="15">
        <f>'[1]TCE - ANEXO III - Preencher'!P86</f>
        <v>0</v>
      </c>
      <c r="P77" s="16">
        <f t="shared" si="8"/>
        <v>13.16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448.96000000000004</v>
      </c>
    </row>
    <row r="78" spans="1:28" x14ac:dyDescent="0.2">
      <c r="A78" s="8">
        <f>IFERROR(VLOOKUP(B78,'[1]DADOS (OCULTAR)'!$Q$3:$S$133,3,0),"")</f>
        <v>10894988000729</v>
      </c>
      <c r="B78" s="9" t="str">
        <f>'[1]TCE - ANEXO III - Preencher'!C87</f>
        <v>UPAE CARUARU</v>
      </c>
      <c r="C78" s="10"/>
      <c r="D78" s="11" t="str">
        <f>'[1]TCE - ANEXO III - Preencher'!E87</f>
        <v>LYLIAN FREIRE DE FREITAS CAVALCANTE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2516-05</v>
      </c>
      <c r="G78" s="13">
        <f>IF('[1]TCE - ANEXO III - Preencher'!H87="","",'[1]TCE - ANEXO III - Preencher'!H87)</f>
        <v>45017</v>
      </c>
      <c r="H78" s="14">
        <f>'[1]TCE - ANEXO III - Preencher'!I87</f>
        <v>20.079999999999998</v>
      </c>
      <c r="I78" s="14">
        <f>'[1]TCE - ANEXO III - Preencher'!J87</f>
        <v>160.66999999999999</v>
      </c>
      <c r="J78" s="14">
        <f>'[1]TCE - ANEXO III - Preencher'!K87</f>
        <v>0</v>
      </c>
      <c r="K78" s="15">
        <f>'[1]TCE - ANEXO III - Preencher'!L87</f>
        <v>297.67</v>
      </c>
      <c r="L78" s="15">
        <f>'[1]TCE - ANEXO III - Preencher'!M87</f>
        <v>0</v>
      </c>
      <c r="M78" s="15">
        <f t="shared" si="7"/>
        <v>297.67</v>
      </c>
      <c r="N78" s="15">
        <f>'[1]TCE - ANEXO III - Preencher'!O87</f>
        <v>1.64</v>
      </c>
      <c r="O78" s="15">
        <f>'[1]TCE - ANEXO III - Preencher'!P87</f>
        <v>0</v>
      </c>
      <c r="P78" s="16">
        <f t="shared" si="8"/>
        <v>1.64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480.06</v>
      </c>
    </row>
    <row r="79" spans="1:28" x14ac:dyDescent="0.2">
      <c r="A79" s="8">
        <f>IFERROR(VLOOKUP(B79,'[1]DADOS (OCULTAR)'!$Q$3:$S$133,3,0),"")</f>
        <v>10894988000729</v>
      </c>
      <c r="B79" s="9" t="str">
        <f>'[1]TCE - ANEXO III - Preencher'!C88</f>
        <v>UPAE CARUARU</v>
      </c>
      <c r="C79" s="10"/>
      <c r="D79" s="11" t="str">
        <f>'[1]TCE - ANEXO III - Preencher'!E88</f>
        <v>MARCIA MARIA DE LIMA E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45017</v>
      </c>
      <c r="H79" s="14">
        <f>'[1]TCE - ANEXO III - Preencher'!I88</f>
        <v>17.82</v>
      </c>
      <c r="I79" s="14">
        <f>'[1]TCE - ANEXO III - Preencher'!J88</f>
        <v>142.56</v>
      </c>
      <c r="J79" s="14">
        <f>'[1]TCE - ANEXO III - Preencher'!K88</f>
        <v>0</v>
      </c>
      <c r="K79" s="15">
        <f>'[1]TCE - ANEXO III - Preencher'!L88</f>
        <v>297.67</v>
      </c>
      <c r="L79" s="15">
        <f>'[1]TCE - ANEXO III - Preencher'!M88</f>
        <v>0</v>
      </c>
      <c r="M79" s="15">
        <f t="shared" si="7"/>
        <v>297.67</v>
      </c>
      <c r="N79" s="15">
        <f>'[1]TCE - ANEXO III - Preencher'!O88</f>
        <v>1.64</v>
      </c>
      <c r="O79" s="15">
        <f>'[1]TCE - ANEXO III - Preencher'!P88</f>
        <v>0</v>
      </c>
      <c r="P79" s="16">
        <f t="shared" si="8"/>
        <v>1.64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459.69</v>
      </c>
    </row>
    <row r="80" spans="1:28" x14ac:dyDescent="0.2">
      <c r="A80" s="8">
        <f>IFERROR(VLOOKUP(B80,'[1]DADOS (OCULTAR)'!$Q$3:$S$133,3,0),"")</f>
        <v>10894988000729</v>
      </c>
      <c r="B80" s="9" t="str">
        <f>'[1]TCE - ANEXO III - Preencher'!C89</f>
        <v>UPAE CARUARU</v>
      </c>
      <c r="C80" s="10"/>
      <c r="D80" s="11" t="str">
        <f>'[1]TCE - ANEXO III - Preencher'!E89</f>
        <v>MARIA EDILMA DA SILVA MORAES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5163-45</v>
      </c>
      <c r="G80" s="13">
        <f>IF('[1]TCE - ANEXO III - Preencher'!H89="","",'[1]TCE - ANEXO III - Preencher'!H89)</f>
        <v>45017</v>
      </c>
      <c r="H80" s="14">
        <f>'[1]TCE - ANEXO III - Preencher'!I89</f>
        <v>15.62</v>
      </c>
      <c r="I80" s="14">
        <f>'[1]TCE - ANEXO III - Preencher'!J89</f>
        <v>124.99</v>
      </c>
      <c r="J80" s="14">
        <f>'[1]TCE - ANEXO III - Preencher'!K89</f>
        <v>0</v>
      </c>
      <c r="K80" s="15">
        <f>'[1]TCE - ANEXO III - Preencher'!L89</f>
        <v>297.67</v>
      </c>
      <c r="L80" s="15">
        <f>'[1]TCE - ANEXO III - Preencher'!M89</f>
        <v>0</v>
      </c>
      <c r="M80" s="15">
        <f t="shared" si="7"/>
        <v>297.67</v>
      </c>
      <c r="N80" s="15">
        <f>'[1]TCE - ANEXO III - Preencher'!O89</f>
        <v>1.64</v>
      </c>
      <c r="O80" s="15">
        <f>'[1]TCE - ANEXO III - Preencher'!P89</f>
        <v>0</v>
      </c>
      <c r="P80" s="16">
        <f t="shared" si="8"/>
        <v>1.64</v>
      </c>
      <c r="Q80" s="15">
        <f>'[1]TCE - ANEXO III - Preencher'!R89</f>
        <v>270</v>
      </c>
      <c r="R80" s="15">
        <f>'[1]TCE - ANEXO III - Preencher'!S89</f>
        <v>78.12</v>
      </c>
      <c r="S80" s="16">
        <f t="shared" si="9"/>
        <v>191.88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631.79999999999995</v>
      </c>
    </row>
    <row r="81" spans="1:28" x14ac:dyDescent="0.2">
      <c r="A81" s="8">
        <f>IFERROR(VLOOKUP(B81,'[1]DADOS (OCULTAR)'!$Q$3:$S$133,3,0),"")</f>
        <v>10894988000729</v>
      </c>
      <c r="B81" s="9" t="str">
        <f>'[1]TCE - ANEXO III - Preencher'!C90</f>
        <v>UPAE CARUARU</v>
      </c>
      <c r="C81" s="10"/>
      <c r="D81" s="11" t="str">
        <f>'[1]TCE - ANEXO III - Preencher'!E90</f>
        <v>MARIA EMANUELLA MONTEIRO BATISTA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>
        <f>IF('[1]TCE - ANEXO III - Preencher'!H90="","",'[1]TCE - ANEXO III - Preencher'!H90)</f>
        <v>45017</v>
      </c>
      <c r="H81" s="14">
        <f>'[1]TCE - ANEXO III - Preencher'!I90</f>
        <v>25.24</v>
      </c>
      <c r="I81" s="14">
        <f>'[1]TCE - ANEXO III - Preencher'!J90</f>
        <v>201.89</v>
      </c>
      <c r="J81" s="14">
        <f>'[1]TCE - ANEXO III - Preencher'!K90</f>
        <v>0</v>
      </c>
      <c r="K81" s="15">
        <f>'[1]TCE - ANEXO III - Preencher'!L90</f>
        <v>297.67</v>
      </c>
      <c r="L81" s="15">
        <f>'[1]TCE - ANEXO III - Preencher'!M90</f>
        <v>0</v>
      </c>
      <c r="M81" s="15">
        <f t="shared" si="7"/>
        <v>297.67</v>
      </c>
      <c r="N81" s="15">
        <f>'[1]TCE - ANEXO III - Preencher'!O90</f>
        <v>1.64</v>
      </c>
      <c r="O81" s="15">
        <f>'[1]TCE - ANEXO III - Preencher'!P90</f>
        <v>0</v>
      </c>
      <c r="P81" s="16">
        <f t="shared" si="8"/>
        <v>1.64</v>
      </c>
      <c r="Q81" s="15">
        <f>'[1]TCE - ANEXO III - Preencher'!R90</f>
        <v>162</v>
      </c>
      <c r="R81" s="15">
        <f>'[1]TCE - ANEXO III - Preencher'!S90</f>
        <v>51.16</v>
      </c>
      <c r="S81" s="16">
        <f t="shared" si="9"/>
        <v>110.84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637.28</v>
      </c>
    </row>
    <row r="82" spans="1:28" x14ac:dyDescent="0.2">
      <c r="A82" s="8">
        <f>IFERROR(VLOOKUP(B82,'[1]DADOS (OCULTAR)'!$Q$3:$S$133,3,0),"")</f>
        <v>10894988000729</v>
      </c>
      <c r="B82" s="9" t="str">
        <f>'[1]TCE - ANEXO III - Preencher'!C91</f>
        <v>UPAE CARUARU</v>
      </c>
      <c r="C82" s="10"/>
      <c r="D82" s="11" t="str">
        <f>'[1]TCE - ANEXO III - Preencher'!E91</f>
        <v>MARIA ISLLAYRA BISPO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45017</v>
      </c>
      <c r="H82" s="14">
        <f>'[1]TCE - ANEXO III - Preencher'!I91</f>
        <v>17.05</v>
      </c>
      <c r="I82" s="14">
        <f>'[1]TCE - ANEXO III - Preencher'!J91</f>
        <v>136.41999999999999</v>
      </c>
      <c r="J82" s="14">
        <f>'[1]TCE - ANEXO III - Preencher'!K91</f>
        <v>0</v>
      </c>
      <c r="K82" s="15">
        <f>'[1]TCE - ANEXO III - Preencher'!L91</f>
        <v>297.67</v>
      </c>
      <c r="L82" s="15">
        <f>'[1]TCE - ANEXO III - Preencher'!M91</f>
        <v>0</v>
      </c>
      <c r="M82" s="15">
        <f t="shared" si="7"/>
        <v>297.67</v>
      </c>
      <c r="N82" s="15">
        <f>'[1]TCE - ANEXO III - Preencher'!O91</f>
        <v>1.64</v>
      </c>
      <c r="O82" s="15">
        <f>'[1]TCE - ANEXO III - Preencher'!P91</f>
        <v>0</v>
      </c>
      <c r="P82" s="16">
        <f t="shared" si="8"/>
        <v>1.64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452.78</v>
      </c>
    </row>
    <row r="83" spans="1:28" x14ac:dyDescent="0.2">
      <c r="A83" s="8">
        <f>IFERROR(VLOOKUP(B83,'[1]DADOS (OCULTAR)'!$Q$3:$S$133,3,0),"")</f>
        <v>10894988000729</v>
      </c>
      <c r="B83" s="9" t="str">
        <f>'[1]TCE - ANEXO III - Preencher'!C92</f>
        <v>UPAE CARUARU</v>
      </c>
      <c r="C83" s="10"/>
      <c r="D83" s="11" t="str">
        <f>'[1]TCE - ANEXO III - Preencher'!E92</f>
        <v>MARIA JOSE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45017</v>
      </c>
      <c r="H83" s="14">
        <f>'[1]TCE - ANEXO III - Preencher'!I92</f>
        <v>17.82</v>
      </c>
      <c r="I83" s="14">
        <f>'[1]TCE - ANEXO III - Preencher'!J92</f>
        <v>142.56</v>
      </c>
      <c r="J83" s="14">
        <f>'[1]TCE - ANEXO III - Preencher'!K92</f>
        <v>0</v>
      </c>
      <c r="K83" s="15">
        <f>'[1]TCE - ANEXO III - Preencher'!L92</f>
        <v>297.67</v>
      </c>
      <c r="L83" s="15">
        <f>'[1]TCE - ANEXO III - Preencher'!M92</f>
        <v>0</v>
      </c>
      <c r="M83" s="15">
        <f t="shared" si="7"/>
        <v>297.67</v>
      </c>
      <c r="N83" s="15">
        <f>'[1]TCE - ANEXO III - Preencher'!O92</f>
        <v>1.64</v>
      </c>
      <c r="O83" s="15">
        <f>'[1]TCE - ANEXO III - Preencher'!P92</f>
        <v>0</v>
      </c>
      <c r="P83" s="16">
        <f t="shared" si="8"/>
        <v>1.64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459.69</v>
      </c>
    </row>
    <row r="84" spans="1:28" x14ac:dyDescent="0.2">
      <c r="A84" s="8">
        <f>IFERROR(VLOOKUP(B84,'[1]DADOS (OCULTAR)'!$Q$3:$S$133,3,0),"")</f>
        <v>10894988000729</v>
      </c>
      <c r="B84" s="9" t="str">
        <f>'[1]TCE - ANEXO III - Preencher'!C93</f>
        <v>UPAE CARUARU</v>
      </c>
      <c r="C84" s="10"/>
      <c r="D84" s="11" t="str">
        <f>'[1]TCE - ANEXO III - Preencher'!E93</f>
        <v>MARIA LETICIA PATRIOTA DE NOVAES LINS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45017</v>
      </c>
      <c r="H84" s="14">
        <f>'[1]TCE - ANEXO III - Preencher'!I93</f>
        <v>27</v>
      </c>
      <c r="I84" s="14">
        <f>'[1]TCE - ANEXO III - Preencher'!J93</f>
        <v>215.97</v>
      </c>
      <c r="J84" s="14">
        <f>'[1]TCE - ANEXO III - Preencher'!K93</f>
        <v>0</v>
      </c>
      <c r="K84" s="15">
        <f>'[1]TCE - ANEXO III - Preencher'!L93</f>
        <v>297.67</v>
      </c>
      <c r="L84" s="15">
        <f>'[1]TCE - ANEXO III - Preencher'!M93</f>
        <v>0</v>
      </c>
      <c r="M84" s="15">
        <f t="shared" si="7"/>
        <v>297.67</v>
      </c>
      <c r="N84" s="15">
        <f>'[1]TCE - ANEXO III - Preencher'!O93</f>
        <v>1.64</v>
      </c>
      <c r="O84" s="15">
        <f>'[1]TCE - ANEXO III - Preencher'!P93</f>
        <v>0</v>
      </c>
      <c r="P84" s="16">
        <f t="shared" si="8"/>
        <v>1.64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542.28</v>
      </c>
    </row>
    <row r="85" spans="1:28" x14ac:dyDescent="0.2">
      <c r="A85" s="8">
        <f>IFERROR(VLOOKUP(B85,'[1]DADOS (OCULTAR)'!$Q$3:$S$133,3,0),"")</f>
        <v>10894988000729</v>
      </c>
      <c r="B85" s="9" t="str">
        <f>'[1]TCE - ANEXO III - Preencher'!C94</f>
        <v>UPAE CARUARU</v>
      </c>
      <c r="C85" s="10"/>
      <c r="D85" s="11" t="str">
        <f>'[1]TCE - ANEXO III - Preencher'!E94</f>
        <v>MARIA MONALISA PEIXOTO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3222-25</v>
      </c>
      <c r="G85" s="13">
        <f>IF('[1]TCE - ANEXO III - Preencher'!H94="","",'[1]TCE - ANEXO III - Preencher'!H94)</f>
        <v>45017</v>
      </c>
      <c r="H85" s="14">
        <f>'[1]TCE - ANEXO III - Preencher'!I94</f>
        <v>16.84</v>
      </c>
      <c r="I85" s="14">
        <f>'[1]TCE - ANEXO III - Preencher'!J94</f>
        <v>134.72</v>
      </c>
      <c r="J85" s="14">
        <f>'[1]TCE - ANEXO III - Preencher'!K94</f>
        <v>0</v>
      </c>
      <c r="K85" s="15">
        <f>'[1]TCE - ANEXO III - Preencher'!L94</f>
        <v>297.67</v>
      </c>
      <c r="L85" s="15">
        <f>'[1]TCE - ANEXO III - Preencher'!M94</f>
        <v>0</v>
      </c>
      <c r="M85" s="15">
        <f t="shared" si="7"/>
        <v>297.67</v>
      </c>
      <c r="N85" s="15">
        <f>'[1]TCE - ANEXO III - Preencher'!O94</f>
        <v>1.64</v>
      </c>
      <c r="O85" s="15">
        <f>'[1]TCE - ANEXO III - Preencher'!P94</f>
        <v>0</v>
      </c>
      <c r="P85" s="16">
        <f t="shared" si="8"/>
        <v>1.64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450.87</v>
      </c>
    </row>
    <row r="86" spans="1:28" x14ac:dyDescent="0.2">
      <c r="A86" s="8">
        <f>IFERROR(VLOOKUP(B86,'[1]DADOS (OCULTAR)'!$Q$3:$S$133,3,0),"")</f>
        <v>10894988000729</v>
      </c>
      <c r="B86" s="9" t="str">
        <f>'[1]TCE - ANEXO III - Preencher'!C95</f>
        <v>UPAE CARUARU</v>
      </c>
      <c r="C86" s="10"/>
      <c r="D86" s="11" t="str">
        <f>'[1]TCE - ANEXO III - Preencher'!E95</f>
        <v>MARIA REGINA DOS SANTOS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>
        <f>IF('[1]TCE - ANEXO III - Preencher'!H95="","",'[1]TCE - ANEXO III - Preencher'!H95)</f>
        <v>45017</v>
      </c>
      <c r="H86" s="14">
        <f>'[1]TCE - ANEXO III - Preencher'!I95</f>
        <v>17.05</v>
      </c>
      <c r="I86" s="14">
        <f>'[1]TCE - ANEXO III - Preencher'!J95</f>
        <v>136.41999999999999</v>
      </c>
      <c r="J86" s="14">
        <f>'[1]TCE - ANEXO III - Preencher'!K95</f>
        <v>0</v>
      </c>
      <c r="K86" s="15">
        <f>'[1]TCE - ANEXO III - Preencher'!L95</f>
        <v>297.67</v>
      </c>
      <c r="L86" s="15">
        <f>'[1]TCE - ANEXO III - Preencher'!M95</f>
        <v>0</v>
      </c>
      <c r="M86" s="15">
        <f t="shared" si="7"/>
        <v>297.67</v>
      </c>
      <c r="N86" s="15">
        <f>'[1]TCE - ANEXO III - Preencher'!O95</f>
        <v>3.29</v>
      </c>
      <c r="O86" s="15">
        <f>'[1]TCE - ANEXO III - Preencher'!P95</f>
        <v>0</v>
      </c>
      <c r="P86" s="16">
        <f t="shared" si="8"/>
        <v>3.29</v>
      </c>
      <c r="Q86" s="15">
        <f>'[1]TCE - ANEXO III - Preencher'!R95</f>
        <v>360</v>
      </c>
      <c r="R86" s="15">
        <f>'[1]TCE - ANEXO III - Preencher'!S95</f>
        <v>102.32</v>
      </c>
      <c r="S86" s="16">
        <f t="shared" si="9"/>
        <v>257.68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712.11</v>
      </c>
    </row>
    <row r="87" spans="1:28" x14ac:dyDescent="0.2">
      <c r="A87" s="8">
        <f>IFERROR(VLOOKUP(B87,'[1]DADOS (OCULTAR)'!$Q$3:$S$133,3,0),"")</f>
        <v>10894988000729</v>
      </c>
      <c r="B87" s="9" t="str">
        <f>'[1]TCE - ANEXO III - Preencher'!C96</f>
        <v>UPAE CARUARU</v>
      </c>
      <c r="C87" s="10"/>
      <c r="D87" s="11" t="str">
        <f>'[1]TCE - ANEXO III - Preencher'!E96</f>
        <v>MARIA ROSANGELA BEZERRA MACIEL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45017</v>
      </c>
      <c r="H87" s="14">
        <f>'[1]TCE - ANEXO III - Preencher'!I96</f>
        <v>15.62</v>
      </c>
      <c r="I87" s="14">
        <f>'[1]TCE - ANEXO III - Preencher'!J96</f>
        <v>124.99</v>
      </c>
      <c r="J87" s="14">
        <f>'[1]TCE - ANEXO III - Preencher'!K96</f>
        <v>0</v>
      </c>
      <c r="K87" s="15">
        <f>'[1]TCE - ANEXO III - Preencher'!L96</f>
        <v>297.67</v>
      </c>
      <c r="L87" s="15">
        <f>'[1]TCE - ANEXO III - Preencher'!M96</f>
        <v>0</v>
      </c>
      <c r="M87" s="15">
        <f t="shared" si="7"/>
        <v>297.67</v>
      </c>
      <c r="N87" s="15">
        <f>'[1]TCE - ANEXO III - Preencher'!O96</f>
        <v>1.64</v>
      </c>
      <c r="O87" s="15">
        <f>'[1]TCE - ANEXO III - Preencher'!P96</f>
        <v>0</v>
      </c>
      <c r="P87" s="16">
        <f t="shared" si="8"/>
        <v>1.64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439.91999999999996</v>
      </c>
    </row>
    <row r="88" spans="1:28" x14ac:dyDescent="0.2">
      <c r="A88" s="8">
        <f>IFERROR(VLOOKUP(B88,'[1]DADOS (OCULTAR)'!$Q$3:$S$133,3,0),"")</f>
        <v>10894988000729</v>
      </c>
      <c r="B88" s="9" t="str">
        <f>'[1]TCE - ANEXO III - Preencher'!C97</f>
        <v>UPAE CARUARU</v>
      </c>
      <c r="C88" s="10"/>
      <c r="D88" s="11" t="str">
        <f>'[1]TCE - ANEXO III - Preencher'!E97</f>
        <v>MARIA TERESA DE SOUSA MOTA MELO LAGO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>
        <f>IF('[1]TCE - ANEXO III - Preencher'!H97="","",'[1]TCE - ANEXO III - Preencher'!H97)</f>
        <v>45017</v>
      </c>
      <c r="H88" s="14">
        <f>'[1]TCE - ANEXO III - Preencher'!I97</f>
        <v>27</v>
      </c>
      <c r="I88" s="14">
        <f>'[1]TCE - ANEXO III - Preencher'!J97</f>
        <v>215.97</v>
      </c>
      <c r="J88" s="14">
        <f>'[1]TCE - ANEXO III - Preencher'!K97</f>
        <v>0</v>
      </c>
      <c r="K88" s="15">
        <f>'[1]TCE - ANEXO III - Preencher'!L97</f>
        <v>297.67</v>
      </c>
      <c r="L88" s="15">
        <f>'[1]TCE - ANEXO III - Preencher'!M97</f>
        <v>0</v>
      </c>
      <c r="M88" s="15">
        <f t="shared" si="7"/>
        <v>297.67</v>
      </c>
      <c r="N88" s="15">
        <f>'[1]TCE - ANEXO III - Preencher'!O97</f>
        <v>1.64</v>
      </c>
      <c r="O88" s="15">
        <f>'[1]TCE - ANEXO III - Preencher'!P97</f>
        <v>0</v>
      </c>
      <c r="P88" s="16">
        <f t="shared" si="8"/>
        <v>1.64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542.28</v>
      </c>
    </row>
    <row r="89" spans="1:28" x14ac:dyDescent="0.2">
      <c r="A89" s="8">
        <f>IFERROR(VLOOKUP(B89,'[1]DADOS (OCULTAR)'!$Q$3:$S$133,3,0),"")</f>
        <v>10894988000729</v>
      </c>
      <c r="B89" s="9" t="str">
        <f>'[1]TCE - ANEXO III - Preencher'!C98</f>
        <v>UPAE CARUARU</v>
      </c>
      <c r="C89" s="10"/>
      <c r="D89" s="11" t="str">
        <f>'[1]TCE - ANEXO III - Preencher'!E98</f>
        <v>MARINA BARBOSA E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45017</v>
      </c>
      <c r="H89" s="14">
        <f>'[1]TCE - ANEXO III - Preencher'!I98</f>
        <v>30.01</v>
      </c>
      <c r="I89" s="14">
        <f>'[1]TCE - ANEXO III - Preencher'!J98</f>
        <v>240.09</v>
      </c>
      <c r="J89" s="14">
        <f>'[1]TCE - ANEXO III - Preencher'!K98</f>
        <v>0</v>
      </c>
      <c r="K89" s="15">
        <f>'[1]TCE - ANEXO III - Preencher'!L98</f>
        <v>297.67</v>
      </c>
      <c r="L89" s="15">
        <f>'[1]TCE - ANEXO III - Preencher'!M98</f>
        <v>0</v>
      </c>
      <c r="M89" s="15">
        <f t="shared" si="7"/>
        <v>297.67</v>
      </c>
      <c r="N89" s="15">
        <f>'[1]TCE - ANEXO III - Preencher'!O98</f>
        <v>1.64</v>
      </c>
      <c r="O89" s="15">
        <f>'[1]TCE - ANEXO III - Preencher'!P98</f>
        <v>0</v>
      </c>
      <c r="P89" s="16">
        <f t="shared" si="8"/>
        <v>1.64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569.41</v>
      </c>
    </row>
    <row r="90" spans="1:28" x14ac:dyDescent="0.2">
      <c r="A90" s="8">
        <f>IFERROR(VLOOKUP(B90,'[1]DADOS (OCULTAR)'!$Q$3:$S$133,3,0),"")</f>
        <v>10894988000729</v>
      </c>
      <c r="B90" s="9" t="str">
        <f>'[1]TCE - ANEXO III - Preencher'!C99</f>
        <v>UPAE CARUARU</v>
      </c>
      <c r="C90" s="10"/>
      <c r="D90" s="11" t="str">
        <f>'[1]TCE - ANEXO III - Preencher'!E99</f>
        <v>MARIZETE NEUZA DOS SANTOS RAMOS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>
        <f>IF('[1]TCE - ANEXO III - Preencher'!H99="","",'[1]TCE - ANEXO III - Preencher'!H99)</f>
        <v>45017</v>
      </c>
      <c r="H90" s="14">
        <f>'[1]TCE - ANEXO III - Preencher'!I99</f>
        <v>28.5</v>
      </c>
      <c r="I90" s="14">
        <f>'[1]TCE - ANEXO III - Preencher'!J99</f>
        <v>227.97</v>
      </c>
      <c r="J90" s="14">
        <f>'[1]TCE - ANEXO III - Preencher'!K99</f>
        <v>0</v>
      </c>
      <c r="K90" s="15">
        <f>'[1]TCE - ANEXO III - Preencher'!L99</f>
        <v>297.67</v>
      </c>
      <c r="L90" s="15">
        <f>'[1]TCE - ANEXO III - Preencher'!M99</f>
        <v>0</v>
      </c>
      <c r="M90" s="15">
        <f t="shared" si="7"/>
        <v>297.67</v>
      </c>
      <c r="N90" s="15">
        <f>'[1]TCE - ANEXO III - Preencher'!O99</f>
        <v>3.29</v>
      </c>
      <c r="O90" s="15">
        <f>'[1]TCE - ANEXO III - Preencher'!P99</f>
        <v>0</v>
      </c>
      <c r="P90" s="16">
        <f t="shared" si="8"/>
        <v>3.29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103.12</v>
      </c>
      <c r="U90" s="15">
        <f>'[1]TCE - ANEXO III - Preencher'!V99</f>
        <v>0</v>
      </c>
      <c r="V90" s="16">
        <f t="shared" si="10"/>
        <v>103.12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660.55000000000007</v>
      </c>
    </row>
    <row r="91" spans="1:28" x14ac:dyDescent="0.2">
      <c r="A91" s="8">
        <f>IFERROR(VLOOKUP(B91,'[1]DADOS (OCULTAR)'!$Q$3:$S$133,3,0),"")</f>
        <v>10894988000729</v>
      </c>
      <c r="B91" s="9" t="str">
        <f>'[1]TCE - ANEXO III - Preencher'!C100</f>
        <v>UPAE CARUARU</v>
      </c>
      <c r="C91" s="10"/>
      <c r="D91" s="11" t="str">
        <f>'[1]TCE - ANEXO III - Preencher'!E100</f>
        <v>MAYARA RODRIGUES GUALBERTO DE PAULA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45017</v>
      </c>
      <c r="H91" s="14">
        <f>'[1]TCE - ANEXO III - Preencher'!I100</f>
        <v>17.32</v>
      </c>
      <c r="I91" s="14">
        <f>'[1]TCE - ANEXO III - Preencher'!J100</f>
        <v>138.55000000000001</v>
      </c>
      <c r="J91" s="14">
        <f>'[1]TCE - ANEXO III - Preencher'!K100</f>
        <v>0</v>
      </c>
      <c r="K91" s="15">
        <f>'[1]TCE - ANEXO III - Preencher'!L100</f>
        <v>297.67</v>
      </c>
      <c r="L91" s="15">
        <f>'[1]TCE - ANEXO III - Preencher'!M100</f>
        <v>0</v>
      </c>
      <c r="M91" s="15">
        <f t="shared" si="7"/>
        <v>297.67</v>
      </c>
      <c r="N91" s="15">
        <f>'[1]TCE - ANEXO III - Preencher'!O100</f>
        <v>3.29</v>
      </c>
      <c r="O91" s="15">
        <f>'[1]TCE - ANEXO III - Preencher'!P100</f>
        <v>0</v>
      </c>
      <c r="P91" s="16">
        <f t="shared" si="8"/>
        <v>3.29</v>
      </c>
      <c r="Q91" s="15">
        <f>'[1]TCE - ANEXO III - Preencher'!R100</f>
        <v>154.49</v>
      </c>
      <c r="R91" s="15">
        <f>'[1]TCE - ANEXO III - Preencher'!S100</f>
        <v>103.91</v>
      </c>
      <c r="S91" s="16">
        <f t="shared" si="9"/>
        <v>50.580000000000013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507.41000000000008</v>
      </c>
    </row>
    <row r="92" spans="1:28" x14ac:dyDescent="0.2">
      <c r="A92" s="8">
        <f>IFERROR(VLOOKUP(B92,'[1]DADOS (OCULTAR)'!$Q$3:$S$133,3,0),"")</f>
        <v>10894988000729</v>
      </c>
      <c r="B92" s="9" t="str">
        <f>'[1]TCE - ANEXO III - Preencher'!C101</f>
        <v>UPAE CARUARU</v>
      </c>
      <c r="C92" s="10"/>
      <c r="D92" s="11" t="str">
        <f>'[1]TCE - ANEXO III - Preencher'!E101</f>
        <v>MAYTTA ROCHELLY LOPES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>
        <f>IF('[1]TCE - ANEXO III - Preencher'!H101="","",'[1]TCE - ANEXO III - Preencher'!H101)</f>
        <v>45017</v>
      </c>
      <c r="H92" s="14">
        <f>'[1]TCE - ANEXO III - Preencher'!I101</f>
        <v>27</v>
      </c>
      <c r="I92" s="14">
        <f>'[1]TCE - ANEXO III - Preencher'!J101</f>
        <v>215.97</v>
      </c>
      <c r="J92" s="14">
        <f>'[1]TCE - ANEXO III - Preencher'!K101</f>
        <v>0</v>
      </c>
      <c r="K92" s="15">
        <f>'[1]TCE - ANEXO III - Preencher'!L101</f>
        <v>297.67</v>
      </c>
      <c r="L92" s="15">
        <f>'[1]TCE - ANEXO III - Preencher'!M101</f>
        <v>0</v>
      </c>
      <c r="M92" s="15">
        <f t="shared" si="7"/>
        <v>297.67</v>
      </c>
      <c r="N92" s="15">
        <f>'[1]TCE - ANEXO III - Preencher'!O101</f>
        <v>3.29</v>
      </c>
      <c r="O92" s="15">
        <f>'[1]TCE - ANEXO III - Preencher'!P101</f>
        <v>0</v>
      </c>
      <c r="P92" s="16">
        <f t="shared" si="8"/>
        <v>3.29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543.92999999999995</v>
      </c>
    </row>
    <row r="93" spans="1:28" x14ac:dyDescent="0.2">
      <c r="A93" s="8">
        <f>IFERROR(VLOOKUP(B93,'[1]DADOS (OCULTAR)'!$Q$3:$S$133,3,0),"")</f>
        <v>10894988000729</v>
      </c>
      <c r="B93" s="9" t="str">
        <f>'[1]TCE - ANEXO III - Preencher'!C102</f>
        <v>UPAE CARUARU</v>
      </c>
      <c r="C93" s="10"/>
      <c r="D93" s="11" t="str">
        <f>'[1]TCE - ANEXO III - Preencher'!E102</f>
        <v>MICHELE ALVES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3542-05</v>
      </c>
      <c r="G93" s="13">
        <f>IF('[1]TCE - ANEXO III - Preencher'!H102="","",'[1]TCE - ANEXO III - Preencher'!H102)</f>
        <v>45017</v>
      </c>
      <c r="H93" s="14">
        <f>'[1]TCE - ANEXO III - Preencher'!I102</f>
        <v>30.36</v>
      </c>
      <c r="I93" s="14">
        <f>'[1]TCE - ANEXO III - Preencher'!J102</f>
        <v>242.85</v>
      </c>
      <c r="J93" s="14">
        <f>'[1]TCE - ANEXO III - Preencher'!K102</f>
        <v>0</v>
      </c>
      <c r="K93" s="15">
        <f>'[1]TCE - ANEXO III - Preencher'!L102</f>
        <v>297.67</v>
      </c>
      <c r="L93" s="15">
        <f>'[1]TCE - ANEXO III - Preencher'!M102</f>
        <v>0</v>
      </c>
      <c r="M93" s="15">
        <f t="shared" si="7"/>
        <v>297.67</v>
      </c>
      <c r="N93" s="15">
        <f>'[1]TCE - ANEXO III - Preencher'!O102</f>
        <v>1.64</v>
      </c>
      <c r="O93" s="15">
        <f>'[1]TCE - ANEXO III - Preencher'!P102</f>
        <v>0</v>
      </c>
      <c r="P93" s="16">
        <f t="shared" si="8"/>
        <v>1.64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572.52</v>
      </c>
    </row>
    <row r="94" spans="1:28" x14ac:dyDescent="0.2">
      <c r="A94" s="8">
        <f>IFERROR(VLOOKUP(B94,'[1]DADOS (OCULTAR)'!$Q$3:$S$133,3,0),"")</f>
        <v>10894988000729</v>
      </c>
      <c r="B94" s="9" t="str">
        <f>'[1]TCE - ANEXO III - Preencher'!C103</f>
        <v>UPAE CARUARU</v>
      </c>
      <c r="C94" s="10"/>
      <c r="D94" s="11" t="str">
        <f>'[1]TCE - ANEXO III - Preencher'!E103</f>
        <v>MORGANA KITI PEREIRA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45017</v>
      </c>
      <c r="H94" s="14">
        <f>'[1]TCE - ANEXO III - Preencher'!I103</f>
        <v>17.239999999999998</v>
      </c>
      <c r="I94" s="14">
        <f>'[1]TCE - ANEXO III - Preencher'!J103</f>
        <v>137.9</v>
      </c>
      <c r="J94" s="14">
        <f>'[1]TCE - ANEXO III - Preencher'!K103</f>
        <v>0</v>
      </c>
      <c r="K94" s="15">
        <f>'[1]TCE - ANEXO III - Preencher'!L103</f>
        <v>297.67</v>
      </c>
      <c r="L94" s="15">
        <f>'[1]TCE - ANEXO III - Preencher'!M103</f>
        <v>0</v>
      </c>
      <c r="M94" s="15">
        <f t="shared" si="7"/>
        <v>297.67</v>
      </c>
      <c r="N94" s="15">
        <f>'[1]TCE - ANEXO III - Preencher'!O103</f>
        <v>3.29</v>
      </c>
      <c r="O94" s="15">
        <f>'[1]TCE - ANEXO III - Preencher'!P103</f>
        <v>0</v>
      </c>
      <c r="P94" s="16">
        <f t="shared" si="8"/>
        <v>3.29</v>
      </c>
      <c r="Q94" s="15">
        <f>'[1]TCE - ANEXO III - Preencher'!R103</f>
        <v>180</v>
      </c>
      <c r="R94" s="15">
        <f>'[1]TCE - ANEXO III - Preencher'!S103</f>
        <v>88.25</v>
      </c>
      <c r="S94" s="16">
        <f t="shared" si="9"/>
        <v>91.75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547.85000000000014</v>
      </c>
    </row>
    <row r="95" spans="1:28" x14ac:dyDescent="0.2">
      <c r="A95" s="8">
        <f>IFERROR(VLOOKUP(B95,'[1]DADOS (OCULTAR)'!$Q$3:$S$133,3,0),"")</f>
        <v>10894988000729</v>
      </c>
      <c r="B95" s="9" t="str">
        <f>'[1]TCE - ANEXO III - Preencher'!C104</f>
        <v>UPAE CARUARU</v>
      </c>
      <c r="C95" s="10"/>
      <c r="D95" s="11" t="str">
        <f>'[1]TCE - ANEXO III - Preencher'!E104</f>
        <v>MUSA MELLINNE FERREIRA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2611-10</v>
      </c>
      <c r="G95" s="13">
        <f>IF('[1]TCE - ANEXO III - Preencher'!H104="","",'[1]TCE - ANEXO III - Preencher'!H104)</f>
        <v>45017</v>
      </c>
      <c r="H95" s="14">
        <f>'[1]TCE - ANEXO III - Preencher'!I104</f>
        <v>67.739999999999995</v>
      </c>
      <c r="I95" s="14">
        <f>'[1]TCE - ANEXO III - Preencher'!J104</f>
        <v>541.91999999999996</v>
      </c>
      <c r="J95" s="14">
        <f>'[1]TCE - ANEXO III - Preencher'!K104</f>
        <v>0</v>
      </c>
      <c r="K95" s="15">
        <f>'[1]TCE - ANEXO III - Preencher'!L104</f>
        <v>297.67</v>
      </c>
      <c r="L95" s="15">
        <f>'[1]TCE - ANEXO III - Preencher'!M104</f>
        <v>0</v>
      </c>
      <c r="M95" s="15">
        <f t="shared" si="7"/>
        <v>297.67</v>
      </c>
      <c r="N95" s="15">
        <f>'[1]TCE - ANEXO III - Preencher'!O104</f>
        <v>1.64</v>
      </c>
      <c r="O95" s="15">
        <f>'[1]TCE - ANEXO III - Preencher'!P104</f>
        <v>0</v>
      </c>
      <c r="P95" s="16">
        <f t="shared" si="8"/>
        <v>1.64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908.96999999999991</v>
      </c>
    </row>
    <row r="96" spans="1:28" x14ac:dyDescent="0.2">
      <c r="A96" s="8">
        <f>IFERROR(VLOOKUP(B96,'[1]DADOS (OCULTAR)'!$Q$3:$S$133,3,0),"")</f>
        <v>10894988000729</v>
      </c>
      <c r="B96" s="9" t="str">
        <f>'[1]TCE - ANEXO III - Preencher'!C105</f>
        <v>UPAE CARUARU</v>
      </c>
      <c r="C96" s="10"/>
      <c r="D96" s="11" t="str">
        <f>'[1]TCE - ANEXO III - Preencher'!E105</f>
        <v>MYCHELL JOSE MIRANDA VIEIRA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>
        <f>IF('[1]TCE - ANEXO III - Preencher'!H105="","",'[1]TCE - ANEXO III - Preencher'!H105)</f>
        <v>45017</v>
      </c>
      <c r="H96" s="14">
        <f>'[1]TCE - ANEXO III - Preencher'!I105</f>
        <v>33.76</v>
      </c>
      <c r="I96" s="14">
        <f>'[1]TCE - ANEXO III - Preencher'!J105</f>
        <v>270.05</v>
      </c>
      <c r="J96" s="14">
        <f>'[1]TCE - ANEXO III - Preencher'!K105</f>
        <v>0</v>
      </c>
      <c r="K96" s="15">
        <f>'[1]TCE - ANEXO III - Preencher'!L105</f>
        <v>297.67</v>
      </c>
      <c r="L96" s="15">
        <f>'[1]TCE - ANEXO III - Preencher'!M105</f>
        <v>0</v>
      </c>
      <c r="M96" s="15">
        <f t="shared" si="7"/>
        <v>297.67</v>
      </c>
      <c r="N96" s="15">
        <f>'[1]TCE - ANEXO III - Preencher'!O105</f>
        <v>1.64</v>
      </c>
      <c r="O96" s="15">
        <f>'[1]TCE - ANEXO III - Preencher'!P105</f>
        <v>0</v>
      </c>
      <c r="P96" s="16">
        <f t="shared" si="8"/>
        <v>1.64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603.12</v>
      </c>
    </row>
    <row r="97" spans="1:28" x14ac:dyDescent="0.2">
      <c r="A97" s="8">
        <f>IFERROR(VLOOKUP(B97,'[1]DADOS (OCULTAR)'!$Q$3:$S$133,3,0),"")</f>
        <v>10894988000729</v>
      </c>
      <c r="B97" s="9" t="str">
        <f>'[1]TCE - ANEXO III - Preencher'!C106</f>
        <v>UPAE CARUARU</v>
      </c>
      <c r="C97" s="10"/>
      <c r="D97" s="11" t="str">
        <f>'[1]TCE - ANEXO III - Preencher'!E106</f>
        <v>NATHALLYA LARYSSA CELESTINO DE LIMA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>
        <f>IF('[1]TCE - ANEXO III - Preencher'!H106="","",'[1]TCE - ANEXO III - Preencher'!H106)</f>
        <v>45017</v>
      </c>
      <c r="H97" s="14">
        <f>'[1]TCE - ANEXO III - Preencher'!I106</f>
        <v>27.97</v>
      </c>
      <c r="I97" s="14">
        <f>'[1]TCE - ANEXO III - Preencher'!J106</f>
        <v>223.78</v>
      </c>
      <c r="J97" s="14">
        <f>'[1]TCE - ANEXO III - Preencher'!K106</f>
        <v>0</v>
      </c>
      <c r="K97" s="15">
        <f>'[1]TCE - ANEXO III - Preencher'!L106</f>
        <v>297.67</v>
      </c>
      <c r="L97" s="15">
        <f>'[1]TCE - ANEXO III - Preencher'!M106</f>
        <v>0</v>
      </c>
      <c r="M97" s="15">
        <f t="shared" si="7"/>
        <v>297.67</v>
      </c>
      <c r="N97" s="15">
        <f>'[1]TCE - ANEXO III - Preencher'!O106</f>
        <v>1.64</v>
      </c>
      <c r="O97" s="15">
        <f>'[1]TCE - ANEXO III - Preencher'!P106</f>
        <v>0</v>
      </c>
      <c r="P97" s="16">
        <f t="shared" si="8"/>
        <v>1.64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551.06000000000006</v>
      </c>
    </row>
    <row r="98" spans="1:28" x14ac:dyDescent="0.2">
      <c r="A98" s="8">
        <f>IFERROR(VLOOKUP(B98,'[1]DADOS (OCULTAR)'!$Q$3:$S$133,3,0),"")</f>
        <v>10894988000729</v>
      </c>
      <c r="B98" s="9" t="str">
        <f>'[1]TCE - ANEXO III - Preencher'!C107</f>
        <v>UPAE CARUARU</v>
      </c>
      <c r="C98" s="10"/>
      <c r="D98" s="11" t="str">
        <f>'[1]TCE - ANEXO III - Preencher'!E107</f>
        <v>NATHALYA CRISTINA FERNANDES DE MELO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>
        <f>IF('[1]TCE - ANEXO III - Preencher'!H107="","",'[1]TCE - ANEXO III - Preencher'!H107)</f>
        <v>45017</v>
      </c>
      <c r="H98" s="14">
        <f>'[1]TCE - ANEXO III - Preencher'!I107</f>
        <v>21.63</v>
      </c>
      <c r="I98" s="14">
        <f>'[1]TCE - ANEXO III - Preencher'!J107</f>
        <v>173.05</v>
      </c>
      <c r="J98" s="14">
        <f>'[1]TCE - ANEXO III - Preencher'!K107</f>
        <v>0</v>
      </c>
      <c r="K98" s="15">
        <f>'[1]TCE - ANEXO III - Preencher'!L107</f>
        <v>297.67</v>
      </c>
      <c r="L98" s="15">
        <f>'[1]TCE - ANEXO III - Preencher'!M107</f>
        <v>0</v>
      </c>
      <c r="M98" s="15">
        <f t="shared" si="7"/>
        <v>297.67</v>
      </c>
      <c r="N98" s="15">
        <f>'[1]TCE - ANEXO III - Preencher'!O107</f>
        <v>1.64</v>
      </c>
      <c r="O98" s="15">
        <f>'[1]TCE - ANEXO III - Preencher'!P107</f>
        <v>0</v>
      </c>
      <c r="P98" s="16">
        <f t="shared" si="8"/>
        <v>1.64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493.99</v>
      </c>
    </row>
    <row r="99" spans="1:28" x14ac:dyDescent="0.2">
      <c r="A99" s="8">
        <f>IFERROR(VLOOKUP(B99,'[1]DADOS (OCULTAR)'!$Q$3:$S$133,3,0),"")</f>
        <v>10894988000729</v>
      </c>
      <c r="B99" s="9" t="str">
        <f>'[1]TCE - ANEXO III - Preencher'!C108</f>
        <v>UPAE CARUARU</v>
      </c>
      <c r="C99" s="10"/>
      <c r="D99" s="11" t="str">
        <f>'[1]TCE - ANEXO III - Preencher'!E108</f>
        <v>NELSON JONATHAS DA SILVA MELO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5143-10</v>
      </c>
      <c r="G99" s="13">
        <f>IF('[1]TCE - ANEXO III - Preencher'!H108="","",'[1]TCE - ANEXO III - Preencher'!H108)</f>
        <v>45017</v>
      </c>
      <c r="H99" s="14">
        <f>'[1]TCE - ANEXO III - Preencher'!I108</f>
        <v>16.93</v>
      </c>
      <c r="I99" s="14">
        <f>'[1]TCE - ANEXO III - Preencher'!J108</f>
        <v>135.41</v>
      </c>
      <c r="J99" s="14">
        <f>'[1]TCE - ANEXO III - Preencher'!K108</f>
        <v>0</v>
      </c>
      <c r="K99" s="15">
        <f>'[1]TCE - ANEXO III - Preencher'!L108</f>
        <v>297.67</v>
      </c>
      <c r="L99" s="15">
        <f>'[1]TCE - ANEXO III - Preencher'!M108</f>
        <v>0</v>
      </c>
      <c r="M99" s="15">
        <f t="shared" si="7"/>
        <v>297.67</v>
      </c>
      <c r="N99" s="15">
        <f>'[1]TCE - ANEXO III - Preencher'!O108</f>
        <v>3.29</v>
      </c>
      <c r="O99" s="15">
        <f>'[1]TCE - ANEXO III - Preencher'!P108</f>
        <v>0</v>
      </c>
      <c r="P99" s="16">
        <f t="shared" si="8"/>
        <v>3.29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453.3</v>
      </c>
    </row>
    <row r="100" spans="1:28" x14ac:dyDescent="0.2">
      <c r="A100" s="8">
        <f>IFERROR(VLOOKUP(B100,'[1]DADOS (OCULTAR)'!$Q$3:$S$133,3,0),"")</f>
        <v>10894988000729</v>
      </c>
      <c r="B100" s="9" t="str">
        <f>'[1]TCE - ANEXO III - Preencher'!C109</f>
        <v>UPAE CARUARU</v>
      </c>
      <c r="C100" s="10"/>
      <c r="D100" s="11" t="str">
        <f>'[1]TCE - ANEXO III - Preencher'!E109</f>
        <v>NIZAELLI RAISSA CAVALCANTI MORAIS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3542-05</v>
      </c>
      <c r="G100" s="13">
        <f>IF('[1]TCE - ANEXO III - Preencher'!H109="","",'[1]TCE - ANEXO III - Preencher'!H109)</f>
        <v>45017</v>
      </c>
      <c r="H100" s="14">
        <f>'[1]TCE - ANEXO III - Preencher'!I109</f>
        <v>60.71</v>
      </c>
      <c r="I100" s="14">
        <f>'[1]TCE - ANEXO III - Preencher'!J109</f>
        <v>485.7</v>
      </c>
      <c r="J100" s="14">
        <f>'[1]TCE - ANEXO III - Preencher'!K109</f>
        <v>0</v>
      </c>
      <c r="K100" s="15">
        <f>'[1]TCE - ANEXO III - Preencher'!L109</f>
        <v>297.67</v>
      </c>
      <c r="L100" s="15">
        <f>'[1]TCE - ANEXO III - Preencher'!M109</f>
        <v>0</v>
      </c>
      <c r="M100" s="15">
        <f t="shared" si="7"/>
        <v>297.67</v>
      </c>
      <c r="N100" s="15">
        <f>'[1]TCE - ANEXO III - Preencher'!O109</f>
        <v>1.64</v>
      </c>
      <c r="O100" s="15">
        <f>'[1]TCE - ANEXO III - Preencher'!P109</f>
        <v>0</v>
      </c>
      <c r="P100" s="16">
        <f t="shared" si="8"/>
        <v>1.64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845.71999999999991</v>
      </c>
    </row>
    <row r="101" spans="1:28" x14ac:dyDescent="0.2">
      <c r="A101" s="8">
        <f>IFERROR(VLOOKUP(B101,'[1]DADOS (OCULTAR)'!$Q$3:$S$133,3,0),"")</f>
        <v>10894988000729</v>
      </c>
      <c r="B101" s="9" t="str">
        <f>'[1]TCE - ANEXO III - Preencher'!C110</f>
        <v>UPAE CARUARU</v>
      </c>
      <c r="C101" s="10"/>
      <c r="D101" s="11" t="str">
        <f>'[1]TCE - ANEXO III - Preencher'!E110</f>
        <v>ODILON DE ALMEIDA MERGULHAO NETO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7823-05</v>
      </c>
      <c r="G101" s="13">
        <f>IF('[1]TCE - ANEXO III - Preencher'!H110="","",'[1]TCE - ANEXO III - Preencher'!H110)</f>
        <v>45017</v>
      </c>
      <c r="H101" s="14">
        <f>'[1]TCE - ANEXO III - Preencher'!I110</f>
        <v>17.66</v>
      </c>
      <c r="I101" s="14">
        <f>'[1]TCE - ANEXO III - Preencher'!J110</f>
        <v>141.25</v>
      </c>
      <c r="J101" s="14">
        <f>'[1]TCE - ANEXO III - Preencher'!K110</f>
        <v>0</v>
      </c>
      <c r="K101" s="15">
        <f>'[1]TCE - ANEXO III - Preencher'!L110</f>
        <v>297.67</v>
      </c>
      <c r="L101" s="15">
        <f>'[1]TCE - ANEXO III - Preencher'!M110</f>
        <v>0</v>
      </c>
      <c r="M101" s="15">
        <f t="shared" si="7"/>
        <v>297.67</v>
      </c>
      <c r="N101" s="15">
        <f>'[1]TCE - ANEXO III - Preencher'!O110</f>
        <v>1.64</v>
      </c>
      <c r="O101" s="15">
        <f>'[1]TCE - ANEXO III - Preencher'!P110</f>
        <v>0</v>
      </c>
      <c r="P101" s="16">
        <f t="shared" si="8"/>
        <v>1.64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458.22</v>
      </c>
    </row>
    <row r="102" spans="1:28" x14ac:dyDescent="0.2">
      <c r="A102" s="8">
        <f>IFERROR(VLOOKUP(B102,'[1]DADOS (OCULTAR)'!$Q$3:$S$133,3,0),"")</f>
        <v>10894988000729</v>
      </c>
      <c r="B102" s="9" t="str">
        <f>'[1]TCE - ANEXO III - Preencher'!C111</f>
        <v>UPAE CARUARU</v>
      </c>
      <c r="C102" s="10"/>
      <c r="D102" s="11" t="str">
        <f>'[1]TCE - ANEXO III - Preencher'!E111</f>
        <v>PEDRO FELLIPE RAMOS DE MORAES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>
        <f>IF('[1]TCE - ANEXO III - Preencher'!H111="","",'[1]TCE - ANEXO III - Preencher'!H111)</f>
        <v>45017</v>
      </c>
      <c r="H102" s="14">
        <f>'[1]TCE - ANEXO III - Preencher'!I111</f>
        <v>17.05</v>
      </c>
      <c r="I102" s="14">
        <f>'[1]TCE - ANEXO III - Preencher'!J111</f>
        <v>136.41999999999999</v>
      </c>
      <c r="J102" s="14">
        <f>'[1]TCE - ANEXO III - Preencher'!K111</f>
        <v>0</v>
      </c>
      <c r="K102" s="15">
        <f>'[1]TCE - ANEXO III - Preencher'!L111</f>
        <v>297.67</v>
      </c>
      <c r="L102" s="15">
        <f>'[1]TCE - ANEXO III - Preencher'!M111</f>
        <v>0</v>
      </c>
      <c r="M102" s="15">
        <f t="shared" si="7"/>
        <v>297.67</v>
      </c>
      <c r="N102" s="15">
        <f>'[1]TCE - ANEXO III - Preencher'!O111</f>
        <v>1.64</v>
      </c>
      <c r="O102" s="15">
        <f>'[1]TCE - ANEXO III - Preencher'!P111</f>
        <v>0</v>
      </c>
      <c r="P102" s="16">
        <f t="shared" si="8"/>
        <v>1.64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452.78</v>
      </c>
    </row>
    <row r="103" spans="1:28" x14ac:dyDescent="0.2">
      <c r="A103" s="8">
        <f>IFERROR(VLOOKUP(B103,'[1]DADOS (OCULTAR)'!$Q$3:$S$133,3,0),"")</f>
        <v>10894988000729</v>
      </c>
      <c r="B103" s="9" t="str">
        <f>'[1]TCE - ANEXO III - Preencher'!C112</f>
        <v>UPAE CARUARU</v>
      </c>
      <c r="C103" s="10"/>
      <c r="D103" s="11" t="str">
        <f>'[1]TCE - ANEXO III - Preencher'!E112</f>
        <v>PEDRO PAULO MEDEIROS ARAUJO DE MOURA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2251-85</v>
      </c>
      <c r="G103" s="13">
        <f>IF('[1]TCE - ANEXO III - Preencher'!H112="","",'[1]TCE - ANEXO III - Preencher'!H112)</f>
        <v>45017</v>
      </c>
      <c r="H103" s="14">
        <f>'[1]TCE - ANEXO III - Preencher'!I112</f>
        <v>61.36</v>
      </c>
      <c r="I103" s="14">
        <f>'[1]TCE - ANEXO III - Preencher'!J112</f>
        <v>490.91</v>
      </c>
      <c r="J103" s="14">
        <f>'[1]TCE - ANEXO III - Preencher'!K112</f>
        <v>0</v>
      </c>
      <c r="K103" s="15">
        <f>'[1]TCE - ANEXO III - Preencher'!L112</f>
        <v>297.67</v>
      </c>
      <c r="L103" s="15">
        <f>'[1]TCE - ANEXO III - Preencher'!M112</f>
        <v>0</v>
      </c>
      <c r="M103" s="15">
        <f t="shared" si="7"/>
        <v>297.67</v>
      </c>
      <c r="N103" s="15">
        <f>'[1]TCE - ANEXO III - Preencher'!O112</f>
        <v>1.64</v>
      </c>
      <c r="O103" s="15">
        <f>'[1]TCE - ANEXO III - Preencher'!P112</f>
        <v>0</v>
      </c>
      <c r="P103" s="16">
        <f t="shared" si="8"/>
        <v>1.64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851.58</v>
      </c>
    </row>
    <row r="104" spans="1:28" x14ac:dyDescent="0.2">
      <c r="A104" s="8">
        <f>IFERROR(VLOOKUP(B104,'[1]DADOS (OCULTAR)'!$Q$3:$S$133,3,0),"")</f>
        <v>10894988000729</v>
      </c>
      <c r="B104" s="9" t="str">
        <f>'[1]TCE - ANEXO III - Preencher'!C113</f>
        <v>UPAE CARUARU</v>
      </c>
      <c r="C104" s="10"/>
      <c r="D104" s="11" t="str">
        <f>'[1]TCE - ANEXO III - Preencher'!E113</f>
        <v>POLIANA CONCEICAO SANTOS VIRGOLINO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>
        <f>IF('[1]TCE - ANEXO III - Preencher'!H113="","",'[1]TCE - ANEXO III - Preencher'!H113)</f>
        <v>45017</v>
      </c>
      <c r="H104" s="14">
        <f>'[1]TCE - ANEXO III - Preencher'!I113</f>
        <v>21.63</v>
      </c>
      <c r="I104" s="14">
        <f>'[1]TCE - ANEXO III - Preencher'!J113</f>
        <v>173.05</v>
      </c>
      <c r="J104" s="14">
        <f>'[1]TCE - ANEXO III - Preencher'!K113</f>
        <v>0</v>
      </c>
      <c r="K104" s="15">
        <f>'[1]TCE - ANEXO III - Preencher'!L113</f>
        <v>297.67</v>
      </c>
      <c r="L104" s="15">
        <f>'[1]TCE - ANEXO III - Preencher'!M113</f>
        <v>0</v>
      </c>
      <c r="M104" s="15">
        <f t="shared" si="7"/>
        <v>297.67</v>
      </c>
      <c r="N104" s="15">
        <f>'[1]TCE - ANEXO III - Preencher'!O113</f>
        <v>1.64</v>
      </c>
      <c r="O104" s="15">
        <f>'[1]TCE - ANEXO III - Preencher'!P113</f>
        <v>0</v>
      </c>
      <c r="P104" s="16">
        <f t="shared" si="8"/>
        <v>1.64</v>
      </c>
      <c r="Q104" s="15">
        <f>'[1]TCE - ANEXO III - Preencher'!R113</f>
        <v>360</v>
      </c>
      <c r="R104" s="15">
        <f>'[1]TCE - ANEXO III - Preencher'!S113</f>
        <v>102.32</v>
      </c>
      <c r="S104" s="16">
        <f t="shared" si="9"/>
        <v>257.68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751.67000000000007</v>
      </c>
    </row>
    <row r="105" spans="1:28" x14ac:dyDescent="0.2">
      <c r="A105" s="8">
        <f>IFERROR(VLOOKUP(B105,'[1]DADOS (OCULTAR)'!$Q$3:$S$133,3,0),"")</f>
        <v>10894988000729</v>
      </c>
      <c r="B105" s="9" t="str">
        <f>'[1]TCE - ANEXO III - Preencher'!C114</f>
        <v>UPAE CARUARU</v>
      </c>
      <c r="C105" s="10"/>
      <c r="D105" s="11" t="str">
        <f>'[1]TCE - ANEXO III - Preencher'!E114</f>
        <v>PRISCILLA DAYANE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45017</v>
      </c>
      <c r="H105" s="14">
        <f>'[1]TCE - ANEXO III - Preencher'!I114</f>
        <v>15.62</v>
      </c>
      <c r="I105" s="14">
        <f>'[1]TCE - ANEXO III - Preencher'!J114</f>
        <v>124.99</v>
      </c>
      <c r="J105" s="14">
        <f>'[1]TCE - ANEXO III - Preencher'!K114</f>
        <v>0</v>
      </c>
      <c r="K105" s="15">
        <f>'[1]TCE - ANEXO III - Preencher'!L114</f>
        <v>297.67</v>
      </c>
      <c r="L105" s="15">
        <f>'[1]TCE - ANEXO III - Preencher'!M114</f>
        <v>0</v>
      </c>
      <c r="M105" s="15">
        <f t="shared" si="7"/>
        <v>297.67</v>
      </c>
      <c r="N105" s="15">
        <f>'[1]TCE - ANEXO III - Preencher'!O114</f>
        <v>13.16</v>
      </c>
      <c r="O105" s="15">
        <f>'[1]TCE - ANEXO III - Preencher'!P114</f>
        <v>0</v>
      </c>
      <c r="P105" s="16">
        <f t="shared" si="8"/>
        <v>13.16</v>
      </c>
      <c r="Q105" s="15">
        <f>'[1]TCE - ANEXO III - Preencher'!R114</f>
        <v>360</v>
      </c>
      <c r="R105" s="15">
        <f>'[1]TCE - ANEXO III - Preencher'!S114</f>
        <v>78.12</v>
      </c>
      <c r="S105" s="16">
        <f t="shared" si="9"/>
        <v>281.88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733.31999999999994</v>
      </c>
    </row>
    <row r="106" spans="1:28" x14ac:dyDescent="0.2">
      <c r="A106" s="8">
        <f>IFERROR(VLOOKUP(B106,'[1]DADOS (OCULTAR)'!$Q$3:$S$133,3,0),"")</f>
        <v>10894988000729</v>
      </c>
      <c r="B106" s="9" t="str">
        <f>'[1]TCE - ANEXO III - Preencher'!C115</f>
        <v>UPAE CARUARU</v>
      </c>
      <c r="C106" s="10"/>
      <c r="D106" s="11" t="str">
        <f>'[1]TCE - ANEXO III - Preencher'!E115</f>
        <v>QUITERIA ELIDIA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45017</v>
      </c>
      <c r="H106" s="14">
        <f>'[1]TCE - ANEXO III - Preencher'!I115</f>
        <v>17.82</v>
      </c>
      <c r="I106" s="14">
        <f>'[1]TCE - ANEXO III - Preencher'!J115</f>
        <v>142.56</v>
      </c>
      <c r="J106" s="14">
        <f>'[1]TCE - ANEXO III - Preencher'!K115</f>
        <v>0</v>
      </c>
      <c r="K106" s="15">
        <f>'[1]TCE - ANEXO III - Preencher'!L115</f>
        <v>297.67</v>
      </c>
      <c r="L106" s="15">
        <f>'[1]TCE - ANEXO III - Preencher'!M115</f>
        <v>0</v>
      </c>
      <c r="M106" s="15">
        <f t="shared" si="7"/>
        <v>297.67</v>
      </c>
      <c r="N106" s="15">
        <f>'[1]TCE - ANEXO III - Preencher'!O115</f>
        <v>1.64</v>
      </c>
      <c r="O106" s="15">
        <f>'[1]TCE - ANEXO III - Preencher'!P115</f>
        <v>0</v>
      </c>
      <c r="P106" s="16">
        <f t="shared" si="8"/>
        <v>1.64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459.69</v>
      </c>
    </row>
    <row r="107" spans="1:28" x14ac:dyDescent="0.2">
      <c r="A107" s="8">
        <f>IFERROR(VLOOKUP(B107,'[1]DADOS (OCULTAR)'!$Q$3:$S$133,3,0),"")</f>
        <v>10894988000729</v>
      </c>
      <c r="B107" s="9" t="str">
        <f>'[1]TCE - ANEXO III - Preencher'!C116</f>
        <v>UPAE CARUARU</v>
      </c>
      <c r="C107" s="10"/>
      <c r="D107" s="11" t="str">
        <f>'[1]TCE - ANEXO III - Preencher'!E116</f>
        <v>RAFAELLA D’ANGELIS MARQUES FLORENCIO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>
        <f>IF('[1]TCE - ANEXO III - Preencher'!H116="","",'[1]TCE - ANEXO III - Preencher'!H116)</f>
        <v>45017</v>
      </c>
      <c r="H107" s="14">
        <f>'[1]TCE - ANEXO III - Preencher'!I116</f>
        <v>27</v>
      </c>
      <c r="I107" s="14">
        <f>'[1]TCE - ANEXO III - Preencher'!J116</f>
        <v>215.97</v>
      </c>
      <c r="J107" s="14">
        <f>'[1]TCE - ANEXO III - Preencher'!K116</f>
        <v>0</v>
      </c>
      <c r="K107" s="15">
        <f>'[1]TCE - ANEXO III - Preencher'!L116</f>
        <v>297.67</v>
      </c>
      <c r="L107" s="15">
        <f>'[1]TCE - ANEXO III - Preencher'!M116</f>
        <v>0</v>
      </c>
      <c r="M107" s="15">
        <f t="shared" si="7"/>
        <v>297.67</v>
      </c>
      <c r="N107" s="15">
        <f>'[1]TCE - ANEXO III - Preencher'!O116</f>
        <v>1.64</v>
      </c>
      <c r="O107" s="15">
        <f>'[1]TCE - ANEXO III - Preencher'!P116</f>
        <v>0</v>
      </c>
      <c r="P107" s="16">
        <f t="shared" si="8"/>
        <v>1.64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103.12</v>
      </c>
      <c r="U107" s="15">
        <f>'[1]TCE - ANEXO III - Preencher'!V116</f>
        <v>0</v>
      </c>
      <c r="V107" s="16">
        <f t="shared" si="10"/>
        <v>103.12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645.4</v>
      </c>
    </row>
    <row r="108" spans="1:28" x14ac:dyDescent="0.2">
      <c r="A108" s="8">
        <f>IFERROR(VLOOKUP(B108,'[1]DADOS (OCULTAR)'!$Q$3:$S$133,3,0),"")</f>
        <v>10894988000729</v>
      </c>
      <c r="B108" s="9" t="str">
        <f>'[1]TCE - ANEXO III - Preencher'!C117</f>
        <v>UPAE CARUARU</v>
      </c>
      <c r="C108" s="10"/>
      <c r="D108" s="11" t="str">
        <f>'[1]TCE - ANEXO III - Preencher'!E117</f>
        <v>RAONY RODRIGO LEITE SOBRAL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>
        <f>IF('[1]TCE - ANEXO III - Preencher'!H117="","",'[1]TCE - ANEXO III - Preencher'!H117)</f>
        <v>45017</v>
      </c>
      <c r="H108" s="14">
        <f>'[1]TCE - ANEXO III - Preencher'!I117</f>
        <v>22.36</v>
      </c>
      <c r="I108" s="14">
        <f>'[1]TCE - ANEXO III - Preencher'!J117</f>
        <v>178.86</v>
      </c>
      <c r="J108" s="14">
        <f>'[1]TCE - ANEXO III - Preencher'!K117</f>
        <v>0</v>
      </c>
      <c r="K108" s="15">
        <f>'[1]TCE - ANEXO III - Preencher'!L117</f>
        <v>297.67</v>
      </c>
      <c r="L108" s="15">
        <f>'[1]TCE - ANEXO III - Preencher'!M117</f>
        <v>0</v>
      </c>
      <c r="M108" s="15">
        <f t="shared" si="7"/>
        <v>297.67</v>
      </c>
      <c r="N108" s="15">
        <f>'[1]TCE - ANEXO III - Preencher'!O117</f>
        <v>1.64</v>
      </c>
      <c r="O108" s="15">
        <f>'[1]TCE - ANEXO III - Preencher'!P117</f>
        <v>0</v>
      </c>
      <c r="P108" s="16">
        <f t="shared" si="8"/>
        <v>1.64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500.53000000000003</v>
      </c>
    </row>
    <row r="109" spans="1:28" x14ac:dyDescent="0.2">
      <c r="A109" s="8">
        <f>IFERROR(VLOOKUP(B109,'[1]DADOS (OCULTAR)'!$Q$3:$S$133,3,0),"")</f>
        <v>10894988000729</v>
      </c>
      <c r="B109" s="9" t="str">
        <f>'[1]TCE - ANEXO III - Preencher'!C118</f>
        <v>UPAE CARUARU</v>
      </c>
      <c r="C109" s="10"/>
      <c r="D109" s="11" t="str">
        <f>'[1]TCE - ANEXO III - Preencher'!E118</f>
        <v>RAQUEL BARROS FERREIRA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5143-20</v>
      </c>
      <c r="G109" s="13">
        <f>IF('[1]TCE - ANEXO III - Preencher'!H118="","",'[1]TCE - ANEXO III - Preencher'!H118)</f>
        <v>45017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297.67</v>
      </c>
      <c r="L109" s="15">
        <f>'[1]TCE - ANEXO III - Preencher'!M118</f>
        <v>0</v>
      </c>
      <c r="M109" s="15">
        <f t="shared" si="7"/>
        <v>297.67</v>
      </c>
      <c r="N109" s="15">
        <f>'[1]TCE - ANEXO III - Preencher'!O118</f>
        <v>1.64</v>
      </c>
      <c r="O109" s="15">
        <f>'[1]TCE - ANEXO III - Preencher'!P118</f>
        <v>0</v>
      </c>
      <c r="P109" s="16">
        <f t="shared" si="8"/>
        <v>1.64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299.31</v>
      </c>
    </row>
    <row r="110" spans="1:28" x14ac:dyDescent="0.2">
      <c r="A110" s="8">
        <f>IFERROR(VLOOKUP(B110,'[1]DADOS (OCULTAR)'!$Q$3:$S$133,3,0),"")</f>
        <v>10894988000729</v>
      </c>
      <c r="B110" s="9" t="str">
        <f>'[1]TCE - ANEXO III - Preencher'!C119</f>
        <v>UPAE CARUARU</v>
      </c>
      <c r="C110" s="10"/>
      <c r="D110" s="11" t="str">
        <f>'[1]TCE - ANEXO III - Preencher'!E119</f>
        <v>REBECA BEZERRA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4110-05</v>
      </c>
      <c r="G110" s="13">
        <f>IF('[1]TCE - ANEXO III - Preencher'!H119="","",'[1]TCE - ANEXO III - Preencher'!H119)</f>
        <v>45017</v>
      </c>
      <c r="H110" s="14">
        <f>'[1]TCE - ANEXO III - Preencher'!I119</f>
        <v>16.25</v>
      </c>
      <c r="I110" s="14">
        <f>'[1]TCE - ANEXO III - Preencher'!J119</f>
        <v>130.02000000000001</v>
      </c>
      <c r="J110" s="14">
        <f>'[1]TCE - ANEXO III - Preencher'!K119</f>
        <v>0</v>
      </c>
      <c r="K110" s="15">
        <f>'[1]TCE - ANEXO III - Preencher'!L119</f>
        <v>297.67</v>
      </c>
      <c r="L110" s="15">
        <f>'[1]TCE - ANEXO III - Preencher'!M119</f>
        <v>0</v>
      </c>
      <c r="M110" s="15">
        <f t="shared" si="7"/>
        <v>297.67</v>
      </c>
      <c r="N110" s="15">
        <f>'[1]TCE - ANEXO III - Preencher'!O119</f>
        <v>3.29</v>
      </c>
      <c r="O110" s="15">
        <f>'[1]TCE - ANEXO III - Preencher'!P119</f>
        <v>0</v>
      </c>
      <c r="P110" s="16">
        <f t="shared" si="8"/>
        <v>3.29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447.23000000000008</v>
      </c>
    </row>
    <row r="111" spans="1:28" x14ac:dyDescent="0.2">
      <c r="A111" s="8">
        <f>IFERROR(VLOOKUP(B111,'[1]DADOS (OCULTAR)'!$Q$3:$S$133,3,0),"")</f>
        <v>10894988000729</v>
      </c>
      <c r="B111" s="9" t="str">
        <f>'[1]TCE - ANEXO III - Preencher'!C120</f>
        <v>UPAE CARUARU</v>
      </c>
      <c r="C111" s="10"/>
      <c r="D111" s="11" t="str">
        <f>'[1]TCE - ANEXO III - Preencher'!E120</f>
        <v>REBECA NAARA TELES GONÇALVES CAVALCANTI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45017</v>
      </c>
      <c r="H111" s="14">
        <f>'[1]TCE - ANEXO III - Preencher'!I120</f>
        <v>46.01</v>
      </c>
      <c r="I111" s="14">
        <f>'[1]TCE - ANEXO III - Preencher'!J120</f>
        <v>368.09</v>
      </c>
      <c r="J111" s="14">
        <f>'[1]TCE - ANEXO III - Preencher'!K120</f>
        <v>0</v>
      </c>
      <c r="K111" s="15">
        <f>'[1]TCE - ANEXO III - Preencher'!L120</f>
        <v>297.67</v>
      </c>
      <c r="L111" s="15">
        <f>'[1]TCE - ANEXO III - Preencher'!M120</f>
        <v>0</v>
      </c>
      <c r="M111" s="15">
        <f t="shared" si="7"/>
        <v>297.67</v>
      </c>
      <c r="N111" s="15">
        <f>'[1]TCE - ANEXO III - Preencher'!O120</f>
        <v>1.64</v>
      </c>
      <c r="O111" s="15">
        <f>'[1]TCE - ANEXO III - Preencher'!P120</f>
        <v>0</v>
      </c>
      <c r="P111" s="16">
        <f t="shared" si="8"/>
        <v>1.64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120.26</v>
      </c>
      <c r="U111" s="15">
        <f>'[1]TCE - ANEXO III - Preencher'!V120</f>
        <v>0</v>
      </c>
      <c r="V111" s="16">
        <f t="shared" si="10"/>
        <v>120.26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833.67</v>
      </c>
    </row>
    <row r="112" spans="1:28" x14ac:dyDescent="0.2">
      <c r="A112" s="8">
        <f>IFERROR(VLOOKUP(B112,'[1]DADOS (OCULTAR)'!$Q$3:$S$133,3,0),"")</f>
        <v>10894988000729</v>
      </c>
      <c r="B112" s="9" t="str">
        <f>'[1]TCE - ANEXO III - Preencher'!C121</f>
        <v>UPAE CARUARU</v>
      </c>
      <c r="C112" s="10"/>
      <c r="D112" s="11" t="str">
        <f>'[1]TCE - ANEXO III - Preencher'!E121</f>
        <v>RENATA GOMES DE OLIVEIRA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4131-15</v>
      </c>
      <c r="G112" s="13">
        <f>IF('[1]TCE - ANEXO III - Preencher'!H121="","",'[1]TCE - ANEXO III - Preencher'!H121)</f>
        <v>45017</v>
      </c>
      <c r="H112" s="14">
        <f>'[1]TCE - ANEXO III - Preencher'!I121</f>
        <v>24</v>
      </c>
      <c r="I112" s="14">
        <f>'[1]TCE - ANEXO III - Preencher'!J121</f>
        <v>191.98</v>
      </c>
      <c r="J112" s="14">
        <f>'[1]TCE - ANEXO III - Preencher'!K121</f>
        <v>0</v>
      </c>
      <c r="K112" s="15">
        <f>'[1]TCE - ANEXO III - Preencher'!L121</f>
        <v>297.67</v>
      </c>
      <c r="L112" s="15">
        <f>'[1]TCE - ANEXO III - Preencher'!M121</f>
        <v>0</v>
      </c>
      <c r="M112" s="15">
        <f t="shared" si="7"/>
        <v>297.67</v>
      </c>
      <c r="N112" s="15">
        <f>'[1]TCE - ANEXO III - Preencher'!O121</f>
        <v>1.64</v>
      </c>
      <c r="O112" s="15">
        <f>'[1]TCE - ANEXO III - Preencher'!P121</f>
        <v>0</v>
      </c>
      <c r="P112" s="16">
        <f t="shared" si="8"/>
        <v>1.64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515.29</v>
      </c>
    </row>
    <row r="113" spans="1:28" x14ac:dyDescent="0.2">
      <c r="A113" s="8">
        <f>IFERROR(VLOOKUP(B113,'[1]DADOS (OCULTAR)'!$Q$3:$S$133,3,0),"")</f>
        <v>10894988000729</v>
      </c>
      <c r="B113" s="9" t="str">
        <f>'[1]TCE - ANEXO III - Preencher'!C122</f>
        <v>UPAE CARUARU</v>
      </c>
      <c r="C113" s="10"/>
      <c r="D113" s="11" t="str">
        <f>'[1]TCE - ANEXO III - Preencher'!E122</f>
        <v>ROBERTA ALENCAR AMORIM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2252-75</v>
      </c>
      <c r="G113" s="13">
        <f>IF('[1]TCE - ANEXO III - Preencher'!H122="","",'[1]TCE - ANEXO III - Preencher'!H122)</f>
        <v>45017</v>
      </c>
      <c r="H113" s="14">
        <f>'[1]TCE - ANEXO III - Preencher'!I122</f>
        <v>61.37</v>
      </c>
      <c r="I113" s="14">
        <f>'[1]TCE - ANEXO III - Preencher'!J122</f>
        <v>490.96</v>
      </c>
      <c r="J113" s="14">
        <f>'[1]TCE - ANEXO III - Preencher'!K122</f>
        <v>0</v>
      </c>
      <c r="K113" s="15">
        <f>'[1]TCE - ANEXO III - Preencher'!L122</f>
        <v>297.67</v>
      </c>
      <c r="L113" s="15">
        <f>'[1]TCE - ANEXO III - Preencher'!M122</f>
        <v>0</v>
      </c>
      <c r="M113" s="15">
        <f t="shared" si="7"/>
        <v>297.67</v>
      </c>
      <c r="N113" s="15">
        <f>'[1]TCE - ANEXO III - Preencher'!O122</f>
        <v>1.64</v>
      </c>
      <c r="O113" s="15">
        <f>'[1]TCE - ANEXO III - Preencher'!P122</f>
        <v>0</v>
      </c>
      <c r="P113" s="16">
        <f t="shared" si="8"/>
        <v>1.64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851.64</v>
      </c>
    </row>
    <row r="114" spans="1:28" x14ac:dyDescent="0.2">
      <c r="A114" s="8">
        <f>IFERROR(VLOOKUP(B114,'[1]DADOS (OCULTAR)'!$Q$3:$S$133,3,0),"")</f>
        <v>10894988000729</v>
      </c>
      <c r="B114" s="9" t="str">
        <f>'[1]TCE - ANEXO III - Preencher'!C123</f>
        <v>UPAE CARUARU</v>
      </c>
      <c r="C114" s="10"/>
      <c r="D114" s="11" t="str">
        <f>'[1]TCE - ANEXO III - Preencher'!E123</f>
        <v>ROBERTA SANDY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45017</v>
      </c>
      <c r="H114" s="14">
        <f>'[1]TCE - ANEXO III - Preencher'!I123</f>
        <v>28.58</v>
      </c>
      <c r="I114" s="14">
        <f>'[1]TCE - ANEXO III - Preencher'!J123</f>
        <v>228.66</v>
      </c>
      <c r="J114" s="14">
        <f>'[1]TCE - ANEXO III - Preencher'!K123</f>
        <v>0</v>
      </c>
      <c r="K114" s="15">
        <f>'[1]TCE - ANEXO III - Preencher'!L123</f>
        <v>297.67</v>
      </c>
      <c r="L114" s="15">
        <f>'[1]TCE - ANEXO III - Preencher'!M123</f>
        <v>0</v>
      </c>
      <c r="M114" s="15">
        <f t="shared" si="7"/>
        <v>297.67</v>
      </c>
      <c r="N114" s="15">
        <f>'[1]TCE - ANEXO III - Preencher'!O123</f>
        <v>3.29</v>
      </c>
      <c r="O114" s="15">
        <f>'[1]TCE - ANEXO III - Preencher'!P123</f>
        <v>0</v>
      </c>
      <c r="P114" s="16">
        <f t="shared" si="8"/>
        <v>3.29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558.20000000000005</v>
      </c>
    </row>
    <row r="115" spans="1:28" x14ac:dyDescent="0.2">
      <c r="A115" s="8">
        <f>IFERROR(VLOOKUP(B115,'[1]DADOS (OCULTAR)'!$Q$3:$S$133,3,0),"")</f>
        <v>10894988000729</v>
      </c>
      <c r="B115" s="9" t="str">
        <f>'[1]TCE - ANEXO III - Preencher'!C124</f>
        <v>UPAE CARUARU</v>
      </c>
      <c r="C115" s="10"/>
      <c r="D115" s="11" t="str">
        <f>'[1]TCE - ANEXO III - Preencher'!E124</f>
        <v>ROSELI BARBOSA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>
        <f>IF('[1]TCE - ANEXO III - Preencher'!H124="","",'[1]TCE - ANEXO III - Preencher'!H124)</f>
        <v>45017</v>
      </c>
      <c r="H115" s="14">
        <f>'[1]TCE - ANEXO III - Preencher'!I124</f>
        <v>15.62</v>
      </c>
      <c r="I115" s="14">
        <f>'[1]TCE - ANEXO III - Preencher'!J124</f>
        <v>124.99</v>
      </c>
      <c r="J115" s="14">
        <f>'[1]TCE - ANEXO III - Preencher'!K124</f>
        <v>0</v>
      </c>
      <c r="K115" s="15">
        <f>'[1]TCE - ANEXO III - Preencher'!L124</f>
        <v>297.67</v>
      </c>
      <c r="L115" s="15">
        <f>'[1]TCE - ANEXO III - Preencher'!M124</f>
        <v>0</v>
      </c>
      <c r="M115" s="15">
        <f t="shared" si="7"/>
        <v>297.67</v>
      </c>
      <c r="N115" s="15">
        <f>'[1]TCE - ANEXO III - Preencher'!O124</f>
        <v>1.64</v>
      </c>
      <c r="O115" s="15">
        <f>'[1]TCE - ANEXO III - Preencher'!P124</f>
        <v>0</v>
      </c>
      <c r="P115" s="16">
        <f t="shared" si="8"/>
        <v>1.64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439.91999999999996</v>
      </c>
    </row>
    <row r="116" spans="1:28" x14ac:dyDescent="0.2">
      <c r="A116" s="8">
        <f>IFERROR(VLOOKUP(B116,'[1]DADOS (OCULTAR)'!$Q$3:$S$133,3,0),"")</f>
        <v>10894988000729</v>
      </c>
      <c r="B116" s="9" t="str">
        <f>'[1]TCE - ANEXO III - Preencher'!C125</f>
        <v>UPAE CARUARU</v>
      </c>
      <c r="C116" s="10"/>
      <c r="D116" s="11" t="str">
        <f>'[1]TCE - ANEXO III - Preencher'!E125</f>
        <v>ROSELIA FABRICIA CORDEIRO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45017</v>
      </c>
      <c r="H116" s="14">
        <f>'[1]TCE - ANEXO III - Preencher'!I125</f>
        <v>28.58</v>
      </c>
      <c r="I116" s="14">
        <f>'[1]TCE - ANEXO III - Preencher'!J125</f>
        <v>228.66</v>
      </c>
      <c r="J116" s="14">
        <f>'[1]TCE - ANEXO III - Preencher'!K125</f>
        <v>0</v>
      </c>
      <c r="K116" s="15">
        <f>'[1]TCE - ANEXO III - Preencher'!L125</f>
        <v>297.67</v>
      </c>
      <c r="L116" s="15">
        <f>'[1]TCE - ANEXO III - Preencher'!M125</f>
        <v>0</v>
      </c>
      <c r="M116" s="15">
        <f t="shared" si="7"/>
        <v>297.67</v>
      </c>
      <c r="N116" s="15">
        <f>'[1]TCE - ANEXO III - Preencher'!O125</f>
        <v>13.16</v>
      </c>
      <c r="O116" s="15">
        <f>'[1]TCE - ANEXO III - Preencher'!P125</f>
        <v>0</v>
      </c>
      <c r="P116" s="16">
        <f t="shared" si="8"/>
        <v>13.16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568.07000000000005</v>
      </c>
    </row>
    <row r="117" spans="1:28" x14ac:dyDescent="0.2">
      <c r="A117" s="8">
        <f>IFERROR(VLOOKUP(B117,'[1]DADOS (OCULTAR)'!$Q$3:$S$133,3,0),"")</f>
        <v>10894988000729</v>
      </c>
      <c r="B117" s="9" t="str">
        <f>'[1]TCE - ANEXO III - Preencher'!C126</f>
        <v>UPAE CARUARU</v>
      </c>
      <c r="C117" s="10"/>
      <c r="D117" s="11" t="str">
        <f>'[1]TCE - ANEXO III - Preencher'!E126</f>
        <v>SEVERINO JOSE DE CARVALHO JUNIOR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2124-05</v>
      </c>
      <c r="G117" s="13">
        <f>IF('[1]TCE - ANEXO III - Preencher'!H126="","",'[1]TCE - ANEXO III - Preencher'!H126)</f>
        <v>45017</v>
      </c>
      <c r="H117" s="14">
        <f>'[1]TCE - ANEXO III - Preencher'!I126</f>
        <v>29.8</v>
      </c>
      <c r="I117" s="14">
        <f>'[1]TCE - ANEXO III - Preencher'!J126</f>
        <v>238.42</v>
      </c>
      <c r="J117" s="14">
        <f>'[1]TCE - ANEXO III - Preencher'!K126</f>
        <v>0</v>
      </c>
      <c r="K117" s="15">
        <f>'[1]TCE - ANEXO III - Preencher'!L126</f>
        <v>297.67</v>
      </c>
      <c r="L117" s="15">
        <f>'[1]TCE - ANEXO III - Preencher'!M126</f>
        <v>0</v>
      </c>
      <c r="M117" s="15">
        <f t="shared" si="7"/>
        <v>297.67</v>
      </c>
      <c r="N117" s="15">
        <f>'[1]TCE - ANEXO III - Preencher'!O126</f>
        <v>3.29</v>
      </c>
      <c r="O117" s="15">
        <f>'[1]TCE - ANEXO III - Preencher'!P126</f>
        <v>0</v>
      </c>
      <c r="P117" s="16">
        <f t="shared" si="8"/>
        <v>3.29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569.17999999999995</v>
      </c>
    </row>
    <row r="118" spans="1:28" x14ac:dyDescent="0.2">
      <c r="A118" s="8">
        <f>IFERROR(VLOOKUP(B118,'[1]DADOS (OCULTAR)'!$Q$3:$S$133,3,0),"")</f>
        <v>10894988000729</v>
      </c>
      <c r="B118" s="9" t="str">
        <f>'[1]TCE - ANEXO III - Preencher'!C127</f>
        <v>UPAE CARUARU</v>
      </c>
      <c r="C118" s="10"/>
      <c r="D118" s="11" t="str">
        <f>'[1]TCE - ANEXO III - Preencher'!E127</f>
        <v>SILVANA MARIA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45017</v>
      </c>
      <c r="H118" s="14">
        <f>'[1]TCE - ANEXO III - Preencher'!I127</f>
        <v>17.82</v>
      </c>
      <c r="I118" s="14">
        <f>'[1]TCE - ANEXO III - Preencher'!J127</f>
        <v>142.56</v>
      </c>
      <c r="J118" s="14">
        <f>'[1]TCE - ANEXO III - Preencher'!K127</f>
        <v>0</v>
      </c>
      <c r="K118" s="15">
        <f>'[1]TCE - ANEXO III - Preencher'!L127</f>
        <v>297.67</v>
      </c>
      <c r="L118" s="15">
        <f>'[1]TCE - ANEXO III - Preencher'!M127</f>
        <v>0</v>
      </c>
      <c r="M118" s="15">
        <f t="shared" si="7"/>
        <v>297.67</v>
      </c>
      <c r="N118" s="15">
        <f>'[1]TCE - ANEXO III - Preencher'!O127</f>
        <v>1.64</v>
      </c>
      <c r="O118" s="15">
        <f>'[1]TCE - ANEXO III - Preencher'!P127</f>
        <v>0</v>
      </c>
      <c r="P118" s="16">
        <f t="shared" si="8"/>
        <v>1.64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459.69</v>
      </c>
    </row>
    <row r="119" spans="1:28" x14ac:dyDescent="0.2">
      <c r="A119" s="8">
        <f>IFERROR(VLOOKUP(B119,'[1]DADOS (OCULTAR)'!$Q$3:$S$133,3,0),"")</f>
        <v>10894988000729</v>
      </c>
      <c r="B119" s="9" t="str">
        <f>'[1]TCE - ANEXO III - Preencher'!C128</f>
        <v>UPAE CARUARU</v>
      </c>
      <c r="C119" s="10"/>
      <c r="D119" s="11" t="str">
        <f>'[1]TCE - ANEXO III - Preencher'!E128</f>
        <v>SIMEAO ROQUE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>
        <f>IF('[1]TCE - ANEXO III - Preencher'!H128="","",'[1]TCE - ANEXO III - Preencher'!H128)</f>
        <v>45017</v>
      </c>
      <c r="H119" s="14">
        <f>'[1]TCE - ANEXO III - Preencher'!I128</f>
        <v>15.62</v>
      </c>
      <c r="I119" s="14">
        <f>'[1]TCE - ANEXO III - Preencher'!J128</f>
        <v>124.99</v>
      </c>
      <c r="J119" s="14">
        <f>'[1]TCE - ANEXO III - Preencher'!K128</f>
        <v>0</v>
      </c>
      <c r="K119" s="15">
        <f>'[1]TCE - ANEXO III - Preencher'!L128</f>
        <v>297.67</v>
      </c>
      <c r="L119" s="15">
        <f>'[1]TCE - ANEXO III - Preencher'!M128</f>
        <v>0</v>
      </c>
      <c r="M119" s="15">
        <f t="shared" si="7"/>
        <v>297.67</v>
      </c>
      <c r="N119" s="15">
        <f>'[1]TCE - ANEXO III - Preencher'!O128</f>
        <v>3.29</v>
      </c>
      <c r="O119" s="15">
        <f>'[1]TCE - ANEXO III - Preencher'!P128</f>
        <v>0</v>
      </c>
      <c r="P119" s="16">
        <f t="shared" si="8"/>
        <v>3.29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441.57</v>
      </c>
    </row>
    <row r="120" spans="1:28" x14ac:dyDescent="0.2">
      <c r="A120" s="8">
        <f>IFERROR(VLOOKUP(B120,'[1]DADOS (OCULTAR)'!$Q$3:$S$133,3,0),"")</f>
        <v>10894988000729</v>
      </c>
      <c r="B120" s="9" t="str">
        <f>'[1]TCE - ANEXO III - Preencher'!C129</f>
        <v>UPAE CARUARU</v>
      </c>
      <c r="C120" s="10"/>
      <c r="D120" s="11" t="str">
        <f>'[1]TCE - ANEXO III - Preencher'!E129</f>
        <v>SIVANILDO TEODORO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2515-20</v>
      </c>
      <c r="G120" s="13">
        <f>IF('[1]TCE - ANEXO III - Preencher'!H129="","",'[1]TCE - ANEXO III - Preencher'!H129)</f>
        <v>45017</v>
      </c>
      <c r="H120" s="14">
        <f>'[1]TCE - ANEXO III - Preencher'!I129</f>
        <v>26.77</v>
      </c>
      <c r="I120" s="14">
        <f>'[1]TCE - ANEXO III - Preencher'!J129</f>
        <v>214.18</v>
      </c>
      <c r="J120" s="14">
        <f>'[1]TCE - ANEXO III - Preencher'!K129</f>
        <v>0</v>
      </c>
      <c r="K120" s="15">
        <f>'[1]TCE - ANEXO III - Preencher'!L129</f>
        <v>297.67</v>
      </c>
      <c r="L120" s="15">
        <f>'[1]TCE - ANEXO III - Preencher'!M129</f>
        <v>0</v>
      </c>
      <c r="M120" s="15">
        <f t="shared" si="7"/>
        <v>297.67</v>
      </c>
      <c r="N120" s="15">
        <f>'[1]TCE - ANEXO III - Preencher'!O129</f>
        <v>1.64</v>
      </c>
      <c r="O120" s="15">
        <f>'[1]TCE - ANEXO III - Preencher'!P129</f>
        <v>0</v>
      </c>
      <c r="P120" s="16">
        <f t="shared" si="8"/>
        <v>1.64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540.26</v>
      </c>
    </row>
    <row r="121" spans="1:28" x14ac:dyDescent="0.2">
      <c r="A121" s="8">
        <f>IFERROR(VLOOKUP(B121,'[1]DADOS (OCULTAR)'!$Q$3:$S$133,3,0),"")</f>
        <v>10894988000729</v>
      </c>
      <c r="B121" s="9" t="str">
        <f>'[1]TCE - ANEXO III - Preencher'!C130</f>
        <v>UPAE CARUARU</v>
      </c>
      <c r="C121" s="10"/>
      <c r="D121" s="11" t="str">
        <f>'[1]TCE - ANEXO III - Preencher'!E130</f>
        <v>TANIA MARIA PESSOA DE LIMA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5134-30</v>
      </c>
      <c r="G121" s="13">
        <f>IF('[1]TCE - ANEXO III - Preencher'!H130="","",'[1]TCE - ANEXO III - Preencher'!H130)</f>
        <v>45017</v>
      </c>
      <c r="H121" s="14">
        <f>'[1]TCE - ANEXO III - Preencher'!I130</f>
        <v>13.02</v>
      </c>
      <c r="I121" s="14">
        <f>'[1]TCE - ANEXO III - Preencher'!J130</f>
        <v>104.16</v>
      </c>
      <c r="J121" s="14">
        <f>'[1]TCE - ANEXO III - Preencher'!K130</f>
        <v>0</v>
      </c>
      <c r="K121" s="15">
        <f>'[1]TCE - ANEXO III - Preencher'!L130</f>
        <v>297.67</v>
      </c>
      <c r="L121" s="15">
        <f>'[1]TCE - ANEXO III - Preencher'!M130</f>
        <v>0</v>
      </c>
      <c r="M121" s="15">
        <f t="shared" si="7"/>
        <v>297.67</v>
      </c>
      <c r="N121" s="15">
        <f>'[1]TCE - ANEXO III - Preencher'!O130</f>
        <v>1.64</v>
      </c>
      <c r="O121" s="15">
        <f>'[1]TCE - ANEXO III - Preencher'!P130</f>
        <v>0</v>
      </c>
      <c r="P121" s="16">
        <f t="shared" si="8"/>
        <v>1.64</v>
      </c>
      <c r="Q121" s="15">
        <f>'[1]TCE - ANEXO III - Preencher'!R130</f>
        <v>360</v>
      </c>
      <c r="R121" s="15">
        <f>'[1]TCE - ANEXO III - Preencher'!S130</f>
        <v>78.12</v>
      </c>
      <c r="S121" s="16">
        <f t="shared" si="9"/>
        <v>281.88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698.37</v>
      </c>
    </row>
    <row r="122" spans="1:28" x14ac:dyDescent="0.2">
      <c r="A122" s="8">
        <f>IFERROR(VLOOKUP(B122,'[1]DADOS (OCULTAR)'!$Q$3:$S$133,3,0),"")</f>
        <v>10894988000729</v>
      </c>
      <c r="B122" s="9" t="str">
        <f>'[1]TCE - ANEXO III - Preencher'!C131</f>
        <v>UPAE CARUARU</v>
      </c>
      <c r="C122" s="10"/>
      <c r="D122" s="11" t="str">
        <f>'[1]TCE - ANEXO III - Preencher'!E131</f>
        <v>THIAGO FONTENELE MARQUES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2251-20</v>
      </c>
      <c r="G122" s="13">
        <f>IF('[1]TCE - ANEXO III - Preencher'!H131="","",'[1]TCE - ANEXO III - Preencher'!H131)</f>
        <v>45017</v>
      </c>
      <c r="H122" s="14">
        <f>'[1]TCE - ANEXO III - Preencher'!I131</f>
        <v>61.36</v>
      </c>
      <c r="I122" s="14">
        <f>'[1]TCE - ANEXO III - Preencher'!J131</f>
        <v>490.91</v>
      </c>
      <c r="J122" s="14">
        <f>'[1]TCE - ANEXO III - Preencher'!K131</f>
        <v>0</v>
      </c>
      <c r="K122" s="15">
        <f>'[1]TCE - ANEXO III - Preencher'!L131</f>
        <v>297.67</v>
      </c>
      <c r="L122" s="15">
        <f>'[1]TCE - ANEXO III - Preencher'!M131</f>
        <v>0</v>
      </c>
      <c r="M122" s="15">
        <f t="shared" si="7"/>
        <v>297.67</v>
      </c>
      <c r="N122" s="15">
        <f>'[1]TCE - ANEXO III - Preencher'!O131</f>
        <v>1.64</v>
      </c>
      <c r="O122" s="15">
        <f>'[1]TCE - ANEXO III - Preencher'!P131</f>
        <v>0</v>
      </c>
      <c r="P122" s="16">
        <f t="shared" si="8"/>
        <v>1.64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851.58</v>
      </c>
    </row>
    <row r="123" spans="1:28" x14ac:dyDescent="0.2">
      <c r="A123" s="8">
        <f>IFERROR(VLOOKUP(B123,'[1]DADOS (OCULTAR)'!$Q$3:$S$133,3,0),"")</f>
        <v>10894988000729</v>
      </c>
      <c r="B123" s="9" t="str">
        <f>'[1]TCE - ANEXO III - Preencher'!C132</f>
        <v>UPAE CARUARU</v>
      </c>
      <c r="C123" s="10"/>
      <c r="D123" s="11" t="str">
        <f>'[1]TCE - ANEXO III - Preencher'!E132</f>
        <v>TIBERIO FERREIRA TEIXEIRA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2252-25</v>
      </c>
      <c r="G123" s="13">
        <f>IF('[1]TCE - ANEXO III - Preencher'!H132="","",'[1]TCE - ANEXO III - Preencher'!H132)</f>
        <v>45017</v>
      </c>
      <c r="H123" s="14">
        <f>'[1]TCE - ANEXO III - Preencher'!I132</f>
        <v>106.75</v>
      </c>
      <c r="I123" s="14">
        <f>'[1]TCE - ANEXO III - Preencher'!J132</f>
        <v>854.04</v>
      </c>
      <c r="J123" s="14">
        <f>'[1]TCE - ANEXO III - Preencher'!K132</f>
        <v>0</v>
      </c>
      <c r="K123" s="15">
        <f>'[1]TCE - ANEXO III - Preencher'!L132</f>
        <v>297.67</v>
      </c>
      <c r="L123" s="15">
        <f>'[1]TCE - ANEXO III - Preencher'!M132</f>
        <v>0</v>
      </c>
      <c r="M123" s="15">
        <f t="shared" si="7"/>
        <v>297.67</v>
      </c>
      <c r="N123" s="15">
        <f>'[1]TCE - ANEXO III - Preencher'!O132</f>
        <v>1.64</v>
      </c>
      <c r="O123" s="15">
        <f>'[1]TCE - ANEXO III - Preencher'!P132</f>
        <v>0</v>
      </c>
      <c r="P123" s="16">
        <f t="shared" si="8"/>
        <v>1.64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1260.1000000000001</v>
      </c>
    </row>
    <row r="124" spans="1:28" x14ac:dyDescent="0.2">
      <c r="A124" s="8">
        <f>IFERROR(VLOOKUP(B124,'[1]DADOS (OCULTAR)'!$Q$3:$S$133,3,0),"")</f>
        <v>10894988000729</v>
      </c>
      <c r="B124" s="9" t="str">
        <f>'[1]TCE - ANEXO III - Preencher'!C133</f>
        <v>UPAE CARUARU</v>
      </c>
      <c r="C124" s="10"/>
      <c r="D124" s="11" t="str">
        <f>'[1]TCE - ANEXO III - Preencher'!E133</f>
        <v>TONNY PAIVA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1424-10</v>
      </c>
      <c r="G124" s="13">
        <f>IF('[1]TCE - ANEXO III - Preencher'!H133="","",'[1]TCE - ANEXO III - Preencher'!H133)</f>
        <v>45017</v>
      </c>
      <c r="H124" s="14">
        <f>'[1]TCE - ANEXO III - Preencher'!I133</f>
        <v>48.49</v>
      </c>
      <c r="I124" s="14">
        <f>'[1]TCE - ANEXO III - Preencher'!J133</f>
        <v>387.9</v>
      </c>
      <c r="J124" s="14">
        <f>'[1]TCE - ANEXO III - Preencher'!K133</f>
        <v>0</v>
      </c>
      <c r="K124" s="15">
        <f>'[1]TCE - ANEXO III - Preencher'!L133</f>
        <v>297.67</v>
      </c>
      <c r="L124" s="15">
        <f>'[1]TCE - ANEXO III - Preencher'!M133</f>
        <v>0</v>
      </c>
      <c r="M124" s="15">
        <f t="shared" si="7"/>
        <v>297.67</v>
      </c>
      <c r="N124" s="15">
        <f>'[1]TCE - ANEXO III - Preencher'!O133</f>
        <v>1.64</v>
      </c>
      <c r="O124" s="15">
        <f>'[1]TCE - ANEXO III - Preencher'!P133</f>
        <v>0</v>
      </c>
      <c r="P124" s="16">
        <f t="shared" si="8"/>
        <v>1.64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735.69999999999993</v>
      </c>
    </row>
    <row r="125" spans="1:28" x14ac:dyDescent="0.2">
      <c r="A125" s="8">
        <f>IFERROR(VLOOKUP(B125,'[1]DADOS (OCULTAR)'!$Q$3:$S$133,3,0),"")</f>
        <v>10894988000729</v>
      </c>
      <c r="B125" s="9" t="str">
        <f>'[1]TCE - ANEXO III - Preencher'!C134</f>
        <v>UPAE CARUARU</v>
      </c>
      <c r="C125" s="10"/>
      <c r="D125" s="11" t="str">
        <f>'[1]TCE - ANEXO III - Preencher'!E134</f>
        <v>VANESSA IVANI DA SILVA PORTELA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2236-05</v>
      </c>
      <c r="G125" s="13">
        <f>IF('[1]TCE - ANEXO III - Preencher'!H134="","",'[1]TCE - ANEXO III - Preencher'!H134)</f>
        <v>45017</v>
      </c>
      <c r="H125" s="14">
        <f>'[1]TCE - ANEXO III - Preencher'!I134</f>
        <v>27</v>
      </c>
      <c r="I125" s="14">
        <f>'[1]TCE - ANEXO III - Preencher'!J134</f>
        <v>215.97</v>
      </c>
      <c r="J125" s="14">
        <f>'[1]TCE - ANEXO III - Preencher'!K134</f>
        <v>0</v>
      </c>
      <c r="K125" s="15">
        <f>'[1]TCE - ANEXO III - Preencher'!L134</f>
        <v>297.67</v>
      </c>
      <c r="L125" s="15">
        <f>'[1]TCE - ANEXO III - Preencher'!M134</f>
        <v>0</v>
      </c>
      <c r="M125" s="15">
        <f t="shared" si="7"/>
        <v>297.67</v>
      </c>
      <c r="N125" s="15">
        <f>'[1]TCE - ANEXO III - Preencher'!O134</f>
        <v>13.16</v>
      </c>
      <c r="O125" s="15">
        <f>'[1]TCE - ANEXO III - Preencher'!P134</f>
        <v>0</v>
      </c>
      <c r="P125" s="16">
        <f t="shared" si="8"/>
        <v>13.16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553.79999999999995</v>
      </c>
    </row>
    <row r="126" spans="1:28" x14ac:dyDescent="0.2">
      <c r="A126" s="8">
        <f>IFERROR(VLOOKUP(B126,'[1]DADOS (OCULTAR)'!$Q$3:$S$133,3,0),"")</f>
        <v>10894988000729</v>
      </c>
      <c r="B126" s="9" t="str">
        <f>'[1]TCE - ANEXO III - Preencher'!C135</f>
        <v>UPAE CARUARU</v>
      </c>
      <c r="C126" s="10"/>
      <c r="D126" s="11" t="str">
        <f>'[1]TCE - ANEXO III - Preencher'!E135</f>
        <v>VERIDIANO ALVES DA SILVA FILHO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>
        <f>IF('[1]TCE - ANEXO III - Preencher'!H135="","",'[1]TCE - ANEXO III - Preencher'!H135)</f>
        <v>45017</v>
      </c>
      <c r="H126" s="14">
        <f>'[1]TCE - ANEXO III - Preencher'!I135</f>
        <v>15.62</v>
      </c>
      <c r="I126" s="14">
        <f>'[1]TCE - ANEXO III - Preencher'!J135</f>
        <v>124.99</v>
      </c>
      <c r="J126" s="14">
        <f>'[1]TCE - ANEXO III - Preencher'!K135</f>
        <v>0</v>
      </c>
      <c r="K126" s="15">
        <f>'[1]TCE - ANEXO III - Preencher'!L135</f>
        <v>297.67</v>
      </c>
      <c r="L126" s="15">
        <f>'[1]TCE - ANEXO III - Preencher'!M135</f>
        <v>0</v>
      </c>
      <c r="M126" s="15">
        <f t="shared" si="7"/>
        <v>297.67</v>
      </c>
      <c r="N126" s="15">
        <f>'[1]TCE - ANEXO III - Preencher'!O135</f>
        <v>13.16</v>
      </c>
      <c r="O126" s="15">
        <f>'[1]TCE - ANEXO III - Preencher'!P135</f>
        <v>0</v>
      </c>
      <c r="P126" s="16">
        <f t="shared" si="8"/>
        <v>13.16</v>
      </c>
      <c r="Q126" s="15">
        <f>'[1]TCE - ANEXO III - Preencher'!R135</f>
        <v>180</v>
      </c>
      <c r="R126" s="15">
        <f>'[1]TCE - ANEXO III - Preencher'!S135</f>
        <v>78.12</v>
      </c>
      <c r="S126" s="16">
        <f t="shared" si="9"/>
        <v>101.88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553.31999999999994</v>
      </c>
    </row>
    <row r="127" spans="1:28" x14ac:dyDescent="0.2">
      <c r="A127" s="8">
        <f>IFERROR(VLOOKUP(B127,'[1]DADOS (OCULTAR)'!$Q$3:$S$133,3,0),"")</f>
        <v>10894988000729</v>
      </c>
      <c r="B127" s="9" t="str">
        <f>'[1]TCE - ANEXO III - Preencher'!C136</f>
        <v>UPAE CARUARU</v>
      </c>
      <c r="C127" s="10"/>
      <c r="D127" s="11" t="str">
        <f>'[1]TCE - ANEXO III - Preencher'!E136</f>
        <v>VICTOR LUIZ ALEXANDRE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>
        <f>IF('[1]TCE - ANEXO III - Preencher'!H136="","",'[1]TCE - ANEXO III - Preencher'!H136)</f>
        <v>45017</v>
      </c>
      <c r="H127" s="14">
        <f>'[1]TCE - ANEXO III - Preencher'!I136</f>
        <v>16.329999999999998</v>
      </c>
      <c r="I127" s="14">
        <f>'[1]TCE - ANEXO III - Preencher'!J136</f>
        <v>130.66999999999999</v>
      </c>
      <c r="J127" s="14">
        <f>'[1]TCE - ANEXO III - Preencher'!K136</f>
        <v>0</v>
      </c>
      <c r="K127" s="15">
        <f>'[1]TCE - ANEXO III - Preencher'!L136</f>
        <v>297.67</v>
      </c>
      <c r="L127" s="15">
        <f>'[1]TCE - ANEXO III - Preencher'!M136</f>
        <v>0</v>
      </c>
      <c r="M127" s="15">
        <f t="shared" si="7"/>
        <v>297.67</v>
      </c>
      <c r="N127" s="15">
        <f>'[1]TCE - ANEXO III - Preencher'!O136</f>
        <v>1.64</v>
      </c>
      <c r="O127" s="15">
        <f>'[1]TCE - ANEXO III - Preencher'!P136</f>
        <v>0</v>
      </c>
      <c r="P127" s="16">
        <f t="shared" si="8"/>
        <v>1.64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446.31</v>
      </c>
    </row>
    <row r="128" spans="1:28" x14ac:dyDescent="0.2">
      <c r="A128" s="8">
        <f>IFERROR(VLOOKUP(B128,'[1]DADOS (OCULTAR)'!$Q$3:$S$133,3,0),"")</f>
        <v>10894988000729</v>
      </c>
      <c r="B128" s="9" t="str">
        <f>'[1]TCE - ANEXO III - Preencher'!C137</f>
        <v>UPAE CARUARU</v>
      </c>
      <c r="C128" s="10"/>
      <c r="D128" s="11" t="str">
        <f>'[1]TCE - ANEXO III - Preencher'!E137</f>
        <v>WELLINGTON DE OLIVEIRA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5143-10</v>
      </c>
      <c r="G128" s="13">
        <f>IF('[1]TCE - ANEXO III - Preencher'!H137="","",'[1]TCE - ANEXO III - Preencher'!H137)</f>
        <v>45017</v>
      </c>
      <c r="H128" s="14">
        <f>'[1]TCE - ANEXO III - Preencher'!I137</f>
        <v>22.3</v>
      </c>
      <c r="I128" s="14">
        <f>'[1]TCE - ANEXO III - Preencher'!J137</f>
        <v>178.4</v>
      </c>
      <c r="J128" s="14">
        <f>'[1]TCE - ANEXO III - Preencher'!K137</f>
        <v>0</v>
      </c>
      <c r="K128" s="15">
        <f>'[1]TCE - ANEXO III - Preencher'!L137</f>
        <v>297.67</v>
      </c>
      <c r="L128" s="15">
        <f>'[1]TCE - ANEXO III - Preencher'!M137</f>
        <v>0</v>
      </c>
      <c r="M128" s="15">
        <f t="shared" si="7"/>
        <v>297.67</v>
      </c>
      <c r="N128" s="15">
        <f>'[1]TCE - ANEXO III - Preencher'!O137</f>
        <v>3.29</v>
      </c>
      <c r="O128" s="15">
        <f>'[1]TCE - ANEXO III - Preencher'!P137</f>
        <v>0</v>
      </c>
      <c r="P128" s="16">
        <f t="shared" si="8"/>
        <v>3.29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501.66</v>
      </c>
    </row>
    <row r="129" spans="1:28" x14ac:dyDescent="0.2">
      <c r="A129" s="8">
        <f>IFERROR(VLOOKUP(B129,'[1]DADOS (OCULTAR)'!$Q$3:$S$133,3,0),"")</f>
        <v>10894988000729</v>
      </c>
      <c r="B129" s="9" t="str">
        <f>'[1]TCE - ANEXO III - Preencher'!C138</f>
        <v>UPAE CARUARU</v>
      </c>
      <c r="C129" s="10"/>
      <c r="D129" s="11" t="str">
        <f>'[1]TCE - ANEXO III - Preencher'!E138</f>
        <v>WESLEY DA SILVA LIMA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45017</v>
      </c>
      <c r="H129" s="14">
        <f>'[1]TCE - ANEXO III - Preencher'!I138</f>
        <v>17.05</v>
      </c>
      <c r="I129" s="14">
        <f>'[1]TCE - ANEXO III - Preencher'!J138</f>
        <v>136.41999999999999</v>
      </c>
      <c r="J129" s="14">
        <f>'[1]TCE - ANEXO III - Preencher'!K138</f>
        <v>0</v>
      </c>
      <c r="K129" s="15">
        <f>'[1]TCE - ANEXO III - Preencher'!L138</f>
        <v>297.67</v>
      </c>
      <c r="L129" s="15">
        <f>'[1]TCE - ANEXO III - Preencher'!M138</f>
        <v>0</v>
      </c>
      <c r="M129" s="15">
        <f t="shared" si="7"/>
        <v>297.67</v>
      </c>
      <c r="N129" s="15">
        <f>'[1]TCE - ANEXO III - Preencher'!O138</f>
        <v>1.64</v>
      </c>
      <c r="O129" s="15">
        <f>'[1]TCE - ANEXO III - Preencher'!P138</f>
        <v>0</v>
      </c>
      <c r="P129" s="16">
        <f t="shared" si="8"/>
        <v>1.64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452.78</v>
      </c>
    </row>
    <row r="130" spans="1:28" x14ac:dyDescent="0.2">
      <c r="A130" s="8">
        <f>IFERROR(VLOOKUP(B130,'[1]DADOS (OCULTAR)'!$Q$3:$S$133,3,0),"")</f>
        <v>10894988000729</v>
      </c>
      <c r="B130" s="9" t="str">
        <f>'[1]TCE - ANEXO III - Preencher'!C139</f>
        <v>UPAE CARUARU</v>
      </c>
      <c r="C130" s="10"/>
      <c r="D130" s="11" t="str">
        <f>'[1]TCE - ANEXO III - Preencher'!E139</f>
        <v>WILMA FERREIRA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5143-20</v>
      </c>
      <c r="G130" s="13">
        <f>IF('[1]TCE - ANEXO III - Preencher'!H139="","",'[1]TCE - ANEXO III - Preencher'!H139)</f>
        <v>45017</v>
      </c>
      <c r="H130" s="14">
        <f>'[1]TCE - ANEXO III - Preencher'!I139</f>
        <v>15.62</v>
      </c>
      <c r="I130" s="14">
        <f>'[1]TCE - ANEXO III - Preencher'!J139</f>
        <v>124.99</v>
      </c>
      <c r="J130" s="14">
        <f>'[1]TCE - ANEXO III - Preencher'!K139</f>
        <v>0</v>
      </c>
      <c r="K130" s="15">
        <f>'[1]TCE - ANEXO III - Preencher'!L139</f>
        <v>297.67</v>
      </c>
      <c r="L130" s="15">
        <f>'[1]TCE - ANEXO III - Preencher'!M139</f>
        <v>0</v>
      </c>
      <c r="M130" s="15">
        <f t="shared" si="7"/>
        <v>297.67</v>
      </c>
      <c r="N130" s="15">
        <f>'[1]TCE - ANEXO III - Preencher'!O139</f>
        <v>1.64</v>
      </c>
      <c r="O130" s="15">
        <f>'[1]TCE - ANEXO III - Preencher'!P139</f>
        <v>0</v>
      </c>
      <c r="P130" s="16">
        <f t="shared" si="8"/>
        <v>1.64</v>
      </c>
      <c r="Q130" s="15">
        <f>'[1]TCE - ANEXO III - Preencher'!R139</f>
        <v>360</v>
      </c>
      <c r="R130" s="15">
        <f>'[1]TCE - ANEXO III - Preencher'!S139</f>
        <v>78.12</v>
      </c>
      <c r="S130" s="16">
        <f t="shared" si="9"/>
        <v>281.88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721.8</v>
      </c>
    </row>
    <row r="131" spans="1:28" x14ac:dyDescent="0.2">
      <c r="A131" s="8">
        <f>IFERROR(VLOOKUP(B131,'[1]DADOS (OCULTAR)'!$Q$3:$S$133,3,0),"")</f>
        <v>10894988000729</v>
      </c>
      <c r="B131" s="9" t="str">
        <f>'[1]TCE - ANEXO III - Preencher'!C140</f>
        <v>UPAE CARUARU</v>
      </c>
      <c r="C131" s="10"/>
      <c r="D131" s="11" t="str">
        <f>'[1]TCE - ANEXO III - Preencher'!E140</f>
        <v>YVSON OLIVEIRA BARBOSA CAVALCANTI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2252-55</v>
      </c>
      <c r="G131" s="13">
        <f>IF('[1]TCE - ANEXO III - Preencher'!H140="","",'[1]TCE - ANEXO III - Preencher'!H140)</f>
        <v>45017</v>
      </c>
      <c r="H131" s="14">
        <f>'[1]TCE - ANEXO III - Preencher'!I140</f>
        <v>61.36</v>
      </c>
      <c r="I131" s="14">
        <f>'[1]TCE - ANEXO III - Preencher'!J140</f>
        <v>490.91</v>
      </c>
      <c r="J131" s="14">
        <f>'[1]TCE - ANEXO III - Preencher'!K140</f>
        <v>0</v>
      </c>
      <c r="K131" s="15">
        <f>'[1]TCE - ANEXO III - Preencher'!L140</f>
        <v>297.67</v>
      </c>
      <c r="L131" s="15">
        <f>'[1]TCE - ANEXO III - Preencher'!M140</f>
        <v>0</v>
      </c>
      <c r="M131" s="15">
        <f t="shared" si="7"/>
        <v>297.67</v>
      </c>
      <c r="N131" s="15">
        <f>'[1]TCE - ANEXO III - Preencher'!O140</f>
        <v>1.64</v>
      </c>
      <c r="O131" s="15">
        <f>'[1]TCE - ANEXO III - Preencher'!P140</f>
        <v>0</v>
      </c>
      <c r="P131" s="16">
        <f t="shared" si="8"/>
        <v>1.64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851.58</v>
      </c>
    </row>
    <row r="132" spans="1:28" x14ac:dyDescent="0.2">
      <c r="A132" s="8">
        <f>IFERROR(VLOOKUP(B132,'[1]DADOS (OCULTAR)'!$Q$3:$S$133,3,0),"")</f>
        <v>10894988000729</v>
      </c>
      <c r="B132" s="9" t="str">
        <f>'[1]TCE - ANEXO III - Preencher'!C141</f>
        <v>UPAE CARUARU</v>
      </c>
      <c r="C132" s="10"/>
      <c r="D132" s="11" t="str">
        <f>'[1]TCE - ANEXO III - Preencher'!E141</f>
        <v>ANA BEATRIZ LOPES BARBOSA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>
        <f>IF('[1]TCE - ANEXO III - Preencher'!H141="","",'[1]TCE - ANEXO III - Preencher'!H141)</f>
        <v>45017</v>
      </c>
      <c r="H132" s="14">
        <f>'[1]TCE - ANEXO III - Preencher'!I141</f>
        <v>5.91</v>
      </c>
      <c r="I132" s="14">
        <f>'[1]TCE - ANEXO III - Preencher'!J141</f>
        <v>11.82</v>
      </c>
      <c r="J132" s="14">
        <f>'[1]TCE - ANEXO III - Preencher'!K141</f>
        <v>0</v>
      </c>
      <c r="K132" s="15">
        <f>'[1]TCE - ANEXO III - Preencher'!L141</f>
        <v>297.67</v>
      </c>
      <c r="L132" s="15">
        <f>'[1]TCE - ANEXO III - Preencher'!M141</f>
        <v>0</v>
      </c>
      <c r="M132" s="15">
        <f t="shared" ref="M132:M195" si="13">K132-L132</f>
        <v>297.67</v>
      </c>
      <c r="N132" s="15">
        <f>'[1]TCE - ANEXO III - Preencher'!O141</f>
        <v>1.64</v>
      </c>
      <c r="O132" s="15">
        <f>'[1]TCE - ANEXO III - Preencher'!P141</f>
        <v>0</v>
      </c>
      <c r="P132" s="16">
        <f t="shared" ref="P132:P195" si="14">N132-O132</f>
        <v>1.64</v>
      </c>
      <c r="Q132" s="15">
        <f>'[1]TCE - ANEXO III - Preencher'!R141</f>
        <v>360</v>
      </c>
      <c r="R132" s="15">
        <f>'[1]TCE - ANEXO III - Preencher'!S141</f>
        <v>35.46</v>
      </c>
      <c r="S132" s="16">
        <f t="shared" ref="S132:S195" si="15">Q132-R132</f>
        <v>324.54000000000002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641.58000000000004</v>
      </c>
    </row>
    <row r="133" spans="1:28" x14ac:dyDescent="0.2">
      <c r="A133" s="8">
        <f>IFERROR(VLOOKUP(B133,'[1]DADOS (OCULTAR)'!$Q$3:$S$133,3,0),"")</f>
        <v>10894988000729</v>
      </c>
      <c r="B133" s="9" t="str">
        <f>'[1]TCE - ANEXO III - Preencher'!C142</f>
        <v>UPAE CARUARU</v>
      </c>
      <c r="C133" s="10"/>
      <c r="D133" s="11" t="str">
        <f>'[1]TCE - ANEXO III - Preencher'!E142</f>
        <v>MARIA EDUARDA SILVA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45017</v>
      </c>
      <c r="H133" s="14">
        <f>'[1]TCE - ANEXO III - Preencher'!I142</f>
        <v>5.91</v>
      </c>
      <c r="I133" s="14">
        <f>'[1]TCE - ANEXO III - Preencher'!J142</f>
        <v>11.82</v>
      </c>
      <c r="J133" s="14">
        <f>'[1]TCE - ANEXO III - Preencher'!K142</f>
        <v>0</v>
      </c>
      <c r="K133" s="15">
        <f>'[1]TCE - ANEXO III - Preencher'!L142</f>
        <v>297.67</v>
      </c>
      <c r="L133" s="15">
        <f>'[1]TCE - ANEXO III - Preencher'!M142</f>
        <v>0</v>
      </c>
      <c r="M133" s="15">
        <f t="shared" si="13"/>
        <v>297.67</v>
      </c>
      <c r="N133" s="15">
        <f>'[1]TCE - ANEXO III - Preencher'!O142</f>
        <v>1.64</v>
      </c>
      <c r="O133" s="15">
        <f>'[1]TCE - ANEXO III - Preencher'!P142</f>
        <v>0</v>
      </c>
      <c r="P133" s="16">
        <f t="shared" si="14"/>
        <v>1.64</v>
      </c>
      <c r="Q133" s="15">
        <f>'[1]TCE - ANEXO III - Preencher'!R142</f>
        <v>360</v>
      </c>
      <c r="R133" s="15">
        <f>'[1]TCE - ANEXO III - Preencher'!S142</f>
        <v>35.46</v>
      </c>
      <c r="S133" s="16">
        <f t="shared" si="15"/>
        <v>324.54000000000002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641.58000000000004</v>
      </c>
    </row>
    <row r="134" spans="1:28" x14ac:dyDescent="0.2">
      <c r="A134" s="8">
        <f>IFERROR(VLOOKUP(B134,'[1]DADOS (OCULTAR)'!$Q$3:$S$133,3,0),"")</f>
        <v>10894988000729</v>
      </c>
      <c r="B134" s="9" t="str">
        <f>'[1]TCE - ANEXO III - Preencher'!C143</f>
        <v>UPAE CARUARU</v>
      </c>
      <c r="C134" s="10"/>
      <c r="D134" s="11" t="str">
        <f>'[1]TCE - ANEXO III - Preencher'!E143</f>
        <v>RAFAEL VINICIUS DO NASCIMENTO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45017</v>
      </c>
      <c r="H134" s="14">
        <f>'[1]TCE - ANEXO III - Preencher'!I143</f>
        <v>5.91</v>
      </c>
      <c r="I134" s="14">
        <f>'[1]TCE - ANEXO III - Preencher'!J143</f>
        <v>11.82</v>
      </c>
      <c r="J134" s="14">
        <f>'[1]TCE - ANEXO III - Preencher'!K143</f>
        <v>0</v>
      </c>
      <c r="K134" s="15">
        <f>'[1]TCE - ANEXO III - Preencher'!L143</f>
        <v>297.67</v>
      </c>
      <c r="L134" s="15">
        <f>'[1]TCE - ANEXO III - Preencher'!M143</f>
        <v>0</v>
      </c>
      <c r="M134" s="15">
        <f t="shared" si="13"/>
        <v>297.67</v>
      </c>
      <c r="N134" s="15">
        <f>'[1]TCE - ANEXO III - Preencher'!O143</f>
        <v>13.16</v>
      </c>
      <c r="O134" s="15">
        <f>'[1]TCE - ANEXO III - Preencher'!P143</f>
        <v>0</v>
      </c>
      <c r="P134" s="16">
        <f t="shared" si="14"/>
        <v>13.16</v>
      </c>
      <c r="Q134" s="15">
        <f>'[1]TCE - ANEXO III - Preencher'!R143</f>
        <v>360</v>
      </c>
      <c r="R134" s="15">
        <f>'[1]TCE - ANEXO III - Preencher'!S143</f>
        <v>35.46</v>
      </c>
      <c r="S134" s="16">
        <f t="shared" si="15"/>
        <v>324.54000000000002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653.10000000000014</v>
      </c>
    </row>
    <row r="135" spans="1:28" x14ac:dyDescent="0.2">
      <c r="A135" s="8">
        <f>IFERROR(VLOOKUP(B135,'[1]DADOS (OCULTAR)'!$Q$3:$S$133,3,0),"")</f>
        <v>10894988000729</v>
      </c>
      <c r="B135" s="9" t="str">
        <f>'[1]TCE - ANEXO III - Preencher'!C144</f>
        <v>UPAE CARUARU</v>
      </c>
      <c r="C135" s="10"/>
      <c r="D135" s="11" t="str">
        <f>'[1]TCE - ANEXO III - Preencher'!E144</f>
        <v>JOAO CLAUDIO FERREIRA PEIXOTO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4101-05</v>
      </c>
      <c r="G135" s="13">
        <f>IF('[1]TCE - ANEXO III - Preencher'!H144="","",'[1]TCE - ANEXO III - Preencher'!H144)</f>
        <v>45017</v>
      </c>
      <c r="H135" s="14">
        <f>'[1]TCE - ANEXO III - Preencher'!I144</f>
        <v>146.04</v>
      </c>
      <c r="I135" s="14">
        <f>'[1]TCE - ANEXO III - Preencher'!J144</f>
        <v>424.39</v>
      </c>
      <c r="J135" s="14">
        <f>'[1]TCE - ANEXO III - Preencher'!K144</f>
        <v>59414.18</v>
      </c>
      <c r="K135" s="15">
        <f>'[1]TCE - ANEXO III - Preencher'!L144</f>
        <v>297.67</v>
      </c>
      <c r="L135" s="15">
        <f>'[1]TCE - ANEXO III - Preencher'!M144</f>
        <v>0</v>
      </c>
      <c r="M135" s="15">
        <f t="shared" si="13"/>
        <v>297.67</v>
      </c>
      <c r="N135" s="15">
        <f>'[1]TCE - ANEXO III - Preencher'!O144</f>
        <v>1.72</v>
      </c>
      <c r="O135" s="15">
        <f>'[1]TCE - ANEXO III - Preencher'!P144</f>
        <v>0</v>
      </c>
      <c r="P135" s="16">
        <f t="shared" si="14"/>
        <v>1.72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60284</v>
      </c>
    </row>
    <row r="136" spans="1:28" x14ac:dyDescent="0.2">
      <c r="A136" s="8">
        <f>IFERROR(VLOOKUP(B136,'[1]DADOS (OCULTAR)'!$Q$3:$S$133,3,0),"")</f>
        <v>10894988000729</v>
      </c>
      <c r="B136" s="9" t="str">
        <f>'[1]TCE - ANEXO III - Preencher'!C145</f>
        <v>UPAE CARUARU</v>
      </c>
      <c r="C136" s="10"/>
      <c r="D136" s="11" t="str">
        <f>'[1]TCE - ANEXO III - Preencher'!E145</f>
        <v>NADJA NAYRA BEZERRA CALDAS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2252-65</v>
      </c>
      <c r="G136" s="13">
        <f>IF('[1]TCE - ANEXO III - Preencher'!H145="","",'[1]TCE - ANEXO III - Preencher'!H145)</f>
        <v>45017</v>
      </c>
      <c r="H136" s="14">
        <f>'[1]TCE - ANEXO III - Preencher'!I145</f>
        <v>27.85</v>
      </c>
      <c r="I136" s="14">
        <f>'[1]TCE - ANEXO III - Preencher'!J145</f>
        <v>83.26</v>
      </c>
      <c r="J136" s="14">
        <f>'[1]TCE - ANEXO III - Preencher'!K145</f>
        <v>0</v>
      </c>
      <c r="K136" s="15">
        <f>'[1]TCE - ANEXO III - Preencher'!L145</f>
        <v>297.67</v>
      </c>
      <c r="L136" s="15">
        <f>'[1]TCE - ANEXO III - Preencher'!M145</f>
        <v>0</v>
      </c>
      <c r="M136" s="15">
        <f t="shared" si="13"/>
        <v>297.67</v>
      </c>
      <c r="N136" s="15">
        <f>'[1]TCE - ANEXO III - Preencher'!O145</f>
        <v>13.29</v>
      </c>
      <c r="O136" s="15">
        <f>'[1]TCE - ANEXO III - Preencher'!P145</f>
        <v>0</v>
      </c>
      <c r="P136" s="16">
        <f t="shared" si="14"/>
        <v>13.29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422.07000000000005</v>
      </c>
    </row>
    <row r="137" spans="1:28" x14ac:dyDescent="0.2">
      <c r="A137" s="8">
        <f>IFERROR(VLOOKUP(B137,'[1]DADOS (OCULTAR)'!$Q$3:$S$133,3,0),"")</f>
        <v>10894988000729</v>
      </c>
      <c r="B137" s="9" t="str">
        <f>'[1]TCE - ANEXO III - Preencher'!C146</f>
        <v>UPAE CARUARU</v>
      </c>
      <c r="C137" s="10"/>
      <c r="D137" s="11" t="str">
        <f>'[1]TCE - ANEXO III - Preencher'!E146</f>
        <v>RODRIGO FERREIRA SOARES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2522-10</v>
      </c>
      <c r="G137" s="13">
        <f>IF('[1]TCE - ANEXO III - Preencher'!H146="","",'[1]TCE - ANEXO III - Preencher'!H146)</f>
        <v>45017</v>
      </c>
      <c r="H137" s="14">
        <f>'[1]TCE - ANEXO III - Preencher'!I146</f>
        <v>25.18</v>
      </c>
      <c r="I137" s="14">
        <f>'[1]TCE - ANEXO III - Preencher'!J146</f>
        <v>74.599999999999994</v>
      </c>
      <c r="J137" s="14">
        <f>'[1]TCE - ANEXO III - Preencher'!K146</f>
        <v>0</v>
      </c>
      <c r="K137" s="15">
        <f>'[1]TCE - ANEXO III - Preencher'!L146</f>
        <v>297.67</v>
      </c>
      <c r="L137" s="15">
        <f>'[1]TCE - ANEXO III - Preencher'!M146</f>
        <v>0</v>
      </c>
      <c r="M137" s="15">
        <f t="shared" si="13"/>
        <v>297.67</v>
      </c>
      <c r="N137" s="15">
        <f>'[1]TCE - ANEXO III - Preencher'!O146</f>
        <v>1.72</v>
      </c>
      <c r="O137" s="15">
        <f>'[1]TCE - ANEXO III - Preencher'!P146</f>
        <v>0</v>
      </c>
      <c r="P137" s="16">
        <f t="shared" si="14"/>
        <v>1.72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399.17000000000007</v>
      </c>
    </row>
    <row r="138" spans="1:28" x14ac:dyDescent="0.2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2023-05-25T17:59:22Z</dcterms:created>
  <dcterms:modified xsi:type="dcterms:W3CDTF">2023-05-25T17:59:52Z</dcterms:modified>
</cp:coreProperties>
</file>